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drawings/drawing2.xml" ContentType="application/vnd.openxmlformats-officedocument.drawing+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caldds.sharepoint.com/sites/CSD/RC Liaisons/Board of Directors/Board Composition Survey/2025/2. Guidelines/"/>
    </mc:Choice>
  </mc:AlternateContent>
  <xr:revisionPtr revIDLastSave="5" documentId="8_{4F8E1563-5837-484E-8172-CB3ECB90D06B}" xr6:coauthVersionLast="47" xr6:coauthVersionMax="47" xr10:uidLastSave="{AE1CCB8C-5CDB-4BB1-B5A1-121BFF5BD357}"/>
  <bookViews>
    <workbookView xWindow="-120" yWindow="-16320" windowWidth="29040" windowHeight="15720" xr2:uid="{00000000-000D-0000-FFFF-FFFF00000000}"/>
  </bookViews>
  <sheets>
    <sheet name="INSTRUCTIONS" sheetId="2" r:id="rId1"/>
    <sheet name="EXAMPLE" sheetId="13" r:id="rId2"/>
    <sheet name="SURVEY - START HERE" sheetId="4" r:id="rId3"/>
    <sheet name="DISABILITY COMBINED" sheetId="5" r:id="rId4"/>
    <sheet name="DDS REFERENCE" sheetId="6" state="hidden" r:id="rId5"/>
    <sheet name="SUMMARY" sheetId="7" r:id="rId6"/>
    <sheet name="Board data" sheetId="8" state="hidden" r:id="rId7"/>
    <sheet name="ACS Data" sheetId="9" state="hidden" r:id="rId8"/>
    <sheet name="Counties" sheetId="10" state="hidden" r:id="rId9"/>
    <sheet name="Ethnicity" sheetId="11" state="hidden" r:id="rId10"/>
    <sheet name="RC list" sheetId="12"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8qabZtInR2TOqtiQ8ac+OzBiATjZpnXTu0qfSYlqY4U="/>
    </ext>
  </extLst>
</workbook>
</file>

<file path=xl/calcChain.xml><?xml version="1.0" encoding="utf-8"?>
<calcChain xmlns="http://schemas.openxmlformats.org/spreadsheetml/2006/main">
  <c r="BK27" i="8" l="1"/>
  <c r="BK28" i="8"/>
  <c r="BK29" i="8"/>
  <c r="BK30" i="8"/>
  <c r="BK31" i="8"/>
  <c r="AW27" i="8"/>
  <c r="BA27" i="8"/>
  <c r="BB27" i="8"/>
  <c r="BA28" i="8"/>
  <c r="BB28" i="8"/>
  <c r="AX29" i="8"/>
  <c r="AY29" i="8"/>
  <c r="BA29" i="8"/>
  <c r="BB29" i="8"/>
  <c r="AX30" i="8"/>
  <c r="AY30" i="8"/>
  <c r="BA30" i="8"/>
  <c r="BB30" i="8"/>
  <c r="AX31" i="8"/>
  <c r="AY31" i="8"/>
  <c r="BA31" i="8"/>
  <c r="BB31" i="8"/>
  <c r="S27" i="8"/>
  <c r="BL27" i="8" s="1"/>
  <c r="S28" i="8"/>
  <c r="BN28" i="8" s="1"/>
  <c r="S29" i="8"/>
  <c r="BN29" i="8" s="1"/>
  <c r="S30" i="8"/>
  <c r="BL30" i="8" s="1"/>
  <c r="S31" i="8"/>
  <c r="BL31" i="8" s="1"/>
  <c r="K27" i="8"/>
  <c r="X27" i="8" s="1"/>
  <c r="K28" i="8"/>
  <c r="X28" i="8" s="1"/>
  <c r="K29" i="8"/>
  <c r="X29" i="8" s="1"/>
  <c r="K30" i="8"/>
  <c r="X30" i="8" s="1"/>
  <c r="K31" i="8"/>
  <c r="X31" i="8" s="1"/>
  <c r="J27" i="8"/>
  <c r="J28" i="8"/>
  <c r="J29" i="8"/>
  <c r="J30" i="8"/>
  <c r="J31" i="8"/>
  <c r="D27" i="8"/>
  <c r="D28" i="8"/>
  <c r="D29" i="8"/>
  <c r="D30" i="8"/>
  <c r="D31" i="8"/>
  <c r="C27" i="8"/>
  <c r="C28" i="8"/>
  <c r="C29" i="8"/>
  <c r="C30" i="8"/>
  <c r="C31" i="8"/>
  <c r="B27" i="8"/>
  <c r="B28" i="8"/>
  <c r="B29" i="8"/>
  <c r="B30" i="8"/>
  <c r="B31" i="8"/>
  <c r="A28" i="8"/>
  <c r="A29" i="8"/>
  <c r="A30" i="8"/>
  <c r="A31" i="8"/>
  <c r="A27" i="8"/>
  <c r="C51" i="9"/>
  <c r="B51" i="9"/>
  <c r="AW29" i="8" l="1"/>
  <c r="AZ31" i="8"/>
  <c r="AZ30" i="8"/>
  <c r="V31" i="8"/>
  <c r="AD31" i="8"/>
  <c r="AK31" i="8" s="1"/>
  <c r="BM31" i="8"/>
  <c r="AB31" i="8"/>
  <c r="W31" i="8"/>
  <c r="AA31" i="8"/>
  <c r="AP31" i="8" s="1"/>
  <c r="AE31" i="8"/>
  <c r="AI31" i="8"/>
  <c r="Z31" i="8"/>
  <c r="AH31" i="8"/>
  <c r="Y31" i="8"/>
  <c r="AF31" i="8"/>
  <c r="AM31" i="8" s="1"/>
  <c r="AG31" i="8"/>
  <c r="AC31" i="8" s="1"/>
  <c r="AJ31" i="8" s="1"/>
  <c r="AF30" i="8"/>
  <c r="AM30" i="8" s="1"/>
  <c r="V30" i="8"/>
  <c r="AE30" i="8"/>
  <c r="AD30" i="8"/>
  <c r="W30" i="8"/>
  <c r="AA30" i="8"/>
  <c r="AP30" i="8" s="1"/>
  <c r="AI30" i="8"/>
  <c r="Z30" i="8"/>
  <c r="AB30" i="8"/>
  <c r="BM30" i="8"/>
  <c r="AH30" i="8"/>
  <c r="Y30" i="8"/>
  <c r="AG30" i="8"/>
  <c r="V29" i="8"/>
  <c r="AD29" i="8"/>
  <c r="AC29" i="8" s="1"/>
  <c r="AJ29" i="8" s="1"/>
  <c r="AE29" i="8"/>
  <c r="AB29" i="8"/>
  <c r="AF29" i="8"/>
  <c r="AM29" i="8" s="1"/>
  <c r="AA29" i="8"/>
  <c r="W29" i="8"/>
  <c r="AL29" i="8" s="1"/>
  <c r="AI29" i="8"/>
  <c r="Z29" i="8"/>
  <c r="AH29" i="8"/>
  <c r="Y29" i="8"/>
  <c r="AN29" i="8" s="1"/>
  <c r="BM29" i="8"/>
  <c r="AG29" i="8"/>
  <c r="AE28" i="8"/>
  <c r="AD28" i="8"/>
  <c r="AC28" i="8" s="1"/>
  <c r="AJ28" i="8" s="1"/>
  <c r="AR28" i="8" s="1"/>
  <c r="AF28" i="8"/>
  <c r="AM28" i="8" s="1"/>
  <c r="AB28" i="8"/>
  <c r="AA28" i="8"/>
  <c r="V28" i="8"/>
  <c r="AI28" i="8"/>
  <c r="Z28" i="8"/>
  <c r="W28" i="8"/>
  <c r="AL28" i="8" s="1"/>
  <c r="BM28" i="8"/>
  <c r="AH28" i="8"/>
  <c r="Y28" i="8"/>
  <c r="AG28" i="8"/>
  <c r="AX28" i="8"/>
  <c r="AB27" i="8"/>
  <c r="V27" i="8"/>
  <c r="AA27" i="8"/>
  <c r="BM27" i="8"/>
  <c r="AI27" i="8"/>
  <c r="Z27" i="8"/>
  <c r="AE27" i="8"/>
  <c r="AH27" i="8"/>
  <c r="Y27" i="8"/>
  <c r="AF27" i="8"/>
  <c r="W27" i="8"/>
  <c r="AD27" i="8"/>
  <c r="AK27" i="8" s="1"/>
  <c r="AG27" i="8"/>
  <c r="AX27" i="8"/>
  <c r="AM27" i="8"/>
  <c r="BL29" i="8"/>
  <c r="AZ29" i="8"/>
  <c r="AZ28" i="8"/>
  <c r="AZ27" i="8"/>
  <c r="AY28" i="8"/>
  <c r="BN27" i="8"/>
  <c r="AY27" i="8"/>
  <c r="BN31" i="8"/>
  <c r="AW31" i="8"/>
  <c r="BL28" i="8"/>
  <c r="AW28" i="8"/>
  <c r="AW30" i="8"/>
  <c r="BN30" i="8"/>
  <c r="AL31" i="8"/>
  <c r="B26" i="9"/>
  <c r="D26" i="9"/>
  <c r="H26" i="9"/>
  <c r="C26" i="9"/>
  <c r="E26" i="9"/>
  <c r="F26" i="9"/>
  <c r="G26" i="9"/>
  <c r="AN30" i="8" l="1"/>
  <c r="AP29" i="8"/>
  <c r="AK30" i="8"/>
  <c r="AK28" i="8"/>
  <c r="AQ28" i="8" s="1"/>
  <c r="AN31" i="8"/>
  <c r="AT31" i="8" s="1"/>
  <c r="AO31" i="8"/>
  <c r="AL30" i="8"/>
  <c r="AC30" i="8"/>
  <c r="AJ30" i="8" s="1"/>
  <c r="AT30" i="8" s="1"/>
  <c r="AO30" i="8"/>
  <c r="AO29" i="8"/>
  <c r="AU29" i="8" s="1"/>
  <c r="AK29" i="8"/>
  <c r="AQ29" i="8" s="1"/>
  <c r="AO28" i="8"/>
  <c r="AL27" i="8"/>
  <c r="AP28" i="8"/>
  <c r="AV28" i="8" s="1"/>
  <c r="AN28" i="8"/>
  <c r="AT28" i="8" s="1"/>
  <c r="AC27" i="8"/>
  <c r="AJ27" i="8" s="1"/>
  <c r="AQ27" i="8" s="1"/>
  <c r="AO27" i="8"/>
  <c r="AP27" i="8"/>
  <c r="AN27" i="8"/>
  <c r="AR29" i="8"/>
  <c r="AS29" i="8"/>
  <c r="AT29" i="8"/>
  <c r="AV29" i="8"/>
  <c r="AS28" i="8"/>
  <c r="AU28" i="8"/>
  <c r="AQ31" i="8"/>
  <c r="AR31" i="8"/>
  <c r="AU31" i="8"/>
  <c r="AV31" i="8"/>
  <c r="AS31" i="8"/>
  <c r="D46" i="13"/>
  <c r="J10" i="8"/>
  <c r="J7" i="8"/>
  <c r="J3" i="8"/>
  <c r="K3" i="8"/>
  <c r="S3" i="8"/>
  <c r="J4" i="8"/>
  <c r="K4" i="8"/>
  <c r="S4" i="8"/>
  <c r="J5" i="8"/>
  <c r="K5" i="8"/>
  <c r="Y5" i="8" s="1"/>
  <c r="S5" i="8"/>
  <c r="J6" i="8"/>
  <c r="K6" i="8"/>
  <c r="Z6" i="8" s="1"/>
  <c r="S6" i="8"/>
  <c r="K7" i="8"/>
  <c r="S7" i="8"/>
  <c r="AS30" i="8" l="1"/>
  <c r="AR30" i="8"/>
  <c r="AQ30" i="8"/>
  <c r="AU30" i="8"/>
  <c r="AV30" i="8"/>
  <c r="AT27" i="8"/>
  <c r="AV27" i="8"/>
  <c r="AU27" i="8"/>
  <c r="AS27" i="8"/>
  <c r="AR27" i="8"/>
  <c r="V4" i="8"/>
  <c r="AH4" i="8"/>
  <c r="AA3" i="8"/>
  <c r="Z3" i="8"/>
  <c r="W5" i="8"/>
  <c r="AB4" i="8"/>
  <c r="T4" i="8"/>
  <c r="Y3" i="8"/>
  <c r="AB7" i="8"/>
  <c r="T7" i="8"/>
  <c r="Y6" i="8"/>
  <c r="V5" i="8"/>
  <c r="AA4" i="8"/>
  <c r="X3" i="8"/>
  <c r="W3" i="8"/>
  <c r="W6" i="8"/>
  <c r="AB5" i="8"/>
  <c r="T5" i="8"/>
  <c r="Y4" i="8"/>
  <c r="V3" i="8"/>
  <c r="V7" i="8"/>
  <c r="AA6" i="8"/>
  <c r="X5" i="8"/>
  <c r="AA7" i="8"/>
  <c r="X6" i="8"/>
  <c r="Z4" i="8"/>
  <c r="Z7" i="8"/>
  <c r="Y7" i="8"/>
  <c r="V6" i="8"/>
  <c r="AA5" i="8"/>
  <c r="X4" i="8"/>
  <c r="X7" i="8"/>
  <c r="Z5" i="8"/>
  <c r="T3" i="8"/>
  <c r="W4" i="8"/>
  <c r="AB3" i="8"/>
  <c r="W7" i="8"/>
  <c r="AB6" i="8"/>
  <c r="T6" i="8"/>
  <c r="U4" i="8" l="1"/>
  <c r="U5" i="8"/>
  <c r="U3" i="8"/>
  <c r="U7" i="8"/>
  <c r="U6" i="8"/>
  <c r="BN4" i="8" l="1"/>
  <c r="BN5" i="8"/>
  <c r="BN6" i="8"/>
  <c r="BN7" i="8"/>
  <c r="BK4" i="8"/>
  <c r="BK5" i="8"/>
  <c r="BK6" i="8"/>
  <c r="BK7" i="8"/>
  <c r="BK8" i="8"/>
  <c r="BK9" i="8"/>
  <c r="BK10" i="8"/>
  <c r="BK11" i="8"/>
  <c r="BK12" i="8"/>
  <c r="BK13" i="8"/>
  <c r="BK14" i="8"/>
  <c r="BK15" i="8"/>
  <c r="BK16" i="8"/>
  <c r="BK17" i="8"/>
  <c r="BK18" i="8"/>
  <c r="BK19" i="8"/>
  <c r="BK20" i="8"/>
  <c r="BK21" i="8"/>
  <c r="BK22" i="8"/>
  <c r="BK23" i="8"/>
  <c r="BK24" i="8"/>
  <c r="BK25" i="8"/>
  <c r="BK26" i="8"/>
  <c r="BK32" i="8"/>
  <c r="BK3" i="8"/>
  <c r="BI4" i="8"/>
  <c r="BI5" i="8"/>
  <c r="BI6" i="8"/>
  <c r="BI7" i="8"/>
  <c r="BI8" i="8"/>
  <c r="BI9" i="8"/>
  <c r="BI10" i="8"/>
  <c r="BI11" i="8"/>
  <c r="BI12" i="8"/>
  <c r="BI13" i="8"/>
  <c r="BI14" i="8"/>
  <c r="BI15" i="8"/>
  <c r="BI16" i="8"/>
  <c r="BI17" i="8"/>
  <c r="BI18" i="8"/>
  <c r="BI19" i="8"/>
  <c r="BI20" i="8"/>
  <c r="BI21" i="8"/>
  <c r="BI22" i="8"/>
  <c r="BI23" i="8"/>
  <c r="BI24" i="8"/>
  <c r="BI25" i="8"/>
  <c r="BI26" i="8"/>
  <c r="BI32" i="8"/>
  <c r="BI3" i="8"/>
  <c r="BH4" i="8"/>
  <c r="BH5" i="8"/>
  <c r="BH6" i="8"/>
  <c r="BH7" i="8"/>
  <c r="BH8" i="8"/>
  <c r="BH9" i="8"/>
  <c r="BH10" i="8"/>
  <c r="BH11" i="8"/>
  <c r="BH12" i="8"/>
  <c r="BH13" i="8"/>
  <c r="BH14" i="8"/>
  <c r="BH15" i="8"/>
  <c r="BH16" i="8"/>
  <c r="BH17" i="8"/>
  <c r="BH18" i="8"/>
  <c r="BH19" i="8"/>
  <c r="BH20" i="8"/>
  <c r="BH21" i="8"/>
  <c r="BH22" i="8"/>
  <c r="BH23" i="8"/>
  <c r="BH24" i="8"/>
  <c r="BH25" i="8"/>
  <c r="BH26" i="8"/>
  <c r="BH32" i="8"/>
  <c r="BH3" i="8"/>
  <c r="D4" i="8"/>
  <c r="D5" i="8"/>
  <c r="D6" i="8"/>
  <c r="D7" i="8"/>
  <c r="D8" i="8"/>
  <c r="D9" i="8"/>
  <c r="D10" i="8"/>
  <c r="D11" i="8"/>
  <c r="D12" i="8"/>
  <c r="D13" i="8"/>
  <c r="D14" i="8"/>
  <c r="D15" i="8"/>
  <c r="D16" i="8"/>
  <c r="D17" i="8"/>
  <c r="D18" i="8"/>
  <c r="D19" i="8"/>
  <c r="D20" i="8"/>
  <c r="D21" i="8"/>
  <c r="D22" i="8"/>
  <c r="D23" i="8"/>
  <c r="D24" i="8"/>
  <c r="D25" i="8"/>
  <c r="D26" i="8"/>
  <c r="D32" i="8"/>
  <c r="D3" i="8"/>
  <c r="C4" i="8"/>
  <c r="C5" i="8"/>
  <c r="C6" i="8"/>
  <c r="C7" i="8"/>
  <c r="C8" i="8"/>
  <c r="C9" i="8"/>
  <c r="C10" i="8"/>
  <c r="C11" i="8"/>
  <c r="C12" i="8"/>
  <c r="C13" i="8"/>
  <c r="C14" i="8"/>
  <c r="C15" i="8"/>
  <c r="C16" i="8"/>
  <c r="C17" i="8"/>
  <c r="C18" i="8"/>
  <c r="C19" i="8"/>
  <c r="C20" i="8"/>
  <c r="C21" i="8"/>
  <c r="C22" i="8"/>
  <c r="C23" i="8"/>
  <c r="C24" i="8"/>
  <c r="C25" i="8"/>
  <c r="C26" i="8"/>
  <c r="C32" i="8"/>
  <c r="C3" i="8"/>
  <c r="B4" i="8"/>
  <c r="B5" i="8"/>
  <c r="B6" i="8"/>
  <c r="B7" i="8"/>
  <c r="B8" i="8"/>
  <c r="B9" i="8"/>
  <c r="B10" i="8"/>
  <c r="B11" i="8"/>
  <c r="B12" i="8"/>
  <c r="B13" i="8"/>
  <c r="B14" i="8"/>
  <c r="B15" i="8"/>
  <c r="B16" i="8"/>
  <c r="B17" i="8"/>
  <c r="B18" i="8"/>
  <c r="B19" i="8"/>
  <c r="B20" i="8"/>
  <c r="B21" i="8"/>
  <c r="B22" i="8"/>
  <c r="B23" i="8"/>
  <c r="B24" i="8"/>
  <c r="B25" i="8"/>
  <c r="B26" i="8"/>
  <c r="B32" i="8"/>
  <c r="B3" i="8"/>
  <c r="A4" i="8"/>
  <c r="BL4" i="8" s="1"/>
  <c r="A5" i="8"/>
  <c r="BL5" i="8" s="1"/>
  <c r="A6" i="8"/>
  <c r="BL6" i="8" s="1"/>
  <c r="A7" i="8"/>
  <c r="BL7" i="8" s="1"/>
  <c r="A8" i="8"/>
  <c r="A9" i="8"/>
  <c r="A10" i="8"/>
  <c r="A11" i="8"/>
  <c r="A12" i="8"/>
  <c r="A13" i="8"/>
  <c r="A14" i="8"/>
  <c r="A15" i="8"/>
  <c r="A16" i="8"/>
  <c r="A17" i="8"/>
  <c r="A18" i="8"/>
  <c r="A19" i="8"/>
  <c r="A20" i="8"/>
  <c r="A21" i="8"/>
  <c r="A22" i="8"/>
  <c r="BL22" i="8" s="1"/>
  <c r="A23" i="8"/>
  <c r="A24" i="8"/>
  <c r="A25" i="8"/>
  <c r="A26" i="8"/>
  <c r="A32" i="8"/>
  <c r="A3" i="8"/>
  <c r="BL3" i="8" s="1"/>
  <c r="J8" i="8"/>
  <c r="J9" i="8"/>
  <c r="J11" i="8"/>
  <c r="J12" i="8"/>
  <c r="J13" i="8"/>
  <c r="J14" i="8"/>
  <c r="J15" i="8"/>
  <c r="J16" i="8"/>
  <c r="J17" i="8"/>
  <c r="J18" i="8"/>
  <c r="J19" i="8"/>
  <c r="J20" i="8"/>
  <c r="J21" i="8"/>
  <c r="J22" i="8"/>
  <c r="J23" i="8"/>
  <c r="J24" i="8"/>
  <c r="J25" i="8"/>
  <c r="J26" i="8"/>
  <c r="J32" i="8"/>
  <c r="AF4" i="8"/>
  <c r="AG7" i="8"/>
  <c r="K8" i="8"/>
  <c r="AH8" i="8" s="1"/>
  <c r="K9" i="8"/>
  <c r="Z9" i="8" s="1"/>
  <c r="K10" i="8"/>
  <c r="X10" i="8" s="1"/>
  <c r="K11" i="8"/>
  <c r="AA11" i="8" s="1"/>
  <c r="K12" i="8"/>
  <c r="Z12" i="8" s="1"/>
  <c r="K13" i="8"/>
  <c r="AH13" i="8" s="1"/>
  <c r="K14" i="8"/>
  <c r="AE14" i="8" s="1"/>
  <c r="K15" i="8"/>
  <c r="AA15" i="8" s="1"/>
  <c r="K16" i="8"/>
  <c r="Z16" i="8" s="1"/>
  <c r="K17" i="8"/>
  <c r="Z17" i="8" s="1"/>
  <c r="K18" i="8"/>
  <c r="AG18" i="8" s="1"/>
  <c r="K19" i="8"/>
  <c r="W19" i="8" s="1"/>
  <c r="K20" i="8"/>
  <c r="Y20" i="8" s="1"/>
  <c r="K21" i="8"/>
  <c r="V21" i="8" s="1"/>
  <c r="K22" i="8"/>
  <c r="AI22" i="8" s="1"/>
  <c r="K23" i="8"/>
  <c r="AA23" i="8" s="1"/>
  <c r="K24" i="8"/>
  <c r="AH24" i="8" s="1"/>
  <c r="K25" i="8"/>
  <c r="AG25" i="8" s="1"/>
  <c r="K26" i="8"/>
  <c r="AE26" i="8" s="1"/>
  <c r="K32" i="8"/>
  <c r="AB32" i="8" s="1"/>
  <c r="AG3" i="8"/>
  <c r="BB32" i="8"/>
  <c r="BA32" i="8"/>
  <c r="AY32" i="8"/>
  <c r="S32" i="8"/>
  <c r="AW32" i="8" s="1"/>
  <c r="BB26" i="8"/>
  <c r="BA26" i="8"/>
  <c r="AZ26" i="8"/>
  <c r="AY26" i="8"/>
  <c r="AX26" i="8"/>
  <c r="S26" i="8"/>
  <c r="BN26" i="8" s="1"/>
  <c r="BB25" i="8"/>
  <c r="BA25" i="8"/>
  <c r="AZ25" i="8"/>
  <c r="AY25" i="8"/>
  <c r="S25" i="8"/>
  <c r="BN25" i="8" s="1"/>
  <c r="BB24" i="8"/>
  <c r="BA24" i="8"/>
  <c r="AZ24" i="8"/>
  <c r="AY24" i="8"/>
  <c r="AX24" i="8"/>
  <c r="S24" i="8"/>
  <c r="BN24" i="8" s="1"/>
  <c r="BB23" i="8"/>
  <c r="BA23" i="8"/>
  <c r="AZ23" i="8"/>
  <c r="AY23" i="8"/>
  <c r="AX23" i="8"/>
  <c r="AW23" i="8"/>
  <c r="S23" i="8"/>
  <c r="BN23" i="8" s="1"/>
  <c r="BB22" i="8"/>
  <c r="BA22" i="8"/>
  <c r="AZ22" i="8"/>
  <c r="AY22" i="8"/>
  <c r="AX22" i="8"/>
  <c r="AW22" i="8"/>
  <c r="S22" i="8"/>
  <c r="BN22" i="8" s="1"/>
  <c r="BB21" i="8"/>
  <c r="BA21" i="8"/>
  <c r="AZ21" i="8"/>
  <c r="AY21" i="8"/>
  <c r="AX21" i="8"/>
  <c r="AW21" i="8"/>
  <c r="S21" i="8"/>
  <c r="BN21" i="8" s="1"/>
  <c r="BB20" i="8"/>
  <c r="BA20" i="8"/>
  <c r="AZ20" i="8"/>
  <c r="AY20" i="8"/>
  <c r="AX20" i="8"/>
  <c r="AW20" i="8"/>
  <c r="S20" i="8"/>
  <c r="BN20" i="8" s="1"/>
  <c r="BB19" i="8"/>
  <c r="BA19" i="8"/>
  <c r="AZ19" i="8"/>
  <c r="AY19" i="8"/>
  <c r="AX19" i="8"/>
  <c r="AW19" i="8"/>
  <c r="S19" i="8"/>
  <c r="BN19" i="8" s="1"/>
  <c r="BB18" i="8"/>
  <c r="BA18" i="8"/>
  <c r="AZ18" i="8"/>
  <c r="AY18" i="8"/>
  <c r="AX18" i="8"/>
  <c r="AW18" i="8"/>
  <c r="S18" i="8"/>
  <c r="BN18" i="8" s="1"/>
  <c r="BB17" i="8"/>
  <c r="BA17" i="8"/>
  <c r="AZ17" i="8"/>
  <c r="AY17" i="8"/>
  <c r="AX17" i="8"/>
  <c r="AW17" i="8"/>
  <c r="S17" i="8"/>
  <c r="BN17" i="8" s="1"/>
  <c r="BB16" i="8"/>
  <c r="BA16" i="8"/>
  <c r="AY16" i="8"/>
  <c r="AX16" i="8"/>
  <c r="AW16" i="8"/>
  <c r="S16" i="8"/>
  <c r="BA15" i="8"/>
  <c r="AZ15" i="8"/>
  <c r="AY15" i="8"/>
  <c r="S15" i="8"/>
  <c r="BB15" i="8" s="1"/>
  <c r="AZ14" i="8"/>
  <c r="AY14" i="8"/>
  <c r="AX14" i="8"/>
  <c r="AW14" i="8"/>
  <c r="S14" i="8"/>
  <c r="BN14" i="8" s="1"/>
  <c r="BB13" i="8"/>
  <c r="AZ13" i="8"/>
  <c r="AY13" i="8"/>
  <c r="AX13" i="8"/>
  <c r="AW13" i="8"/>
  <c r="S13" i="8"/>
  <c r="BN13" i="8" s="1"/>
  <c r="AZ12" i="8"/>
  <c r="AX12" i="8"/>
  <c r="AW12" i="8"/>
  <c r="S12" i="8"/>
  <c r="AY12" i="8" s="1"/>
  <c r="BA11" i="8"/>
  <c r="AZ11" i="8"/>
  <c r="AW11" i="8"/>
  <c r="S11" i="8"/>
  <c r="AY11" i="8" s="1"/>
  <c r="BB10" i="8"/>
  <c r="BA10" i="8"/>
  <c r="S10" i="8"/>
  <c r="BN10" i="8" s="1"/>
  <c r="BB9" i="8"/>
  <c r="AZ9" i="8"/>
  <c r="AY9" i="8"/>
  <c r="S9" i="8"/>
  <c r="BN9" i="8" s="1"/>
  <c r="AZ8" i="8"/>
  <c r="AY8" i="8"/>
  <c r="AX8" i="8"/>
  <c r="AW8" i="8"/>
  <c r="S8" i="8"/>
  <c r="BN8" i="8" s="1"/>
  <c r="BB7" i="8"/>
  <c r="BA7" i="8"/>
  <c r="AZ7" i="8"/>
  <c r="AY7" i="8"/>
  <c r="AX7" i="8"/>
  <c r="AW7" i="8"/>
  <c r="AE7" i="8"/>
  <c r="BB6" i="8"/>
  <c r="BA6" i="8"/>
  <c r="AZ6" i="8"/>
  <c r="AY6" i="8"/>
  <c r="AX6" i="8"/>
  <c r="AW6" i="8"/>
  <c r="AG6" i="8"/>
  <c r="AN6" i="8" s="1"/>
  <c r="AF6" i="8"/>
  <c r="AM6" i="8" s="1"/>
  <c r="AE6" i="8"/>
  <c r="AL6" i="8" s="1"/>
  <c r="AD6" i="8"/>
  <c r="BB5" i="8"/>
  <c r="BA5" i="8"/>
  <c r="AZ5" i="8"/>
  <c r="AY5" i="8"/>
  <c r="AX5" i="8"/>
  <c r="AW5" i="8"/>
  <c r="AG5" i="8"/>
  <c r="AN5" i="8" s="1"/>
  <c r="AF5" i="8"/>
  <c r="AM5" i="8" s="1"/>
  <c r="AE5" i="8"/>
  <c r="AD5" i="8"/>
  <c r="BB4" i="8"/>
  <c r="BA4" i="8"/>
  <c r="AZ4" i="8"/>
  <c r="AY4" i="8"/>
  <c r="AX4" i="8"/>
  <c r="AW4" i="8"/>
  <c r="AG4" i="8"/>
  <c r="BB3" i="8"/>
  <c r="BA3" i="8"/>
  <c r="AZ3" i="8"/>
  <c r="AY3" i="8"/>
  <c r="AX3" i="8"/>
  <c r="AW3" i="8"/>
  <c r="BP2" i="8"/>
  <c r="AW26" i="8" l="1"/>
  <c r="AW24" i="8"/>
  <c r="AW25" i="8"/>
  <c r="BJ4" i="8"/>
  <c r="BJ28" i="8"/>
  <c r="BJ29" i="8"/>
  <c r="BJ30" i="8"/>
  <c r="BJ27" i="8"/>
  <c r="BJ31" i="8"/>
  <c r="BL21" i="8"/>
  <c r="BL24" i="8"/>
  <c r="BL23" i="8"/>
  <c r="BL20" i="8"/>
  <c r="BL19" i="8"/>
  <c r="BL17" i="8"/>
  <c r="AX25" i="8"/>
  <c r="BL25" i="8"/>
  <c r="AX32" i="8"/>
  <c r="AB17" i="8"/>
  <c r="AF17" i="8"/>
  <c r="X19" i="8"/>
  <c r="AD19" i="8"/>
  <c r="V20" i="8"/>
  <c r="AE32" i="8"/>
  <c r="AI21" i="8"/>
  <c r="BL13" i="8"/>
  <c r="AX15" i="8"/>
  <c r="AW15" i="8"/>
  <c r="BN15" i="8"/>
  <c r="BL15" i="8"/>
  <c r="BB14" i="8"/>
  <c r="BB12" i="8"/>
  <c r="BA14" i="8"/>
  <c r="BL14" i="8"/>
  <c r="BA13" i="8"/>
  <c r="BA12" i="8"/>
  <c r="AX11" i="8"/>
  <c r="BA8" i="8"/>
  <c r="X13" i="8"/>
  <c r="Y13" i="8"/>
  <c r="AF25" i="8"/>
  <c r="BM5" i="8"/>
  <c r="AD10" i="8"/>
  <c r="AB10" i="8"/>
  <c r="BL16" i="8"/>
  <c r="AE10" i="8"/>
  <c r="AF10" i="8"/>
  <c r="AM10" i="8" s="1"/>
  <c r="Y14" i="8"/>
  <c r="AA20" i="8"/>
  <c r="AD32" i="8"/>
  <c r="T17" i="8"/>
  <c r="Y17" i="8"/>
  <c r="Y25" i="8"/>
  <c r="AN25" i="8" s="1"/>
  <c r="X25" i="8"/>
  <c r="AA16" i="8"/>
  <c r="AG16" i="8"/>
  <c r="BM24" i="8"/>
  <c r="AG24" i="8"/>
  <c r="X18" i="8"/>
  <c r="Z24" i="8"/>
  <c r="AO24" i="8" s="1"/>
  <c r="Y18" i="8"/>
  <c r="AN18" i="8" s="1"/>
  <c r="AF26" i="8"/>
  <c r="AA18" i="8"/>
  <c r="AB18" i="8"/>
  <c r="AI18" i="8"/>
  <c r="AD18" i="8"/>
  <c r="AE18" i="8"/>
  <c r="Y26" i="8"/>
  <c r="W18" i="8"/>
  <c r="AF18" i="8"/>
  <c r="AA26" i="8"/>
  <c r="T18" i="8"/>
  <c r="AB26" i="8"/>
  <c r="AZ32" i="8"/>
  <c r="AZ16" i="8"/>
  <c r="BN16" i="8"/>
  <c r="BN12" i="8"/>
  <c r="BL12" i="8"/>
  <c r="AW10" i="8"/>
  <c r="AW9" i="8"/>
  <c r="AX10" i="8"/>
  <c r="AX9" i="8"/>
  <c r="X11" i="8"/>
  <c r="Y10" i="8"/>
  <c r="AA10" i="8"/>
  <c r="Y12" i="8"/>
  <c r="BM6" i="8"/>
  <c r="T10" i="8"/>
  <c r="AI11" i="8"/>
  <c r="AP11" i="8" s="1"/>
  <c r="AI10" i="8"/>
  <c r="AG10" i="8"/>
  <c r="W10" i="8"/>
  <c r="BN32" i="8"/>
  <c r="BL32" i="8"/>
  <c r="BB11" i="8"/>
  <c r="BN11" i="8"/>
  <c r="BL11" i="8"/>
  <c r="AZ10" i="8"/>
  <c r="AY10" i="8"/>
  <c r="BA9" i="8"/>
  <c r="BL9" i="8"/>
  <c r="BB8" i="8"/>
  <c r="BL8" i="8"/>
  <c r="BM26" i="8"/>
  <c r="BM18" i="8"/>
  <c r="BM10" i="8"/>
  <c r="AB15" i="8"/>
  <c r="T22" i="8"/>
  <c r="AH23" i="8"/>
  <c r="W32" i="8"/>
  <c r="AF14" i="8"/>
  <c r="X21" i="8"/>
  <c r="Y22" i="8"/>
  <c r="BM14" i="8"/>
  <c r="T21" i="8"/>
  <c r="BM22" i="8"/>
  <c r="T14" i="8"/>
  <c r="AG14" i="8"/>
  <c r="AB21" i="8"/>
  <c r="AA22" i="8"/>
  <c r="AP22" i="8" s="1"/>
  <c r="T26" i="8"/>
  <c r="AG26" i="8"/>
  <c r="AE22" i="8"/>
  <c r="W14" i="8"/>
  <c r="AL14" i="8" s="1"/>
  <c r="AI14" i="8"/>
  <c r="AD21" i="8"/>
  <c r="AK21" i="8" s="1"/>
  <c r="AH22" i="8"/>
  <c r="AB22" i="8"/>
  <c r="AE25" i="8"/>
  <c r="W26" i="8"/>
  <c r="AL26" i="8" s="1"/>
  <c r="AI26" i="8"/>
  <c r="BL26" i="8"/>
  <c r="BL18" i="8"/>
  <c r="BL10" i="8"/>
  <c r="V22" i="8"/>
  <c r="Z13" i="8"/>
  <c r="AO13" i="8" s="1"/>
  <c r="W22" i="8"/>
  <c r="X14" i="8"/>
  <c r="AF21" i="8"/>
  <c r="AD22" i="8"/>
  <c r="X26" i="8"/>
  <c r="AA14" i="8"/>
  <c r="AF22" i="8"/>
  <c r="AB14" i="8"/>
  <c r="AG22" i="8"/>
  <c r="AN22" i="8" s="1"/>
  <c r="AH14" i="8"/>
  <c r="X22" i="8"/>
  <c r="AD26" i="8"/>
  <c r="BN3" i="8"/>
  <c r="BJ11" i="8"/>
  <c r="BJ10" i="8"/>
  <c r="BJ25" i="8"/>
  <c r="BJ17" i="8"/>
  <c r="BJ9" i="8"/>
  <c r="BJ32" i="8"/>
  <c r="BJ18" i="8"/>
  <c r="BJ24" i="8"/>
  <c r="BJ16" i="8"/>
  <c r="BJ8" i="8"/>
  <c r="BJ19" i="8"/>
  <c r="BJ26" i="8"/>
  <c r="BJ23" i="8"/>
  <c r="BJ15" i="8"/>
  <c r="BJ7" i="8"/>
  <c r="BJ22" i="8"/>
  <c r="BJ14" i="8"/>
  <c r="BJ6" i="8"/>
  <c r="BJ21" i="8"/>
  <c r="BJ13" i="8"/>
  <c r="BJ5" i="8"/>
  <c r="BJ20" i="8"/>
  <c r="BJ12" i="8"/>
  <c r="BJ3" i="8"/>
  <c r="AD20" i="8"/>
  <c r="AL5" i="8"/>
  <c r="AA12" i="8"/>
  <c r="AE19" i="8"/>
  <c r="AL19" i="8" s="1"/>
  <c r="AE20" i="8"/>
  <c r="AF32" i="8"/>
  <c r="AK6" i="8"/>
  <c r="AI12" i="8"/>
  <c r="Z15" i="8"/>
  <c r="AF19" i="8"/>
  <c r="AB20" i="8"/>
  <c r="AG20" i="8"/>
  <c r="AN20" i="8" s="1"/>
  <c r="T32" i="8"/>
  <c r="AL7" i="8"/>
  <c r="AE4" i="8"/>
  <c r="AL4" i="8" s="1"/>
  <c r="AD7" i="8"/>
  <c r="AK7" i="8" s="1"/>
  <c r="AI20" i="8"/>
  <c r="AI23" i="8"/>
  <c r="AP23" i="8" s="1"/>
  <c r="V32" i="8"/>
  <c r="BM4" i="8"/>
  <c r="AN4" i="8"/>
  <c r="AH7" i="8"/>
  <c r="AO7" i="8" s="1"/>
  <c r="AF7" i="8"/>
  <c r="AM7" i="8" s="1"/>
  <c r="Z11" i="8"/>
  <c r="V19" i="8"/>
  <c r="AK19" i="8" s="1"/>
  <c r="W20" i="8"/>
  <c r="Z23" i="8"/>
  <c r="X32" i="8"/>
  <c r="AM4" i="8"/>
  <c r="AN3" i="8"/>
  <c r="AF3" i="8"/>
  <c r="AD9" i="8"/>
  <c r="BM3" i="8"/>
  <c r="AI4" i="8"/>
  <c r="AP4" i="8" s="1"/>
  <c r="AH5" i="8"/>
  <c r="AO5" i="8" s="1"/>
  <c r="BM8" i="8"/>
  <c r="V8" i="8"/>
  <c r="AG8" i="8"/>
  <c r="AF9" i="8"/>
  <c r="AG11" i="8"/>
  <c r="Y11" i="8"/>
  <c r="AB11" i="8"/>
  <c r="AB12" i="8"/>
  <c r="T12" i="8"/>
  <c r="AF12" i="8"/>
  <c r="X12" i="8"/>
  <c r="AI13" i="8"/>
  <c r="AA13" i="8"/>
  <c r="AE13" i="8"/>
  <c r="W13" i="8"/>
  <c r="AB13" i="8"/>
  <c r="AG15" i="8"/>
  <c r="Y15" i="8"/>
  <c r="AF15" i="8"/>
  <c r="AE15" i="8"/>
  <c r="W15" i="8"/>
  <c r="AD15" i="8"/>
  <c r="AI5" i="8"/>
  <c r="AH6" i="8"/>
  <c r="W8" i="8"/>
  <c r="V9" i="8"/>
  <c r="AG9" i="8"/>
  <c r="AD11" i="8"/>
  <c r="AD12" i="8"/>
  <c r="BM13" i="8"/>
  <c r="AH15" i="8"/>
  <c r="AF16" i="8"/>
  <c r="X16" i="8"/>
  <c r="AE16" i="8"/>
  <c r="W16" i="8"/>
  <c r="AD16" i="8"/>
  <c r="V16" i="8"/>
  <c r="AB16" i="8"/>
  <c r="T16" i="8"/>
  <c r="AH16" i="8"/>
  <c r="AO16" i="8" s="1"/>
  <c r="AE17" i="8"/>
  <c r="W17" i="8"/>
  <c r="AD17" i="8"/>
  <c r="V17" i="8"/>
  <c r="BM17" i="8"/>
  <c r="AI17" i="8"/>
  <c r="AA17" i="8"/>
  <c r="AG17" i="8"/>
  <c r="BM21" i="8"/>
  <c r="AF8" i="8"/>
  <c r="X8" i="8"/>
  <c r="AB8" i="8"/>
  <c r="T8" i="8"/>
  <c r="AH3" i="8"/>
  <c r="AI3" i="8"/>
  <c r="BM7" i="8"/>
  <c r="AE8" i="8"/>
  <c r="T9" i="8"/>
  <c r="BM9" i="8"/>
  <c r="AD3" i="8"/>
  <c r="AI6" i="8"/>
  <c r="AI7" i="8"/>
  <c r="AP7" i="8" s="1"/>
  <c r="Y8" i="8"/>
  <c r="AI8" i="8"/>
  <c r="X9" i="8"/>
  <c r="AH9" i="8"/>
  <c r="AO9" i="8" s="1"/>
  <c r="T11" i="8"/>
  <c r="AE11" i="8"/>
  <c r="BM11" i="8"/>
  <c r="AE12" i="8"/>
  <c r="T13" i="8"/>
  <c r="AD13" i="8"/>
  <c r="T15" i="8"/>
  <c r="AI15" i="8"/>
  <c r="AP15" i="8" s="1"/>
  <c r="AI16" i="8"/>
  <c r="AH17" i="8"/>
  <c r="AO17" i="8" s="1"/>
  <c r="AF24" i="8"/>
  <c r="X24" i="8"/>
  <c r="AE24" i="8"/>
  <c r="W24" i="8"/>
  <c r="AD24" i="8"/>
  <c r="V24" i="8"/>
  <c r="AB24" i="8"/>
  <c r="T24" i="8"/>
  <c r="AI24" i="8"/>
  <c r="AA24" i="8"/>
  <c r="AO4" i="8"/>
  <c r="AE3" i="8"/>
  <c r="AD4" i="8"/>
  <c r="AK4" i="8" s="1"/>
  <c r="Z8" i="8"/>
  <c r="AO8" i="8" s="1"/>
  <c r="Y9" i="8"/>
  <c r="V11" i="8"/>
  <c r="AF11" i="8"/>
  <c r="BM12" i="8"/>
  <c r="V12" i="8"/>
  <c r="AG12" i="8"/>
  <c r="AF13" i="8"/>
  <c r="V15" i="8"/>
  <c r="BM15" i="8"/>
  <c r="AG23" i="8"/>
  <c r="Y23" i="8"/>
  <c r="AF23" i="8"/>
  <c r="X23" i="8"/>
  <c r="AE23" i="8"/>
  <c r="W23" i="8"/>
  <c r="AD23" i="8"/>
  <c r="V23" i="8"/>
  <c r="BM23" i="8"/>
  <c r="AB23" i="8"/>
  <c r="T23" i="8"/>
  <c r="AK5" i="8"/>
  <c r="AA8" i="8"/>
  <c r="W11" i="8"/>
  <c r="AH11" i="8"/>
  <c r="W12" i="8"/>
  <c r="AH12" i="8"/>
  <c r="AO12" i="8" s="1"/>
  <c r="V13" i="8"/>
  <c r="AG13" i="8"/>
  <c r="X15" i="8"/>
  <c r="BM16" i="8"/>
  <c r="Y16" i="8"/>
  <c r="X17" i="8"/>
  <c r="Y24" i="8"/>
  <c r="AE9" i="8"/>
  <c r="W9" i="8"/>
  <c r="AI9" i="8"/>
  <c r="AA9" i="8"/>
  <c r="AB9" i="8"/>
  <c r="AD8" i="8"/>
  <c r="BM20" i="8"/>
  <c r="Z25" i="8"/>
  <c r="AH25" i="8"/>
  <c r="Z10" i="8"/>
  <c r="AH10" i="8"/>
  <c r="V14" i="8"/>
  <c r="AD14" i="8"/>
  <c r="Z18" i="8"/>
  <c r="AH18" i="8"/>
  <c r="Y19" i="8"/>
  <c r="AG19" i="8"/>
  <c r="X20" i="8"/>
  <c r="AF20" i="8"/>
  <c r="W21" i="8"/>
  <c r="AE21" i="8"/>
  <c r="AA25" i="8"/>
  <c r="AI25" i="8"/>
  <c r="Z26" i="8"/>
  <c r="AH26" i="8"/>
  <c r="Y32" i="8"/>
  <c r="AG32" i="8"/>
  <c r="Z19" i="8"/>
  <c r="AH19" i="8"/>
  <c r="T25" i="8"/>
  <c r="AB25" i="8"/>
  <c r="BM25" i="8"/>
  <c r="Z32" i="8"/>
  <c r="AH32" i="8"/>
  <c r="AA19" i="8"/>
  <c r="AI19" i="8"/>
  <c r="Z20" i="8"/>
  <c r="AH20" i="8"/>
  <c r="Y21" i="8"/>
  <c r="AG21" i="8"/>
  <c r="AA32" i="8"/>
  <c r="AI32" i="8"/>
  <c r="T19" i="8"/>
  <c r="AB19" i="8"/>
  <c r="BM19" i="8"/>
  <c r="Z21" i="8"/>
  <c r="AH21" i="8"/>
  <c r="V25" i="8"/>
  <c r="AD25" i="8"/>
  <c r="BM32" i="8"/>
  <c r="V10" i="8"/>
  <c r="Z14" i="8"/>
  <c r="V18" i="8"/>
  <c r="T20" i="8"/>
  <c r="AA21" i="8"/>
  <c r="Z22" i="8"/>
  <c r="W25" i="8"/>
  <c r="V26" i="8"/>
  <c r="AK20" i="8" l="1"/>
  <c r="AM17" i="8"/>
  <c r="AN13" i="8"/>
  <c r="AL32" i="8"/>
  <c r="AP21" i="8"/>
  <c r="AM25" i="8"/>
  <c r="AN17" i="8"/>
  <c r="AM19" i="8"/>
  <c r="AC10" i="8"/>
  <c r="AL10" i="8"/>
  <c r="AN16" i="8"/>
  <c r="AK32" i="8"/>
  <c r="AP20" i="8"/>
  <c r="AN14" i="8"/>
  <c r="AN26" i="8"/>
  <c r="AO23" i="8"/>
  <c r="AN12" i="8"/>
  <c r="AK12" i="8"/>
  <c r="AN8" i="8"/>
  <c r="AL25" i="8"/>
  <c r="AN24" i="8"/>
  <c r="AP14" i="8"/>
  <c r="AL11" i="8"/>
  <c r="AP16" i="8"/>
  <c r="AP26" i="8"/>
  <c r="AL18" i="8"/>
  <c r="AM9" i="8"/>
  <c r="AM16" i="8"/>
  <c r="AL20" i="8"/>
  <c r="AC26" i="8"/>
  <c r="AM12" i="8"/>
  <c r="AM15" i="8"/>
  <c r="AM26" i="8"/>
  <c r="AP18" i="8"/>
  <c r="AC22" i="8"/>
  <c r="AC18" i="8"/>
  <c r="AM14" i="8"/>
  <c r="AM18" i="8"/>
  <c r="AK9" i="8"/>
  <c r="AC6" i="8"/>
  <c r="AJ6" i="8" s="1"/>
  <c r="U12" i="8"/>
  <c r="AO11" i="8"/>
  <c r="AM11" i="8"/>
  <c r="AC5" i="8"/>
  <c r="AJ5" i="8" s="1"/>
  <c r="AS5" i="8" s="1"/>
  <c r="AP10" i="8"/>
  <c r="AN10" i="8"/>
  <c r="AC8" i="8"/>
  <c r="AP24" i="8"/>
  <c r="AM24" i="8"/>
  <c r="AC14" i="8"/>
  <c r="AN9" i="8"/>
  <c r="AO15" i="8"/>
  <c r="AK15" i="8"/>
  <c r="AL22" i="8"/>
  <c r="AC32" i="8"/>
  <c r="AC9" i="8"/>
  <c r="AL9" i="8"/>
  <c r="AM21" i="8"/>
  <c r="AC24" i="8"/>
  <c r="AL13" i="8"/>
  <c r="AC3" i="8"/>
  <c r="AJ3" i="8" s="1"/>
  <c r="AT3" i="8" s="1"/>
  <c r="U17" i="8"/>
  <c r="AK11" i="8"/>
  <c r="AP17" i="8"/>
  <c r="AK22" i="8"/>
  <c r="AC19" i="8"/>
  <c r="AC11" i="8"/>
  <c r="AC7" i="8"/>
  <c r="AK13" i="8"/>
  <c r="AC4" i="8"/>
  <c r="AJ4" i="8" s="1"/>
  <c r="AU4" i="8" s="1"/>
  <c r="AM22" i="8"/>
  <c r="AO14" i="8"/>
  <c r="AM23" i="8"/>
  <c r="AC23" i="8"/>
  <c r="AL24" i="8"/>
  <c r="AC13" i="8"/>
  <c r="AC15" i="8"/>
  <c r="AP25" i="8"/>
  <c r="AO18" i="8"/>
  <c r="AM13" i="8"/>
  <c r="AC12" i="8"/>
  <c r="AO6" i="8"/>
  <c r="AC21" i="8"/>
  <c r="AK17" i="8"/>
  <c r="AC25" i="8"/>
  <c r="AP32" i="8"/>
  <c r="AL16" i="8"/>
  <c r="AC20" i="8"/>
  <c r="AP9" i="8"/>
  <c r="AN23" i="8"/>
  <c r="AL17" i="8"/>
  <c r="AN15" i="8"/>
  <c r="AM32" i="8"/>
  <c r="AP12" i="8"/>
  <c r="AM3" i="8"/>
  <c r="AO22" i="8"/>
  <c r="U22" i="8"/>
  <c r="AO19" i="8"/>
  <c r="AL23" i="8"/>
  <c r="AK24" i="8"/>
  <c r="AM8" i="8"/>
  <c r="AC17" i="8"/>
  <c r="AK16" i="8"/>
  <c r="U16" i="8"/>
  <c r="U11" i="8"/>
  <c r="U8" i="8"/>
  <c r="AK25" i="8"/>
  <c r="AK14" i="8"/>
  <c r="U14" i="8"/>
  <c r="AL12" i="8"/>
  <c r="U13" i="8"/>
  <c r="AC16" i="8"/>
  <c r="AP3" i="8"/>
  <c r="AN7" i="8"/>
  <c r="AK18" i="8"/>
  <c r="U18" i="8"/>
  <c r="AJ18" i="8" s="1"/>
  <c r="AM20" i="8"/>
  <c r="AL21" i="8"/>
  <c r="U21" i="8"/>
  <c r="AO32" i="8"/>
  <c r="AN21" i="8"/>
  <c r="AO10" i="8"/>
  <c r="U23" i="8"/>
  <c r="AK3" i="8"/>
  <c r="AP5" i="8"/>
  <c r="U15" i="8"/>
  <c r="U9" i="8"/>
  <c r="U20" i="8"/>
  <c r="AP19" i="8"/>
  <c r="U25" i="8"/>
  <c r="U19" i="8"/>
  <c r="AK10" i="8"/>
  <c r="U10" i="8"/>
  <c r="AN19" i="8"/>
  <c r="AO25" i="8"/>
  <c r="AP8" i="8"/>
  <c r="AL3" i="8"/>
  <c r="AO21" i="8"/>
  <c r="AN32" i="8"/>
  <c r="U32" i="8"/>
  <c r="AK26" i="8"/>
  <c r="U26" i="8"/>
  <c r="AO20" i="8"/>
  <c r="AO26" i="8"/>
  <c r="AK23" i="8"/>
  <c r="U24" i="8"/>
  <c r="AP6" i="8"/>
  <c r="AL8" i="8"/>
  <c r="AO3" i="8"/>
  <c r="AL15" i="8"/>
  <c r="AP13" i="8"/>
  <c r="AN11" i="8"/>
  <c r="AK8" i="8"/>
  <c r="AJ26" i="8" l="1"/>
  <c r="AJ10" i="8"/>
  <c r="AQ10" i="8" s="1"/>
  <c r="AJ19" i="8"/>
  <c r="AU19" i="8" s="1"/>
  <c r="AJ23" i="8"/>
  <c r="AU23" i="8" s="1"/>
  <c r="AJ14" i="8"/>
  <c r="AT14" i="8" s="1"/>
  <c r="AJ24" i="8"/>
  <c r="AS24" i="8" s="1"/>
  <c r="AJ15" i="8"/>
  <c r="AU15" i="8" s="1"/>
  <c r="AJ22" i="8"/>
  <c r="AQ22" i="8" s="1"/>
  <c r="AJ8" i="8"/>
  <c r="AR8" i="8" s="1"/>
  <c r="AR5" i="8"/>
  <c r="AT5" i="8"/>
  <c r="AJ12" i="8"/>
  <c r="AR12" i="8" s="1"/>
  <c r="AQ5" i="8"/>
  <c r="AU5" i="8"/>
  <c r="AU3" i="8"/>
  <c r="AJ9" i="8"/>
  <c r="AU9" i="8" s="1"/>
  <c r="AJ32" i="8"/>
  <c r="AT32" i="8" s="1"/>
  <c r="AJ17" i="8"/>
  <c r="AQ17" i="8" s="1"/>
  <c r="AJ20" i="8"/>
  <c r="AQ20" i="8" s="1"/>
  <c r="AJ11" i="8"/>
  <c r="AR11" i="8" s="1"/>
  <c r="AJ21" i="8"/>
  <c r="AS21" i="8" s="1"/>
  <c r="AJ13" i="8"/>
  <c r="AS13" i="8" s="1"/>
  <c r="AV5" i="8"/>
  <c r="AR3" i="8"/>
  <c r="AS3" i="8"/>
  <c r="AQ3" i="8"/>
  <c r="AJ25" i="8"/>
  <c r="AV25" i="8" s="1"/>
  <c r="AV3" i="8"/>
  <c r="AJ16" i="8"/>
  <c r="AT18" i="8"/>
  <c r="AS18" i="8"/>
  <c r="AR18" i="8"/>
  <c r="AQ18" i="8"/>
  <c r="AU18" i="8"/>
  <c r="AV18" i="8"/>
  <c r="AT4" i="8"/>
  <c r="AS4" i="8"/>
  <c r="AV4" i="8"/>
  <c r="AR4" i="8"/>
  <c r="AQ4" i="8"/>
  <c r="AT6" i="8"/>
  <c r="AS6" i="8"/>
  <c r="AR6" i="8"/>
  <c r="AQ6" i="8"/>
  <c r="AV6" i="8"/>
  <c r="AU6" i="8"/>
  <c r="AJ7" i="8"/>
  <c r="AT26" i="8"/>
  <c r="AS26" i="8"/>
  <c r="AR26" i="8"/>
  <c r="AQ26" i="8"/>
  <c r="AV26" i="8"/>
  <c r="AU26" i="8"/>
  <c r="AU10" i="8" l="1"/>
  <c r="AS23" i="8"/>
  <c r="AT23" i="8"/>
  <c r="AT19" i="8"/>
  <c r="AV23" i="8"/>
  <c r="AQ23" i="8"/>
  <c r="AR23" i="8"/>
  <c r="AV19" i="8"/>
  <c r="AR19" i="8"/>
  <c r="AQ19" i="8"/>
  <c r="AS19" i="8"/>
  <c r="AT10" i="8"/>
  <c r="AQ24" i="8"/>
  <c r="AR10" i="8"/>
  <c r="AS10" i="8"/>
  <c r="AV10" i="8"/>
  <c r="AR15" i="8"/>
  <c r="AV14" i="8"/>
  <c r="AQ15" i="8"/>
  <c r="AT24" i="8"/>
  <c r="AU24" i="8"/>
  <c r="AV24" i="8"/>
  <c r="AV15" i="8"/>
  <c r="AR22" i="8"/>
  <c r="AS22" i="8"/>
  <c r="AT22" i="8"/>
  <c r="AR24" i="8"/>
  <c r="AT15" i="8"/>
  <c r="AU22" i="8"/>
  <c r="AS15" i="8"/>
  <c r="AU17" i="8"/>
  <c r="AS20" i="8"/>
  <c r="AQ14" i="8"/>
  <c r="AS14" i="8"/>
  <c r="AV22" i="8"/>
  <c r="AR14" i="8"/>
  <c r="AU14" i="8"/>
  <c r="AV8" i="8"/>
  <c r="AS17" i="8"/>
  <c r="AT21" i="8"/>
  <c r="AQ21" i="8"/>
  <c r="AT17" i="8"/>
  <c r="AT20" i="8"/>
  <c r="AQ25" i="8"/>
  <c r="AU20" i="8"/>
  <c r="AR25" i="8"/>
  <c r="AV20" i="8"/>
  <c r="AR17" i="8"/>
  <c r="AT13" i="8"/>
  <c r="AR20" i="8"/>
  <c r="AU25" i="8"/>
  <c r="AR21" i="8"/>
  <c r="AQ8" i="8"/>
  <c r="AS8" i="8"/>
  <c r="AT8" i="8"/>
  <c r="AU8" i="8"/>
  <c r="AU12" i="8"/>
  <c r="AT12" i="8"/>
  <c r="AS12" i="8"/>
  <c r="AQ12" i="8"/>
  <c r="AV12" i="8"/>
  <c r="AT9" i="8"/>
  <c r="AV9" i="8"/>
  <c r="AR9" i="8"/>
  <c r="AS9" i="8"/>
  <c r="AQ9" i="8"/>
  <c r="AU32" i="8"/>
  <c r="AR32" i="8"/>
  <c r="AS32" i="8"/>
  <c r="AV32" i="8"/>
  <c r="AQ32" i="8"/>
  <c r="AS11" i="8"/>
  <c r="AV11" i="8"/>
  <c r="AT11" i="8"/>
  <c r="AU11" i="8"/>
  <c r="AV17" i="8"/>
  <c r="AU21" i="8"/>
  <c r="AU13" i="8"/>
  <c r="AQ13" i="8"/>
  <c r="AV21" i="8"/>
  <c r="AV13" i="8"/>
  <c r="AS25" i="8"/>
  <c r="AR13" i="8"/>
  <c r="AQ11" i="8"/>
  <c r="AT25" i="8"/>
  <c r="AV16" i="8"/>
  <c r="AU16" i="8"/>
  <c r="AT16" i="8"/>
  <c r="AR16" i="8"/>
  <c r="AQ16" i="8"/>
  <c r="AS16" i="8"/>
  <c r="AS7" i="8"/>
  <c r="AV7" i="8"/>
  <c r="AU7" i="8"/>
  <c r="AT7" i="8"/>
  <c r="AR7" i="8"/>
  <c r="AQ7" i="8"/>
  <c r="H8" i="7" l="1"/>
  <c r="O8" i="7"/>
  <c r="D50" i="9" l="1"/>
  <c r="D49" i="9"/>
  <c r="D48" i="9"/>
  <c r="D47" i="9"/>
  <c r="D46" i="9"/>
  <c r="D45" i="9"/>
  <c r="D44" i="9"/>
  <c r="D43" i="9"/>
  <c r="D42" i="9"/>
  <c r="D41" i="9"/>
  <c r="D40" i="9"/>
  <c r="D39" i="9"/>
  <c r="D38" i="9"/>
  <c r="D37" i="9"/>
  <c r="D36" i="9"/>
  <c r="D35" i="9"/>
  <c r="D34" i="9"/>
  <c r="D33" i="9"/>
  <c r="D32" i="9"/>
  <c r="D31" i="9"/>
  <c r="D30" i="9"/>
  <c r="I25" i="9"/>
  <c r="I24" i="9"/>
  <c r="I23" i="9"/>
  <c r="I22" i="9"/>
  <c r="I21" i="9"/>
  <c r="I20" i="9"/>
  <c r="I19" i="9"/>
  <c r="I18" i="9"/>
  <c r="I17" i="9"/>
  <c r="I16" i="9"/>
  <c r="I15" i="9"/>
  <c r="I14" i="9"/>
  <c r="I13" i="9"/>
  <c r="I12" i="9"/>
  <c r="I11" i="9"/>
  <c r="I10" i="9"/>
  <c r="I9" i="9"/>
  <c r="I8" i="9"/>
  <c r="I7" i="9"/>
  <c r="I6" i="9"/>
  <c r="I5" i="9"/>
  <c r="I26" i="9" l="1"/>
  <c r="J13" i="6"/>
  <c r="J10" i="6"/>
  <c r="N34" i="7"/>
  <c r="N33" i="7"/>
  <c r="N32" i="7"/>
  <c r="N31" i="7"/>
  <c r="N30" i="7"/>
  <c r="N29" i="7"/>
  <c r="N28" i="7"/>
  <c r="D28" i="7"/>
  <c r="G28" i="7" s="1"/>
  <c r="N27" i="7"/>
  <c r="D27" i="7"/>
  <c r="F27" i="7" s="1"/>
  <c r="N26" i="7"/>
  <c r="P26" i="7" s="1"/>
  <c r="Q26" i="7" s="1"/>
  <c r="D26" i="7"/>
  <c r="F26" i="7" s="1"/>
  <c r="N25" i="7"/>
  <c r="D25" i="7"/>
  <c r="F25" i="7" s="1"/>
  <c r="F19" i="7" a="1"/>
  <c r="F19" i="7" s="1"/>
  <c r="R18" i="7"/>
  <c r="S18" i="7" s="1"/>
  <c r="F18" i="7" a="1"/>
  <c r="F18" i="7" s="1"/>
  <c r="F14" i="7" a="1"/>
  <c r="F14" i="7" s="1"/>
  <c r="F13" i="7" a="1"/>
  <c r="F13" i="7" s="1"/>
  <c r="O12" i="7"/>
  <c r="F12" i="7" a="1"/>
  <c r="F12" i="7" s="1"/>
  <c r="O11" i="7"/>
  <c r="Q11" i="7" s="1"/>
  <c r="F11" i="7" a="1"/>
  <c r="F11" i="7" s="1"/>
  <c r="O10" i="7"/>
  <c r="Q10" i="7" s="1"/>
  <c r="F10" i="7" a="1"/>
  <c r="F10" i="7" s="1"/>
  <c r="O9" i="7"/>
  <c r="F9" i="7" a="1"/>
  <c r="F9" i="7" s="1"/>
  <c r="F8" i="7" a="1"/>
  <c r="F8" i="7" s="1"/>
  <c r="H5" i="7"/>
  <c r="F5" i="7"/>
  <c r="I8" i="7" s="1"/>
  <c r="A5" i="7" a="1"/>
  <c r="A5" i="7" s="1"/>
  <c r="A2" i="7" a="1"/>
  <c r="A2" i="7" s="1"/>
  <c r="A1" i="7"/>
  <c r="C21" i="6" a="1"/>
  <c r="C21" i="6" s="1"/>
  <c r="C20" i="6" a="1"/>
  <c r="C20" i="6" s="1"/>
  <c r="C14" i="6" a="1"/>
  <c r="C14" i="6" s="1"/>
  <c r="C13" i="6" a="1"/>
  <c r="C13" i="6" s="1"/>
  <c r="C12" i="6" a="1"/>
  <c r="C12" i="6" s="1"/>
  <c r="J11" i="6"/>
  <c r="C11" i="6" a="1"/>
  <c r="C11" i="6" s="1"/>
  <c r="C10" i="6" a="1"/>
  <c r="C10" i="6" s="1"/>
  <c r="C9" i="6" a="1"/>
  <c r="C9" i="6" s="1"/>
  <c r="C8" i="6" a="1"/>
  <c r="C8" i="6" s="1"/>
  <c r="E5" i="6"/>
  <c r="C5" i="6"/>
  <c r="A5" i="6" a="1"/>
  <c r="A5" i="6" s="1"/>
  <c r="A2" i="6" a="1"/>
  <c r="A2" i="6" s="1"/>
  <c r="A1" i="6"/>
  <c r="K29" i="7"/>
  <c r="L29" i="7" s="1"/>
  <c r="K28" i="7"/>
  <c r="L28" i="7" s="1"/>
  <c r="K27" i="7"/>
  <c r="L27" i="7" s="1"/>
  <c r="K26" i="7"/>
  <c r="L26" i="7" s="1"/>
  <c r="K25" i="7"/>
  <c r="L25" i="7" s="1"/>
  <c r="D51" i="4"/>
  <c r="P9" i="7" l="1"/>
  <c r="Q9" i="7"/>
  <c r="P10" i="7"/>
  <c r="Q12" i="7"/>
  <c r="P12" i="7"/>
  <c r="G19" i="7"/>
  <c r="J12" i="6"/>
  <c r="J9" i="6"/>
  <c r="J8" i="6"/>
  <c r="Q8" i="7"/>
  <c r="P8" i="7"/>
  <c r="P31" i="7"/>
  <c r="Q31" i="7" s="1"/>
  <c r="D8" i="6"/>
  <c r="D10" i="6"/>
  <c r="P32" i="7"/>
  <c r="Q32" i="7" s="1"/>
  <c r="D12" i="6"/>
  <c r="P28" i="7"/>
  <c r="Q28" i="7" s="1"/>
  <c r="D29" i="7"/>
  <c r="P25" i="7"/>
  <c r="Q25" i="7" s="1"/>
  <c r="P30" i="7"/>
  <c r="Q30" i="7" s="1"/>
  <c r="G11" i="7"/>
  <c r="D21" i="6"/>
  <c r="D13" i="6"/>
  <c r="D14" i="6"/>
  <c r="P34" i="7"/>
  <c r="Q34" i="7" s="1"/>
  <c r="G13" i="7"/>
  <c r="G18" i="7"/>
  <c r="G9" i="7"/>
  <c r="D20" i="6"/>
  <c r="S19" i="7"/>
  <c r="F28" i="7"/>
  <c r="G12" i="7"/>
  <c r="D9" i="6"/>
  <c r="D11" i="6"/>
  <c r="F29" i="7"/>
  <c r="G29" i="7" s="1"/>
  <c r="G25" i="7"/>
  <c r="P33" i="7"/>
  <c r="Q33" i="7" s="1"/>
  <c r="G8" i="7"/>
  <c r="G10" i="7"/>
  <c r="H18" i="7"/>
  <c r="P27" i="7"/>
  <c r="Q27" i="7" s="1"/>
  <c r="P29" i="7"/>
  <c r="Q29" i="7" s="1"/>
  <c r="G14" i="7"/>
  <c r="E20" i="6"/>
  <c r="P11" i="7"/>
  <c r="J15" i="6" l="1"/>
  <c r="H19" i="7"/>
  <c r="I19" i="7" s="1"/>
  <c r="I18" i="7"/>
  <c r="Q19" i="7"/>
  <c r="L19" i="7" s="1"/>
  <c r="E21" i="6"/>
  <c r="F21" i="6" s="1"/>
  <c r="F20" i="6"/>
  <c r="G20" i="6" s="1"/>
  <c r="I20" i="7" l="1"/>
  <c r="J18" i="7"/>
  <c r="H20" i="7"/>
  <c r="E22" i="6"/>
  <c r="H14" i="7" l="1"/>
  <c r="S17" i="7" s="1"/>
  <c r="Q20" i="7"/>
  <c r="L20" i="7" s="1"/>
  <c r="S20" i="7"/>
  <c r="E14" i="6"/>
  <c r="F14" i="6" s="1"/>
  <c r="G14" i="6" s="1"/>
  <c r="E9" i="6" l="1"/>
  <c r="F9" i="6" s="1"/>
  <c r="G9" i="6" s="1"/>
  <c r="H13" i="7"/>
  <c r="I13" i="7" s="1"/>
  <c r="H9" i="7"/>
  <c r="I9" i="7" s="1"/>
  <c r="J9" i="7" s="1"/>
  <c r="H10" i="7"/>
  <c r="I10" i="7" s="1"/>
  <c r="J10" i="7" s="1"/>
  <c r="E10" i="6"/>
  <c r="F10" i="6" s="1"/>
  <c r="G10" i="6" s="1"/>
  <c r="I14" i="7"/>
  <c r="E11" i="6"/>
  <c r="F11" i="6" s="1"/>
  <c r="G11" i="6" s="1"/>
  <c r="E12" i="6"/>
  <c r="F12" i="6" s="1"/>
  <c r="G12" i="6" s="1"/>
  <c r="H11" i="7"/>
  <c r="I11" i="7" s="1"/>
  <c r="J11" i="7" s="1"/>
  <c r="H12" i="7"/>
  <c r="I12" i="7" s="1"/>
  <c r="J12" i="7" s="1"/>
  <c r="E13" i="6"/>
  <c r="F13" i="6" s="1"/>
  <c r="G13" i="6" s="1"/>
  <c r="E8" i="6"/>
  <c r="H15" i="7" l="1"/>
  <c r="J8" i="7"/>
  <c r="I15" i="7"/>
  <c r="E15" i="6"/>
  <c r="E16" i="6" s="1"/>
  <c r="F8" i="6"/>
  <c r="G8" i="6" s="1"/>
</calcChain>
</file>

<file path=xl/sharedStrings.xml><?xml version="1.0" encoding="utf-8"?>
<sst xmlns="http://schemas.openxmlformats.org/spreadsheetml/2006/main" count="626" uniqueCount="371">
  <si>
    <t>Each year the Department of Developmental Services (Department) issues a Board Composition Survey to obtain updated information on the composition of each regional center’s governing board. This is to ensure that the detailed documentation submitted by the regional center, as determined by the Department, demonstrates each board's compliance with the requirements of Welfare &amp; Institutions (W&amp;I) Code Section 4622.</t>
  </si>
  <si>
    <r>
      <t xml:space="preserve">As part of these requirements, each regional center shall provide updated information to the Department by August 15, 2025.  </t>
    </r>
    <r>
      <rPr>
        <b/>
        <sz val="12"/>
        <color theme="1"/>
        <rFont val="Arial"/>
        <family val="2"/>
      </rPr>
      <t>To begin completing your Board Composition Survey, start by selecting the name of your regional center, inputting the name of the person completing the survey and entering the date of survey completion.</t>
    </r>
    <r>
      <rPr>
        <sz val="12"/>
        <color theme="1"/>
        <rFont val="Arial"/>
        <family val="2"/>
      </rPr>
      <t xml:space="preserve">  
</t>
    </r>
    <r>
      <rPr>
        <i/>
        <u/>
        <sz val="12"/>
        <color theme="1"/>
        <rFont val="Arial"/>
        <family val="2"/>
      </rPr>
      <t xml:space="preserve">Note: If a yellow security label appears at the top of the workbook, click "Enable Editing" before you begin. </t>
    </r>
  </si>
  <si>
    <r>
      <rPr>
        <b/>
        <sz val="12"/>
        <color theme="1"/>
        <rFont val="Arial"/>
        <family val="2"/>
      </rPr>
      <t xml:space="preserve">Next complete information about your board statistics. </t>
    </r>
    <r>
      <rPr>
        <sz val="12"/>
        <color theme="1"/>
        <rFont val="Arial"/>
        <family val="2"/>
      </rPr>
      <t>This will provide context to the makeup of your board, as required by your regional center's bylaws.</t>
    </r>
  </si>
  <si>
    <r>
      <rPr>
        <u/>
        <sz val="12"/>
        <color theme="1"/>
        <rFont val="Arial"/>
        <family val="2"/>
      </rPr>
      <t>In Row 12</t>
    </r>
    <r>
      <rPr>
        <sz val="12"/>
        <color theme="1"/>
        <rFont val="Arial"/>
        <family val="2"/>
      </rPr>
      <t xml:space="preserve">, enter the range or exact number of board members, as required by your regional center’s bylaws. </t>
    </r>
  </si>
  <si>
    <r>
      <rPr>
        <u/>
        <sz val="12"/>
        <color theme="1"/>
        <rFont val="Arial"/>
        <family val="2"/>
      </rPr>
      <t>In Row 13</t>
    </r>
    <r>
      <rPr>
        <sz val="12"/>
        <color theme="1"/>
        <rFont val="Arial"/>
        <family val="2"/>
      </rPr>
      <t>, enter the current number of seated board members.</t>
    </r>
  </si>
  <si>
    <t>o   Please ensure that the number entered matches the number of members input in the Board Member Information section of the survey.</t>
  </si>
  <si>
    <t>o   The number entered in this cell will automatically populate the information found in your Summary Report.</t>
  </si>
  <si>
    <r>
      <t xml:space="preserve"> </t>
    </r>
    <r>
      <rPr>
        <u/>
        <sz val="12"/>
        <color theme="1"/>
        <rFont val="Arial"/>
        <family val="2"/>
      </rPr>
      <t>In Row 14</t>
    </r>
    <r>
      <rPr>
        <sz val="12"/>
        <color theme="1"/>
        <rFont val="Arial"/>
        <family val="2"/>
      </rPr>
      <t>, identify the current vacancies on your board, if any.</t>
    </r>
  </si>
  <si>
    <t>o   This is only required if your board does not meet the minimum number of board members as required by your regional center's bylaws.  Please note, you may be recruiting for additional board members, but this does not necessarily mean the board does not meet the minimum number of members required per your bylaws.</t>
  </si>
  <si>
    <t>o   To determine this number, subtract the current number of board members from either the exact number or minimum number of board members listed in the box from row 12.</t>
  </si>
  <si>
    <t>Board Member Information</t>
  </si>
  <si>
    <t>For each board member listed in the table, select the appropriate option from each drop-down/checkbox and/or share additional information as necessary.</t>
  </si>
  <si>
    <r>
      <t xml:space="preserve"> </t>
    </r>
    <r>
      <rPr>
        <u/>
        <sz val="12"/>
        <color rgb="FF000000"/>
        <rFont val="Arial"/>
        <family val="2"/>
      </rPr>
      <t>In Column C</t>
    </r>
    <r>
      <rPr>
        <sz val="12"/>
        <color rgb="FF000000"/>
        <rFont val="Arial"/>
        <family val="2"/>
      </rPr>
      <t>, enter the board member’s first name, then last name.</t>
    </r>
  </si>
  <si>
    <r>
      <rPr>
        <u/>
        <sz val="12"/>
        <color rgb="FF000000"/>
        <rFont val="Arial"/>
        <family val="2"/>
      </rPr>
      <t xml:space="preserve"> In Column D</t>
    </r>
    <r>
      <rPr>
        <sz val="12"/>
        <color rgb="FF000000"/>
        <rFont val="Arial"/>
        <family val="2"/>
      </rPr>
      <t>, indicate the board member’s demonstrated interest in, or knowledge of, developmental disabilities.</t>
    </r>
  </si>
  <si>
    <t xml:space="preserve">o   If the board member has a demonstrated interest in or knowledge of developmental disabilities, select “Yes”. </t>
  </si>
  <si>
    <t>o   If the board member has not demonstrated an interest in or knowledge of developmental disabilities, select “No”.</t>
  </si>
  <si>
    <r>
      <rPr>
        <u/>
        <sz val="12"/>
        <color rgb="FF000000"/>
        <rFont val="Arial"/>
        <family val="2"/>
      </rPr>
      <t xml:space="preserve"> In Column E</t>
    </r>
    <r>
      <rPr>
        <sz val="12"/>
        <color rgb="FF000000"/>
        <rFont val="Arial"/>
        <family val="2"/>
      </rPr>
      <t xml:space="preserve">, select the board member’s representation type. </t>
    </r>
  </si>
  <si>
    <t>o   If the board member is an individual served by the regional center, select “Individual Served (I)”.</t>
  </si>
  <si>
    <t>o   If the board member is a Parent or Legal Guardian of an individual served by the regional center, select “Parent/Legal Guardian (P)”.  Please note that family members who are not parents or legal guardians are to be listed as "Other".</t>
  </si>
  <si>
    <t>o   If the board member is the vendor representative, select “Vendor Representative (VR)”.</t>
  </si>
  <si>
    <t>o   When choosing “Other”, explain in Column F the board member’s relationship to the regional center or to individuals served (e.g., community member, sibling, grandparent).</t>
  </si>
  <si>
    <r>
      <rPr>
        <u/>
        <sz val="12"/>
        <color rgb="FF000000"/>
        <rFont val="Arial"/>
        <family val="2"/>
      </rPr>
      <t>In Column G-K</t>
    </r>
    <r>
      <rPr>
        <sz val="12"/>
        <color rgb="FF000000"/>
        <rFont val="Arial"/>
        <family val="2"/>
      </rPr>
      <t xml:space="preserve">, select all the skills and expertise each board member brings to the board. </t>
    </r>
  </si>
  <si>
    <t>o   Skills and expertise should be related to the board member’s professional and/or volunteer experience.</t>
  </si>
  <si>
    <t>o   Developmental Disability Program Experience should be related to experience working for or managing a developmental disability program in a professional capacity.</t>
  </si>
  <si>
    <t>o   Select all skills that apply to the board member.</t>
  </si>
  <si>
    <r>
      <rPr>
        <u/>
        <sz val="12"/>
        <color rgb="FF000000"/>
        <rFont val="Arial"/>
        <family val="2"/>
      </rPr>
      <t>In Column L</t>
    </r>
    <r>
      <rPr>
        <sz val="12"/>
        <color rgb="FF000000"/>
        <rFont val="Arial"/>
        <family val="2"/>
      </rPr>
      <t>, select the County of the board member’s primary residence.</t>
    </r>
  </si>
  <si>
    <t>o   The dropdown will auto populate the counties associated with the regional center.</t>
  </si>
  <si>
    <r>
      <rPr>
        <u/>
        <sz val="12"/>
        <color rgb="FF000000"/>
        <rFont val="Arial"/>
        <family val="2"/>
      </rPr>
      <t>In Column M</t>
    </r>
    <r>
      <rPr>
        <sz val="12"/>
        <color rgb="FF000000"/>
        <rFont val="Arial"/>
        <family val="2"/>
      </rPr>
      <t>, answer the question "Is the Board Member of Hispanic/Latino origin?"</t>
    </r>
  </si>
  <si>
    <t>o   If the board member is of Hispanic/Latino origin, select "Hispanic/Latino (H)".</t>
  </si>
  <si>
    <t>o   If the board member is not of Hispanic/Latino origin, select "Not Hispanic/Latino (NH)".</t>
  </si>
  <si>
    <t>o   For more information on the Census ethnicity question format, please reference: Improved Race, Ethnicity Measures Show U.S. is More Multiracial (census.gov).</t>
  </si>
  <si>
    <r>
      <t xml:space="preserve"> </t>
    </r>
    <r>
      <rPr>
        <u/>
        <sz val="12"/>
        <color rgb="FF000000"/>
        <rFont val="Arial"/>
        <family val="2"/>
      </rPr>
      <t>In Column N-S</t>
    </r>
    <r>
      <rPr>
        <sz val="12"/>
        <color rgb="FF000000"/>
        <rFont val="Arial"/>
        <family val="2"/>
      </rPr>
      <t>, select the board member’s race.</t>
    </r>
  </si>
  <si>
    <t xml:space="preserve">o   Select all race(s) that apply or best represents the board member. Please answer this question in addition to the ethnicity question found in column M. </t>
  </si>
  <si>
    <t xml:space="preserve">o   If more than one race is selected the board member will be summarized into the category "Two or more races" </t>
  </si>
  <si>
    <t>o  American Indian or Alaska Native: A person having origins in any of the original peoples of North and South America (including Central America), and who maintains tribal affiliation or community attachment.</t>
  </si>
  <si>
    <t>o  Asian: A person having origins in any of the original peoples of the Far East, Southeast Asia, or the Indian subcontinent including, for example, Cambodia, China, India, Japan, Korea, Malaysia, Pakistan, the Philippine Islands, Thailand, and Vietnam.  </t>
  </si>
  <si>
    <t>o  Black or African American: A person having origins in any of the black racial groups of Africa.</t>
  </si>
  <si>
    <t>o  Hispanic or Latino: A person of Cuban, Mexican, Puerto Rican, South or Central American, or other Spanish culture or origin, regardless of race.</t>
  </si>
  <si>
    <t>o  Native Hawaiian or Other Pacific Islander: A person having origins in any of the original peoples of Hawaii, Guam, Samoa, or other Pacific Islands.  </t>
  </si>
  <si>
    <t>o  White: A person having origins in any of the original peoples of Europe, the Middle East, or North Africa.</t>
  </si>
  <si>
    <t>o   For more information on the Census race question format, please reference: Improved Race, Ethnicity Measures Show U.S. is More Multiracial (census.gov).</t>
  </si>
  <si>
    <r>
      <rPr>
        <u/>
        <sz val="12"/>
        <color rgb="FF000000"/>
        <rFont val="Arial"/>
        <family val="2"/>
      </rPr>
      <t>In Column T-X</t>
    </r>
    <r>
      <rPr>
        <sz val="12"/>
        <color rgb="FF000000"/>
        <rFont val="Arial"/>
        <family val="2"/>
      </rPr>
      <t>, select the disability represented by each board member if applicable.</t>
    </r>
  </si>
  <si>
    <t>o   Select all disabilities that apply per board member or adult/minor child of a board member.</t>
  </si>
  <si>
    <t>o   To maintain board member privacy, click on the Disability Combined tab and fill in the number of board members representing each of the disability categories. This enables anonymous submission of disabilities represented.</t>
  </si>
  <si>
    <r>
      <rPr>
        <u/>
        <sz val="12"/>
        <color rgb="FF000000"/>
        <rFont val="Arial"/>
        <family val="2"/>
      </rPr>
      <t>In Column Y</t>
    </r>
    <r>
      <rPr>
        <sz val="12"/>
        <color rgb="FF000000"/>
        <rFont val="Arial"/>
        <family val="2"/>
      </rPr>
      <t xml:space="preserve">, specify the </t>
    </r>
    <r>
      <rPr>
        <i/>
        <sz val="12"/>
        <color rgb="FF000000"/>
        <rFont val="Arial"/>
        <family val="2"/>
      </rPr>
      <t>start date</t>
    </r>
    <r>
      <rPr>
        <sz val="12"/>
        <color rgb="FF000000"/>
        <rFont val="Arial"/>
        <family val="2"/>
      </rPr>
      <t xml:space="preserve"> of the board member’s </t>
    </r>
    <r>
      <rPr>
        <i/>
        <sz val="12"/>
        <color rgb="FF000000"/>
        <rFont val="Arial"/>
        <family val="2"/>
      </rPr>
      <t xml:space="preserve">current </t>
    </r>
    <r>
      <rPr>
        <sz val="12"/>
        <color rgb="FF000000"/>
        <rFont val="Arial"/>
        <family val="2"/>
      </rPr>
      <t>term.</t>
    </r>
  </si>
  <si>
    <r>
      <t xml:space="preserve">o   Start Date is based on the date the board member began their </t>
    </r>
    <r>
      <rPr>
        <i/>
        <sz val="12"/>
        <color rgb="FF000000"/>
        <rFont val="Arial"/>
        <family val="2"/>
      </rPr>
      <t>current</t>
    </r>
    <r>
      <rPr>
        <sz val="12"/>
        <color rgb="FF000000"/>
        <rFont val="Arial"/>
        <family val="2"/>
      </rPr>
      <t xml:space="preserve"> term (e.g., </t>
    </r>
    <r>
      <rPr>
        <u/>
        <sz val="12"/>
        <color rgb="FF000000"/>
        <rFont val="Arial"/>
        <family val="2"/>
      </rPr>
      <t>July 1, 2024</t>
    </r>
    <r>
      <rPr>
        <sz val="12"/>
        <color rgb="FF000000"/>
        <rFont val="Arial"/>
        <family val="2"/>
      </rPr>
      <t>-June 30, 2026).</t>
    </r>
  </si>
  <si>
    <r>
      <rPr>
        <u/>
        <sz val="12"/>
        <color rgb="FF000000"/>
        <rFont val="Arial"/>
        <family val="2"/>
      </rPr>
      <t>In Column Z</t>
    </r>
    <r>
      <rPr>
        <sz val="12"/>
        <color rgb="FF000000"/>
        <rFont val="Arial"/>
        <family val="2"/>
      </rPr>
      <t xml:space="preserve">, specify the </t>
    </r>
    <r>
      <rPr>
        <i/>
        <sz val="12"/>
        <color rgb="FF000000"/>
        <rFont val="Arial"/>
        <family val="2"/>
      </rPr>
      <t>end date</t>
    </r>
    <r>
      <rPr>
        <sz val="12"/>
        <color rgb="FF000000"/>
        <rFont val="Arial"/>
        <family val="2"/>
      </rPr>
      <t xml:space="preserve"> of the board member’s </t>
    </r>
    <r>
      <rPr>
        <i/>
        <sz val="12"/>
        <color rgb="FF000000"/>
        <rFont val="Arial"/>
        <family val="2"/>
      </rPr>
      <t>current</t>
    </r>
    <r>
      <rPr>
        <sz val="12"/>
        <color rgb="FF000000"/>
        <rFont val="Arial"/>
        <family val="2"/>
      </rPr>
      <t xml:space="preserve"> term.</t>
    </r>
  </si>
  <si>
    <r>
      <t>o   End Date is based on the date the board member’s current term is scheduled to end (e.g., July 1, 2024-</t>
    </r>
    <r>
      <rPr>
        <u/>
        <sz val="12"/>
        <color rgb="FF000000"/>
        <rFont val="Arial"/>
        <family val="2"/>
      </rPr>
      <t>June 30, 2026</t>
    </r>
    <r>
      <rPr>
        <sz val="12"/>
        <color rgb="FF000000"/>
        <rFont val="Arial"/>
        <family val="2"/>
      </rPr>
      <t>).</t>
    </r>
  </si>
  <si>
    <r>
      <rPr>
        <u/>
        <sz val="12"/>
        <color rgb="FF000000"/>
        <rFont val="Arial"/>
        <family val="2"/>
      </rPr>
      <t>In Column AA</t>
    </r>
    <r>
      <rPr>
        <sz val="12"/>
        <color rgb="FF000000"/>
        <rFont val="Arial"/>
        <family val="2"/>
      </rPr>
      <t xml:space="preserve">, specify the </t>
    </r>
    <r>
      <rPr>
        <i/>
        <sz val="12"/>
        <color rgb="FF000000"/>
        <rFont val="Arial"/>
        <family val="2"/>
      </rPr>
      <t>start and end dates</t>
    </r>
    <r>
      <rPr>
        <sz val="12"/>
        <color rgb="FF000000"/>
        <rFont val="Arial"/>
        <family val="2"/>
      </rPr>
      <t xml:space="preserve"> of the board member's </t>
    </r>
    <r>
      <rPr>
        <i/>
        <sz val="12"/>
        <color rgb="FF000000"/>
        <rFont val="Arial"/>
        <family val="2"/>
      </rPr>
      <t>previous</t>
    </r>
    <r>
      <rPr>
        <sz val="12"/>
        <color rgb="FF000000"/>
        <rFont val="Arial"/>
        <family val="2"/>
      </rPr>
      <t xml:space="preserve"> terms served.</t>
    </r>
  </si>
  <si>
    <t xml:space="preserve">o   Start to End date range for each term previously served by the board member </t>
  </si>
  <si>
    <t>o   If the board member served more than one previous term, separate the dates using a semicolon (e.g., July 1, 2020-June 30, 2022; July 1, 2022-June 30, 2024).</t>
  </si>
  <si>
    <t>Note:  Board member term lengths should comply with your regional center’s bylaws.</t>
  </si>
  <si>
    <t>Summary Tab</t>
  </si>
  <si>
    <t xml:space="preserve">To assist in determining if the regional center adheres to the requirements of W&amp;I Code Section 4622, the Department has created a summary tab for the regional center’s review.  This one-page summary automatically populates the information that was input into the Board Composition Survey and provides a breakdown of compliance status for all required areas (i.e., individuals served, parents/legal guardians, ethnicity, race, geographic representation, skills/expertise, and disability representation).  </t>
  </si>
  <si>
    <t xml:space="preserve">This section of the Board Composition Survey is for the regional center’s reference when determining if a plan must be submitted, along with the survey, to address areas of noncompliance.  </t>
  </si>
  <si>
    <r>
      <rPr>
        <b/>
        <sz val="12"/>
        <color theme="1"/>
        <rFont val="Arial"/>
        <family val="2"/>
      </rPr>
      <t>Table 1. Ethnicity and Race Representation of Catchment Area</t>
    </r>
    <r>
      <rPr>
        <sz val="12"/>
        <color theme="1"/>
        <rFont val="Arial"/>
        <family val="2"/>
      </rPr>
      <t>.  *Row 13 (</t>
    </r>
    <r>
      <rPr>
        <i/>
        <sz val="12"/>
        <color theme="1"/>
        <rFont val="Arial"/>
        <family val="2"/>
      </rPr>
      <t>"Some other race alone"</t>
    </r>
    <r>
      <rPr>
        <sz val="12"/>
        <color theme="1"/>
        <rFont val="Arial"/>
        <family val="2"/>
      </rPr>
      <t>) &amp; 14 (</t>
    </r>
    <r>
      <rPr>
        <i/>
        <sz val="12"/>
        <color theme="1"/>
        <rFont val="Arial"/>
        <family val="2"/>
      </rPr>
      <t>"Two or more races"</t>
    </r>
    <r>
      <rPr>
        <sz val="12"/>
        <color theme="1"/>
        <rFont val="Arial"/>
        <family val="2"/>
      </rPr>
      <t xml:space="preserve">) are summary results only and </t>
    </r>
    <r>
      <rPr>
        <b/>
        <sz val="12"/>
        <color theme="1"/>
        <rFont val="Arial"/>
        <family val="2"/>
      </rPr>
      <t>are Not Applicable</t>
    </r>
    <r>
      <rPr>
        <sz val="12"/>
        <color theme="1"/>
        <rFont val="Arial"/>
        <family val="2"/>
      </rPr>
      <t xml:space="preserve"> towards your Board's composition results.</t>
    </r>
  </si>
  <si>
    <t>For technical assistance regarding the survey contact Samira Ebrahimi (linked here)</t>
  </si>
  <si>
    <t>If you have general questions regarding statutory requirements or the Board Composition Survey, please contact your Primary Regional Center Liaison.</t>
  </si>
  <si>
    <t>BOARD COMPOSITION SURVEY</t>
  </si>
  <si>
    <t>ANNUAL REPORT</t>
  </si>
  <si>
    <t>(Rev. 06/2025)</t>
  </si>
  <si>
    <r>
      <rPr>
        <b/>
        <u/>
        <sz val="16"/>
        <color theme="10"/>
        <rFont val="Calibri"/>
        <family val="2"/>
      </rPr>
      <t>INSTRUCTIONS</t>
    </r>
    <r>
      <rPr>
        <u/>
        <sz val="16"/>
        <color theme="10"/>
        <rFont val="Calibri"/>
        <family val="2"/>
      </rPr>
      <t>:  Please provide the information below for each current board member and submit the completed survey to the Department, along with a copy of your board’s current bylaws.  The information obtained through this survey will help the Department assess your regional center’s compliance with</t>
    </r>
    <r>
      <rPr>
        <u/>
        <sz val="16"/>
        <color theme="10"/>
        <rFont val="Calibri"/>
        <family val="2"/>
      </rPr>
      <t xml:space="preserve"> Welfare and Institutions (W&amp;I) Code §4622(a) - (f) and (i).</t>
    </r>
  </si>
  <si>
    <t xml:space="preserve">Regional Center: </t>
  </si>
  <si>
    <t>Example Regional Center</t>
  </si>
  <si>
    <t>Survey Completed by:</t>
  </si>
  <si>
    <t>"Individual Completing the Survey"</t>
  </si>
  <si>
    <t xml:space="preserve">Date Completed: </t>
  </si>
  <si>
    <t>BOARD STATS:</t>
  </si>
  <si>
    <t>1.) Range or exact number of board members required as per bylaws?</t>
  </si>
  <si>
    <t>10-15</t>
  </si>
  <si>
    <t>2.) Number of current board members:</t>
  </si>
  <si>
    <t xml:space="preserve">3.) Number of current vacancies if the Board does not have the minimum number of board members as required by its bylaws.  </t>
  </si>
  <si>
    <t>BOARD MEMBER INFORMATION</t>
  </si>
  <si>
    <t>Note: Please Do NOT change column width or row height- You may reduce the font size as needed</t>
  </si>
  <si>
    <t xml:space="preserve">Board Member Name </t>
  </si>
  <si>
    <t>Demonstrated Interest in, or Knowledge of, Developmental Disabilities</t>
  </si>
  <si>
    <t>Individual, Parent/Legal Guardian, and Vendor Committee Representation</t>
  </si>
  <si>
    <t>Skills/Expertise</t>
  </si>
  <si>
    <t>Geographic Representation of Catchment Area</t>
  </si>
  <si>
    <t>Ethnicity Representation of Catchment Area</t>
  </si>
  <si>
    <t>Race Representation of Catchment Area</t>
  </si>
  <si>
    <t>Disability Represented</t>
  </si>
  <si>
    <t xml:space="preserve">Current Term </t>
  </si>
  <si>
    <t>Dates of Previous
Terms Served</t>
  </si>
  <si>
    <t>[W&amp;I Code §4622(I)]</t>
  </si>
  <si>
    <t>[W&amp;I Code §4622(a)]</t>
  </si>
  <si>
    <t>[W&amp;I Code §4622(e)]</t>
  </si>
  <si>
    <t>[W&amp;I Code §4622(b)]</t>
  </si>
  <si>
    <t>[W&amp;I Code §4622(d)]</t>
  </si>
  <si>
    <t>[W&amp;I Code §4622 9(c)]</t>
  </si>
  <si>
    <t>[W&amp;I Code §4622(f)]</t>
  </si>
  <si>
    <t>Enter First Name then Last Name</t>
  </si>
  <si>
    <t>Indicate: Yes or No</t>
  </si>
  <si>
    <r>
      <rPr>
        <i/>
        <sz val="10"/>
        <color theme="1"/>
        <rFont val="Calibri"/>
        <family val="2"/>
      </rPr>
      <t xml:space="preserve">Indicate: 
Individual Served (I), Parent/Legal Guardian (P), Other (O), or </t>
    </r>
    <r>
      <rPr>
        <i/>
        <sz val="10"/>
        <color theme="1"/>
        <rFont val="Calibri"/>
        <family val="2"/>
      </rPr>
      <t xml:space="preserve">Vendor Representative (VR). </t>
    </r>
    <r>
      <rPr>
        <i/>
        <sz val="10"/>
        <color theme="1"/>
        <rFont val="Calibri"/>
        <family val="2"/>
      </rPr>
      <t>If other, please fill in other information in the box to the right (e.g., community member, sibling)</t>
    </r>
  </si>
  <si>
    <t>Indicate: Legal (L), Management (M) or Board Governance (BG), Financial (F), or Developmental Disability Program Experience (DD). Select all that apply.</t>
  </si>
  <si>
    <r>
      <rPr>
        <i/>
        <sz val="10"/>
        <color theme="1"/>
        <rFont val="Calibri"/>
        <family val="2"/>
      </rPr>
      <t xml:space="preserve">Indicate: Geographic area </t>
    </r>
    <r>
      <rPr>
        <i/>
        <sz val="10"/>
        <color theme="1"/>
        <rFont val="Calibri"/>
        <family val="2"/>
      </rPr>
      <t>(County)</t>
    </r>
  </si>
  <si>
    <t xml:space="preserve">Is the Board Member of Hispanic/Latino origin?  Indicate: Hispanic /Latino (H) 
OR Not Hispanic/Latino (NH). Select one. </t>
  </si>
  <si>
    <t xml:space="preserve">Indicate: American Indian/Alaskan Native (AN), Asian (A),Black/African American (B), Pacific Islander (PI), White (W), Some other race alone (O). Select all that apply.
Note: If more than one race is selected, it will fall under the category "Two or more races"
</t>
  </si>
  <si>
    <r>
      <rPr>
        <i/>
        <u/>
        <sz val="10"/>
        <color theme="10"/>
        <rFont val="Calibri"/>
        <family val="2"/>
      </rPr>
      <t>Indicate: Intellectual Disability (ID), Cerebral Palsy (CP), Epilepsy (E), Autism (A), or 5th Category.  Select all that apply.</t>
    </r>
    <r>
      <rPr>
        <i/>
        <u/>
        <sz val="10"/>
        <color theme="10"/>
        <rFont val="Calibri"/>
        <family val="2"/>
      </rPr>
      <t xml:space="preserve">
To summarize disabilities represented as a group vs. individually, click here to input information.</t>
    </r>
  </si>
  <si>
    <r>
      <rPr>
        <i/>
        <sz val="10"/>
        <color theme="1"/>
        <rFont val="Calibri"/>
        <family val="2"/>
      </rPr>
      <t xml:space="preserve">Please indicate the start and end date of the director's </t>
    </r>
    <r>
      <rPr>
        <b/>
        <i/>
        <u/>
        <sz val="10"/>
        <color theme="1"/>
        <rFont val="Calibri"/>
        <family val="2"/>
      </rPr>
      <t>currently appointed term</t>
    </r>
    <r>
      <rPr>
        <i/>
        <sz val="10"/>
        <color theme="1"/>
        <rFont val="Calibri"/>
        <family val="2"/>
      </rPr>
      <t>. 
e.g.  07/01/2022-06/30/2024</t>
    </r>
  </si>
  <si>
    <t xml:space="preserve">
If applicable, please list the start and end date(s) of all previous terms.
e.g.  7/1/18-7/30/20;
 7/1/20-6/30/22</t>
  </si>
  <si>
    <t>Other</t>
  </si>
  <si>
    <t>Note: Please Do NOT change column width or row height</t>
  </si>
  <si>
    <t>Start date</t>
  </si>
  <si>
    <t>End date</t>
  </si>
  <si>
    <t>Board Member #1</t>
  </si>
  <si>
    <t>Yes</t>
  </si>
  <si>
    <t>Individual Served (I)</t>
  </si>
  <si>
    <t>Los Angeles</t>
  </si>
  <si>
    <t>Hispanic/Latino (H)</t>
  </si>
  <si>
    <t>Board Member #2</t>
  </si>
  <si>
    <t>Not Hispanic/Latino (NH)</t>
  </si>
  <si>
    <t>7/1/2017-6/30/2019; 7/1/2020-6/30/2022</t>
  </si>
  <si>
    <t>Board Member #3</t>
  </si>
  <si>
    <t>Other (O)</t>
  </si>
  <si>
    <t>Community Member</t>
  </si>
  <si>
    <t>Board Member #4</t>
  </si>
  <si>
    <t>Parent/Legal Guardian (P)</t>
  </si>
  <si>
    <t>Board Member #5</t>
  </si>
  <si>
    <t>7/1/2018-6/30/2020</t>
  </si>
  <si>
    <t>Board Member #6</t>
  </si>
  <si>
    <t>Sibling</t>
  </si>
  <si>
    <t>7/1/2009-6/30/2011; 7/1/2011-6/30/2013; 7/1/2013-6/30/2014; 7/1/2019-6/30/2021</t>
  </si>
  <si>
    <t>Board Member #7</t>
  </si>
  <si>
    <t>Board Member #8</t>
  </si>
  <si>
    <t>Vendor Representative (VR)</t>
  </si>
  <si>
    <t>TOTAL BOARD MEMBERS ENTERED:</t>
  </si>
  <si>
    <t>W&amp;I Code §4622 – The state shall contract only with agencies, the governing boards of which conform to all of the following criteria:</t>
  </si>
  <si>
    <t>(a) The governing board shall be composed of individuals with demonstrated interest in, or knowledge of, developmental disabilities.</t>
  </si>
  <si>
    <r>
      <rPr>
        <sz val="16"/>
        <color theme="1"/>
        <rFont val="Calibri"/>
        <family val="2"/>
      </rPr>
      <t xml:space="preserve">(b) The membership of the governing board shall include persons with legal, management or board governance, financial, and developmental disability program expertise. </t>
    </r>
    <r>
      <rPr>
        <sz val="16"/>
        <color theme="1"/>
        <rFont val="Calibri"/>
        <family val="2"/>
      </rPr>
      <t xml:space="preserve">Board governance expertise may not be acquired solely by serving on a regional center board. </t>
    </r>
  </si>
  <si>
    <t>(c) The membership of the governing board shall include representatives of the various categories of disability to be served by the regional center.</t>
  </si>
  <si>
    <t>(d) The governing board shall reflect the geographic and ethnic characteristics of the area to be served by the regional center.</t>
  </si>
  <si>
    <t>(e) A minimum of 50 percent of the members of the governing board shall be persons with developmental disabilities or their parents or legal guardians. No less than 25 percent of the members of the governing board shall be persons with developmental disabilities.</t>
  </si>
  <si>
    <t>(f) Members of the governing board shall not be permitted to serve more than seven years within each eight-year period.</t>
  </si>
  <si>
    <t>(i) The advisory committee shall designate one of its members to serve as a member of the regional center board.</t>
  </si>
  <si>
    <r>
      <rPr>
        <i/>
        <sz val="10"/>
        <color rgb="FFC00000"/>
        <rFont val="Calibri"/>
        <family val="2"/>
      </rPr>
      <t>Indicate: Intellectual Disability (ID), Cerebral Palsy (CP), Epilepsy (E), Autism (A), or 5th Category.  Select all that apply.</t>
    </r>
    <r>
      <rPr>
        <b/>
        <i/>
        <sz val="10"/>
        <color rgb="FFC00000"/>
        <rFont val="Calibri"/>
        <family val="2"/>
      </rPr>
      <t xml:space="preserve">
</t>
    </r>
    <r>
      <rPr>
        <b/>
        <i/>
        <u/>
        <sz val="10"/>
        <color rgb="FFC00000"/>
        <rFont val="Calibri"/>
        <family val="2"/>
      </rPr>
      <t xml:space="preserve">
 Manually enter the data on the Disability Combined tab; it will auto populate  the Summary tab.</t>
    </r>
    <r>
      <rPr>
        <b/>
        <i/>
        <sz val="10"/>
        <color rgb="FFC00000"/>
        <rFont val="Calibri"/>
        <family val="2"/>
      </rPr>
      <t xml:space="preserve">
</t>
    </r>
    <r>
      <rPr>
        <i/>
        <sz val="10"/>
        <color rgb="FFC00000"/>
        <rFont val="Calibri"/>
        <family val="2"/>
      </rPr>
      <t>If anonymity is preferred, enter the number of board members represented in each disability category on the Disability Combined tab only.</t>
    </r>
  </si>
  <si>
    <t>Board Members' Disability Represented Combined</t>
  </si>
  <si>
    <r>
      <rPr>
        <b/>
        <i/>
        <u/>
        <sz val="12"/>
        <color theme="1"/>
        <rFont val="Calibri"/>
        <family val="2"/>
      </rPr>
      <t>Instructions</t>
    </r>
    <r>
      <rPr>
        <i/>
        <sz val="12"/>
        <color theme="1"/>
        <rFont val="Calibri"/>
        <family val="2"/>
      </rPr>
      <t xml:space="preserve">: To input board members' disabilities combined, input the number of combined board members in to column B. </t>
    </r>
  </si>
  <si>
    <t>Intellectual Disability</t>
  </si>
  <si>
    <t>Cerebral Palsy</t>
  </si>
  <si>
    <t>Epilepsy</t>
  </si>
  <si>
    <t>Autism</t>
  </si>
  <si>
    <t>5th Category</t>
  </si>
  <si>
    <t>Return to Survey</t>
  </si>
  <si>
    <t>Ethnicity and Race Representation of Catchment Area</t>
  </si>
  <si>
    <t>Catchment Area  Population:</t>
  </si>
  <si>
    <t>Seated Members:</t>
  </si>
  <si>
    <t>Full Board:</t>
  </si>
  <si>
    <t>[W&amp;I Code §4622(d)] The governing board shall reflect the geographic and ethnic characteristics of the area to be served by the regional center.</t>
  </si>
  <si>
    <t xml:space="preserve">FOR REFERENCE: Race with old formula </t>
  </si>
  <si>
    <t>Race</t>
  </si>
  <si>
    <t>Population (2022 ACS Data)</t>
  </si>
  <si>
    <t>Percent 
(2022 ACS Data)</t>
  </si>
  <si>
    <t>Board Members</t>
  </si>
  <si>
    <t>Percent</t>
  </si>
  <si>
    <t>Compliance Status</t>
  </si>
  <si>
    <t>American Indian/Alaskan Native</t>
  </si>
  <si>
    <t>Asian</t>
  </si>
  <si>
    <t>Black/African American</t>
  </si>
  <si>
    <t>Pacific Islander</t>
  </si>
  <si>
    <t>White</t>
  </si>
  <si>
    <t>Some other race alone</t>
  </si>
  <si>
    <t>Two or more races</t>
  </si>
  <si>
    <t>N/A</t>
  </si>
  <si>
    <t>Number of BM with race selected</t>
  </si>
  <si>
    <t>Number of BM Missing Race</t>
  </si>
  <si>
    <t>Ethnicity</t>
  </si>
  <si>
    <t>Hispanic</t>
  </si>
  <si>
    <t>Non-Hispanic</t>
  </si>
  <si>
    <t>Total Board Members</t>
  </si>
  <si>
    <t>Table 1: Ethnicity and Race Representation of Catchment Area</t>
  </si>
  <si>
    <t>Table 2: Skills/Expertise</t>
  </si>
  <si>
    <t>[W&amp;I Code §4622(b)] The membership of the governing board shall include persons with legal, management or board governance, financial, and developmental disability program expertise.</t>
  </si>
  <si>
    <t>Population (2023 ACS Data)</t>
  </si>
  <si>
    <t>Percent 
(2023 ACS Data)</t>
  </si>
  <si>
    <t>Count</t>
  </si>
  <si>
    <t>Percentage</t>
  </si>
  <si>
    <t>Legal (L)</t>
  </si>
  <si>
    <t>Management (M)</t>
  </si>
  <si>
    <t>Board Governance (BG)</t>
  </si>
  <si>
    <t>Financial (F)</t>
  </si>
  <si>
    <t>Developmental Disability Program Experience (DD)</t>
  </si>
  <si>
    <t>*Multiple skills/expertise may be selected per board member.</t>
  </si>
  <si>
    <t>Notes:</t>
  </si>
  <si>
    <t>Board members who selected more than one race will be categorized as “2 or More Races” ONLY</t>
  </si>
  <si>
    <t>Hispanic/Latino</t>
  </si>
  <si>
    <t>Check # of Seated Members Entered on Survey</t>
  </si>
  <si>
    <t>Non-Hispanic/Latino</t>
  </si>
  <si>
    <t>Check survey, missing information for race</t>
  </si>
  <si>
    <t>Check survey, race counts exceed BMs entered</t>
  </si>
  <si>
    <t>Check survey, missing information for ethnicity</t>
  </si>
  <si>
    <t>Check survey, ethnicity counts exceed BMs entered</t>
  </si>
  <si>
    <t>Table 3: Board Member Representation</t>
  </si>
  <si>
    <t>Table 4: Disability Represented</t>
  </si>
  <si>
    <t>Table 5: Geographic Representation of Catchment Area</t>
  </si>
  <si>
    <t>[W&amp;I Code §4622(e)] A minimum of 50 percent of the members of the governing board shall be persons with developmental disabilities or their parents or legal guardians. No less than 25 percent of the members of the governing board shall be persons with developmental disabilities.</t>
  </si>
  <si>
    <t>[W&amp;I Code §4622(c)] The membership of the governing board shall include representatives of the various categories of disability to be served by the regional center.</t>
  </si>
  <si>
    <t>W&amp;I Code §4622(d) The governing board shall reflect the geographic and ethnic characteristics of the area to be served by the regional center.</t>
  </si>
  <si>
    <t>Board Member Representation</t>
  </si>
  <si>
    <t>County</t>
  </si>
  <si>
    <t>Individual Served (I) and Parent/Legal Guardian (P) Combined</t>
  </si>
  <si>
    <t>*Multiple disabilities may be selected per board member.</t>
  </si>
  <si>
    <t>Race Data From Survey</t>
  </si>
  <si>
    <t xml:space="preserve">Hispanic/Latino and Race Counts - FOR REFERENCE ONLY. Keeping for future data aggregation </t>
  </si>
  <si>
    <t xml:space="preserve">Non- Hispanic/Latino and Race Counts - FOR REFERENCE ONLY. Keeping for future data aggregation </t>
  </si>
  <si>
    <t>Count of Two or more races selected</t>
  </si>
  <si>
    <t>Race Counts (ethnicity combined - same as race from survey data but as counts)</t>
  </si>
  <si>
    <t>Race Counts - excludes individual race counts if more than one race selected</t>
  </si>
  <si>
    <t>Race using previous year's calculation (fractions if more than one race selected). FOR DDS Reference column</t>
  </si>
  <si>
    <t>Term Dates</t>
  </si>
  <si>
    <t>Helper columns for summary tab</t>
  </si>
  <si>
    <t>Name</t>
  </si>
  <si>
    <t>Interest</t>
  </si>
  <si>
    <t>Representation type</t>
  </si>
  <si>
    <t>Geographic Representation</t>
  </si>
  <si>
    <t>Ethnicity - Latino/Hispanic
1 = yes
0 = No</t>
  </si>
  <si>
    <t>American Indian/Alaskan Native (AN)</t>
  </si>
  <si>
    <t>Asian (A)</t>
  </si>
  <si>
    <t>Black/African American (B)</t>
  </si>
  <si>
    <t>Pacific Islander (PI)</t>
  </si>
  <si>
    <t>White (W)</t>
  </si>
  <si>
    <t>Total Number of Race</t>
  </si>
  <si>
    <t>Total Hispanic</t>
  </si>
  <si>
    <t>Hispanic and Two or more races selected</t>
  </si>
  <si>
    <t>Hispanic and American Indian/Alaskan Native (AN)</t>
  </si>
  <si>
    <t>Hispanic and Asian (A)</t>
  </si>
  <si>
    <t>Hispanic and Black/African American (B)</t>
  </si>
  <si>
    <t>Hispanic and Pacific Islander (PI)</t>
  </si>
  <si>
    <t>Hispanic and White (W)</t>
  </si>
  <si>
    <t>Hispanic and Other (O)</t>
  </si>
  <si>
    <t>Total Non-Hispanic</t>
  </si>
  <si>
    <t>Non-Hispanic and two or more races selected</t>
  </si>
  <si>
    <t>Non-Hispanic and American Indian/Alaskan Native (AN)</t>
  </si>
  <si>
    <t>Non-Hispanic and Asian (A)</t>
  </si>
  <si>
    <t>Non-Hispanic and Black/African American (B)</t>
  </si>
  <si>
    <t>Non-Hispanic and Pacific Islander (PI)</t>
  </si>
  <si>
    <t>Non-Hispanic and White (W)</t>
  </si>
  <si>
    <t>Non-Hispanic and Other (O)</t>
  </si>
  <si>
    <t xml:space="preserve"> Asian (A)</t>
  </si>
  <si>
    <t>Months remaining</t>
  </si>
  <si>
    <t>Dates of Previous Terms Served</t>
  </si>
  <si>
    <t>Helper - Missing Race</t>
  </si>
  <si>
    <t xml:space="preserve">Helper - missing ethnicity </t>
  </si>
  <si>
    <t>Help - race count</t>
  </si>
  <si>
    <t>Today's date</t>
  </si>
  <si>
    <t xml:space="preserve">2023 American Community Survey </t>
  </si>
  <si>
    <t>RC</t>
  </si>
  <si>
    <t>Total</t>
  </si>
  <si>
    <t>Alta California Regional Center</t>
  </si>
  <si>
    <t>Central Valley Regional Center</t>
  </si>
  <si>
    <t>Eastern Los Angeles Regional Center</t>
  </si>
  <si>
    <t>Frank D. Lanterman Regional Center</t>
  </si>
  <si>
    <t>Far Northern Regional Center</t>
  </si>
  <si>
    <t>Golden Gate Regional Center</t>
  </si>
  <si>
    <t>Harbor Regional Center</t>
  </si>
  <si>
    <t>Inland Regional Center</t>
  </si>
  <si>
    <t>Kern Regional Center</t>
  </si>
  <si>
    <t>North Bay Regional Center</t>
  </si>
  <si>
    <t>North Los Angeles County Regional Center</t>
  </si>
  <si>
    <t>Regional Center of the East Bay</t>
  </si>
  <si>
    <t>Regional Center of Orange County</t>
  </si>
  <si>
    <t>Redwood Coast Regional Center</t>
  </si>
  <si>
    <t>San Andreas Regional Center</t>
  </si>
  <si>
    <t>South Central Los Angeles Regional Center</t>
  </si>
  <si>
    <t>San Diego Regional Center</t>
  </si>
  <si>
    <t>San Gabriel/Pomona Regional Center</t>
  </si>
  <si>
    <t>Tri-Counties Regional Center</t>
  </si>
  <si>
    <t>Valley Mountain Regional Center</t>
  </si>
  <si>
    <t>Westside Regional Center</t>
  </si>
  <si>
    <t>Non_Hispanic</t>
  </si>
  <si>
    <t xml:space="preserve">Alpine </t>
  </si>
  <si>
    <t>Fresno</t>
  </si>
  <si>
    <t>Butte</t>
  </si>
  <si>
    <t>Marin</t>
  </si>
  <si>
    <t>Riverside</t>
  </si>
  <si>
    <t>Inyo</t>
  </si>
  <si>
    <t>Napa</t>
  </si>
  <si>
    <t>Alameda</t>
  </si>
  <si>
    <t>Orange County</t>
  </si>
  <si>
    <t>Del Norte</t>
  </si>
  <si>
    <t>Monterey</t>
  </si>
  <si>
    <t>Imperial</t>
  </si>
  <si>
    <t>San Luis Obispo</t>
  </si>
  <si>
    <t>Amador</t>
  </si>
  <si>
    <t>Colusa</t>
  </si>
  <si>
    <t>Kings</t>
  </si>
  <si>
    <t>Glenn</t>
  </si>
  <si>
    <t>San Francisco</t>
  </si>
  <si>
    <t>San Bernardino</t>
  </si>
  <si>
    <t>Kern</t>
  </si>
  <si>
    <t>Solano</t>
  </si>
  <si>
    <t>Contra Costa</t>
  </si>
  <si>
    <t>Humboldt</t>
  </si>
  <si>
    <t>San Benito</t>
  </si>
  <si>
    <t xml:space="preserve">San Diego </t>
  </si>
  <si>
    <t>Santa Barbara</t>
  </si>
  <si>
    <t>Calaveras</t>
  </si>
  <si>
    <t>El Dorado</t>
  </si>
  <si>
    <t>Madera</t>
  </si>
  <si>
    <t>Lassen</t>
  </si>
  <si>
    <t>San Mateo</t>
  </si>
  <si>
    <t>Mono</t>
  </si>
  <si>
    <t>Sonoma</t>
  </si>
  <si>
    <t>Medocino</t>
  </si>
  <si>
    <t>Santa Clara</t>
  </si>
  <si>
    <t>Ventura</t>
  </si>
  <si>
    <t>San Joaquin</t>
  </si>
  <si>
    <t>Nevada</t>
  </si>
  <si>
    <t>Mariposa</t>
  </si>
  <si>
    <t>Modoc</t>
  </si>
  <si>
    <t>Lake</t>
  </si>
  <si>
    <t>Santa Cruz</t>
  </si>
  <si>
    <t>Stanislaus</t>
  </si>
  <si>
    <t>Placer</t>
  </si>
  <si>
    <t>Merced</t>
  </si>
  <si>
    <t>Plumas</t>
  </si>
  <si>
    <t>Tuolumne</t>
  </si>
  <si>
    <t>Sacramento</t>
  </si>
  <si>
    <t>Tulare</t>
  </si>
  <si>
    <t>Shasta</t>
  </si>
  <si>
    <t>Sierra</t>
  </si>
  <si>
    <t>Siskiyou</t>
  </si>
  <si>
    <t>Sutter</t>
  </si>
  <si>
    <t>Tehama</t>
  </si>
  <si>
    <t>Yolo</t>
  </si>
  <si>
    <t>Trinity</t>
  </si>
  <si>
    <t>Yuba</t>
  </si>
  <si>
    <t>Regional Center Name</t>
  </si>
  <si>
    <t xml:space="preserve">Description </t>
  </si>
  <si>
    <t>ACRC</t>
  </si>
  <si>
    <t xml:space="preserve">ACRC is located in the Northern region of CA and serves Alpine, Colusa, El Dorado, Nevada, Placer, Sacramento, Sierra, Sutter, Yolo, and Yuba counties. There are 8 offices, with the main office in Sacramento. </t>
  </si>
  <si>
    <t>CVRC</t>
  </si>
  <si>
    <t xml:space="preserve">CVRC is located in the Central region of CA and serves Fresno, Kings, Madera, Mariposa, Merced, and Tulare counties. There are 3 offices, with the main office in Fresno. </t>
  </si>
  <si>
    <t>ELARC</t>
  </si>
  <si>
    <t xml:space="preserve">ELARC is located in the Southeast region of CA and serves Eastern Los Angeles county including the communities of Alhambra and Whittier. There are 2 offices, with the main office in Alhambra. </t>
  </si>
  <si>
    <t>FDLRC</t>
  </si>
  <si>
    <t xml:space="preserve">FDLRC is located in the Southeast region of CA and serves the health districts of Central, Glendale, Hollywood-Wilshire, and Pasadena within the county of Los Angeles. The main office is located in Los Angeles. </t>
  </si>
  <si>
    <t>FNRC</t>
  </si>
  <si>
    <t xml:space="preserve">FNRC is located in the Central region of CA and serves Butte, Glenn, Lassen, Modoc, Plumas, Shasta, Siskiyou, Tehama, and Trinity counties. There are 2 offices, with the main office in Redding. </t>
  </si>
  <si>
    <t>GGRC</t>
  </si>
  <si>
    <t xml:space="preserve">GGRC is located in the Northern region of CA and serves the counties of Marin, San Francisco, and San Mateo. There are 3 offices, with the main office in San Francisco. </t>
  </si>
  <si>
    <t>HRC</t>
  </si>
  <si>
    <t xml:space="preserve">HRC is located in the Southwest region of CA and serves the health districts of Bellflower, Harbor, Long Beach, and Torrance within the city of Los Angeles. There are two offices, with the main office in Torrance. </t>
  </si>
  <si>
    <t>IRC</t>
  </si>
  <si>
    <t xml:space="preserve">IRC is located in the Southeast region of CA and serves the counties of Riverside and San Bernardino. There are 2 offices, with the main office in San Bernardino. </t>
  </si>
  <si>
    <t>KRC</t>
  </si>
  <si>
    <t xml:space="preserve">KRC is located in the Northern region of CA and serves Inyo, Kern, and Mono Counties. There are 7 offices, with the main office in Bakersfield. </t>
  </si>
  <si>
    <t>NBRC</t>
  </si>
  <si>
    <t xml:space="preserve">NBRC is located in the Northern region of CA and serves Napa, Solano, and Sonoma counties. There are 2 offices, with the main office in Napa. </t>
  </si>
  <si>
    <t>NLACRC</t>
  </si>
  <si>
    <t xml:space="preserve">NLACRC is located in the Southwest region of CA and serves the health districts of East Valley, San Fernando, and West Valley within the city of Los Angeles. There are 3 offices, with the main office in Chatsworth. </t>
  </si>
  <si>
    <t>RCEB</t>
  </si>
  <si>
    <t xml:space="preserve">RCEB is located in the Northern region of CA and serves Alameda and Contra Costa counties. There are 2 offices, with the main office in San Leandro. </t>
  </si>
  <si>
    <t>RCOC</t>
  </si>
  <si>
    <t xml:space="preserve">RCOC is located in the Southwest region of CA and serves Orange County. There are 2 offices, with the main office in Santa Ana. </t>
  </si>
  <si>
    <t>RCRC</t>
  </si>
  <si>
    <t xml:space="preserve">RCRC is located in the Central region of CA and serves Del Norte, Humboldt, Medocino and Lake counties. There are 5 offices, with the main office in Ukiah. </t>
  </si>
  <si>
    <t>SARC</t>
  </si>
  <si>
    <t xml:space="preserve">SARC is located in the Central region of CA and serves Monterey, San Benito, Santa Clara, and Santa Cruz. There are 3 offices, with the main office in San Jose. </t>
  </si>
  <si>
    <t>SCLARC</t>
  </si>
  <si>
    <t xml:space="preserve">SCLARC is located in the Southwest region of CA and serves the health districts of Compton, San Antonio, South, Southeast, and Southwest within the county of Los Angeles. There are 2 offices, with the main office in Los Angeles. </t>
  </si>
  <si>
    <t>SDRC</t>
  </si>
  <si>
    <t xml:space="preserve">SDRC is located in the Southeast region of CA and serves Imperial and San Diego counties. There are 7 offices, with the main office in San Diego. </t>
  </si>
  <si>
    <t>SGPRC</t>
  </si>
  <si>
    <t xml:space="preserve">SGPRC is located in the Southeast region of CA and serves The cities of El Monte, Monrovia, Pomona, and Glendora within the county of Los Angeles. The main office is located in Pomona. </t>
  </si>
  <si>
    <t>TCRC</t>
  </si>
  <si>
    <t xml:space="preserve">TCRC is located in the Southeast region of CA and serves San Luis Obispo, Santa Barbara, and Ventura counties. There are 6 offices, with the main office in Santa Barbara. </t>
  </si>
  <si>
    <t>VMRC</t>
  </si>
  <si>
    <t xml:space="preserve">VMRC is located in the Central region of CA and serves Amador, Calaveras, San Joaquin, Stanislaus, and Tuolumne counties. There are 3 offices, with the main office in Stockton. </t>
  </si>
  <si>
    <t>WRC</t>
  </si>
  <si>
    <t>WRC is located in the Southwest region of CA and serves the health districts of Inglewood and Santa Monica-West within the county of Los Angeles. The main office is located in Culver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</si>
</sst>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6" x14ac:knownFonts="1">
    <font>
      <sz val="11"/>
      <color theme="1"/>
      <name val="Calibri"/>
      <scheme val="minor"/>
    </font>
    <font>
      <sz val="11"/>
      <color theme="1"/>
      <name val="Calibri"/>
      <family val="2"/>
      <scheme val="minor"/>
    </font>
    <font>
      <sz val="11"/>
      <color theme="1"/>
      <name val="Calibri"/>
      <family val="2"/>
    </font>
    <font>
      <b/>
      <sz val="11"/>
      <color theme="1"/>
      <name val="Calibri"/>
      <family val="2"/>
    </font>
    <font>
      <sz val="16"/>
      <color theme="1"/>
      <name val="Calibri"/>
      <family val="2"/>
    </font>
    <font>
      <b/>
      <sz val="16"/>
      <color theme="1"/>
      <name val="Calibri"/>
      <family val="2"/>
    </font>
    <font>
      <u/>
      <sz val="16"/>
      <color theme="10"/>
      <name val="Calibri"/>
      <family val="2"/>
    </font>
    <font>
      <b/>
      <sz val="16"/>
      <color theme="1"/>
      <name val="Arial"/>
      <family val="2"/>
    </font>
    <font>
      <sz val="11"/>
      <name val="Calibri"/>
      <family val="2"/>
    </font>
    <font>
      <b/>
      <u/>
      <sz val="16"/>
      <color theme="1"/>
      <name val="Calibri"/>
      <family val="2"/>
    </font>
    <font>
      <b/>
      <sz val="12"/>
      <color theme="1"/>
      <name val="Calibri"/>
      <family val="2"/>
    </font>
    <font>
      <i/>
      <sz val="10"/>
      <color theme="1"/>
      <name val="Calibri"/>
      <family val="2"/>
    </font>
    <font>
      <i/>
      <sz val="11"/>
      <color theme="1"/>
      <name val="Calibri"/>
      <family val="2"/>
    </font>
    <font>
      <b/>
      <i/>
      <sz val="11"/>
      <color theme="1"/>
      <name val="Calibri"/>
      <family val="2"/>
    </font>
    <font>
      <i/>
      <sz val="11"/>
      <color rgb="FFC00000"/>
      <name val="Calibri"/>
      <family val="2"/>
    </font>
    <font>
      <sz val="12"/>
      <color theme="1"/>
      <name val="Calibri"/>
      <family val="2"/>
    </font>
    <font>
      <i/>
      <u/>
      <sz val="10"/>
      <color theme="10"/>
      <name val="Calibri"/>
      <family val="2"/>
    </font>
    <font>
      <b/>
      <u/>
      <sz val="16"/>
      <color theme="10"/>
      <name val="Calibri"/>
      <family val="2"/>
    </font>
    <font>
      <b/>
      <sz val="14"/>
      <color theme="1"/>
      <name val="Arial"/>
      <family val="2"/>
    </font>
    <font>
      <sz val="11"/>
      <color theme="1"/>
      <name val="Arial"/>
      <family val="2"/>
    </font>
    <font>
      <sz val="10"/>
      <color theme="1"/>
      <name val="Arial"/>
      <family val="2"/>
    </font>
    <font>
      <u/>
      <sz val="14"/>
      <color theme="1"/>
      <name val="Arial"/>
      <family val="2"/>
    </font>
    <font>
      <sz val="14"/>
      <color theme="1"/>
      <name val="Arial"/>
      <family val="2"/>
    </font>
    <font>
      <b/>
      <sz val="10"/>
      <color theme="1"/>
      <name val="Arial"/>
      <family val="2"/>
    </font>
    <font>
      <b/>
      <i/>
      <sz val="9"/>
      <color theme="1"/>
      <name val="Arial"/>
      <family val="2"/>
    </font>
    <font>
      <i/>
      <sz val="9"/>
      <color theme="1"/>
      <name val="Arial"/>
      <family val="2"/>
    </font>
    <font>
      <b/>
      <sz val="8"/>
      <color theme="1"/>
      <name val="Arial"/>
      <family val="2"/>
    </font>
    <font>
      <i/>
      <sz val="10"/>
      <color theme="1"/>
      <name val="Arial"/>
      <family val="2"/>
    </font>
    <font>
      <b/>
      <sz val="14"/>
      <color theme="1"/>
      <name val="Calibri"/>
      <family val="2"/>
    </font>
    <font>
      <sz val="11"/>
      <color theme="0"/>
      <name val="Calibri"/>
      <family val="2"/>
    </font>
    <font>
      <sz val="10"/>
      <color theme="1"/>
      <name val="Calibri"/>
      <family val="2"/>
    </font>
    <font>
      <b/>
      <u/>
      <sz val="11"/>
      <color theme="1"/>
      <name val="Calibri"/>
      <family val="2"/>
    </font>
    <font>
      <sz val="14"/>
      <color theme="1"/>
      <name val="Calibri"/>
      <family val="2"/>
    </font>
    <font>
      <b/>
      <sz val="10"/>
      <color theme="1"/>
      <name val="Calibri"/>
      <family val="2"/>
    </font>
    <font>
      <b/>
      <i/>
      <sz val="9"/>
      <color theme="1"/>
      <name val="Calibri"/>
      <family val="2"/>
    </font>
    <font>
      <i/>
      <sz val="9"/>
      <color theme="1"/>
      <name val="Calibri"/>
      <family val="2"/>
    </font>
    <font>
      <b/>
      <sz val="8"/>
      <color theme="1"/>
      <name val="Calibri"/>
      <family val="2"/>
    </font>
    <font>
      <b/>
      <sz val="11"/>
      <color rgb="FFF2F2F2"/>
      <name val="Calibri"/>
      <family val="2"/>
    </font>
    <font>
      <sz val="8"/>
      <color theme="1"/>
      <name val="Calibri"/>
      <family val="2"/>
    </font>
    <font>
      <b/>
      <sz val="11"/>
      <color theme="0"/>
      <name val="Arial"/>
      <family val="2"/>
    </font>
    <font>
      <u/>
      <sz val="11"/>
      <color theme="10"/>
      <name val="Arial"/>
      <family val="2"/>
    </font>
    <font>
      <b/>
      <i/>
      <u/>
      <sz val="10"/>
      <color theme="1"/>
      <name val="Calibri"/>
      <family val="2"/>
    </font>
    <font>
      <u/>
      <sz val="11"/>
      <color theme="10"/>
      <name val="Calibri"/>
      <family val="2"/>
      <scheme val="minor"/>
    </font>
    <font>
      <sz val="16"/>
      <color theme="1"/>
      <name val="Calibri"/>
      <family val="2"/>
      <scheme val="minor"/>
    </font>
    <font>
      <sz val="12"/>
      <color theme="1"/>
      <name val="Calibri"/>
      <family val="2"/>
      <scheme val="minor"/>
    </font>
    <font>
      <sz val="12"/>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u/>
      <sz val="12"/>
      <color theme="10"/>
      <name val="Arial"/>
      <family val="2"/>
    </font>
    <font>
      <sz val="12"/>
      <color theme="1"/>
      <name val="Arial"/>
      <family val="2"/>
    </font>
    <font>
      <b/>
      <sz val="12"/>
      <color theme="1"/>
      <name val="Arial"/>
      <family val="2"/>
    </font>
    <font>
      <i/>
      <u/>
      <sz val="12"/>
      <color theme="1"/>
      <name val="Arial"/>
      <family val="2"/>
    </font>
    <font>
      <u/>
      <sz val="12"/>
      <color theme="1"/>
      <name val="Arial"/>
      <family val="2"/>
    </font>
    <font>
      <b/>
      <u/>
      <sz val="12"/>
      <color rgb="FF000000"/>
      <name val="Arial"/>
      <family val="2"/>
    </font>
    <font>
      <sz val="12"/>
      <color rgb="FF000000"/>
      <name val="Arial"/>
      <family val="2"/>
    </font>
    <font>
      <u/>
      <sz val="12"/>
      <color rgb="FF000000"/>
      <name val="Arial"/>
      <family val="2"/>
    </font>
    <font>
      <i/>
      <sz val="12"/>
      <color rgb="FF000000"/>
      <name val="Arial"/>
      <family val="2"/>
    </font>
    <font>
      <b/>
      <u/>
      <sz val="12"/>
      <color theme="1"/>
      <name val="Arial"/>
      <family val="2"/>
    </font>
    <font>
      <i/>
      <sz val="12"/>
      <color theme="1"/>
      <name val="Arial"/>
      <family val="2"/>
    </font>
    <font>
      <sz val="12"/>
      <name val="Arial"/>
      <family val="2"/>
    </font>
    <font>
      <sz val="11"/>
      <name val="Arial"/>
      <family val="2"/>
    </font>
    <font>
      <b/>
      <u/>
      <sz val="14"/>
      <color theme="1"/>
      <name val="Arial"/>
      <family val="2"/>
    </font>
    <font>
      <b/>
      <i/>
      <sz val="14"/>
      <color rgb="FFC00000"/>
      <name val="Calibri"/>
      <family val="2"/>
    </font>
    <font>
      <b/>
      <i/>
      <sz val="12"/>
      <color rgb="FF000000"/>
      <name val="Arial"/>
      <family val="2"/>
    </font>
    <font>
      <b/>
      <i/>
      <u/>
      <sz val="12"/>
      <color theme="1"/>
      <name val="Calibri"/>
      <family val="2"/>
    </font>
    <font>
      <i/>
      <sz val="12"/>
      <color theme="1"/>
      <name val="Calibri"/>
      <family val="2"/>
    </font>
    <font>
      <sz val="11"/>
      <color theme="4" tint="0.39997558519241921"/>
      <name val="Calibri"/>
      <family val="2"/>
      <scheme val="minor"/>
    </font>
    <font>
      <b/>
      <i/>
      <u/>
      <sz val="10"/>
      <color rgb="FFC00000"/>
      <name val="Calibri"/>
      <family val="2"/>
    </font>
    <font>
      <b/>
      <sz val="11"/>
      <color rgb="FFC00000"/>
      <name val="Calibri"/>
      <family val="2"/>
    </font>
    <font>
      <b/>
      <sz val="12"/>
      <color rgb="FF000000"/>
      <name val="Arial"/>
      <family val="2"/>
    </font>
    <font>
      <b/>
      <sz val="11"/>
      <color theme="1"/>
      <name val="Arial"/>
      <family val="2"/>
    </font>
    <font>
      <b/>
      <i/>
      <sz val="10"/>
      <color rgb="FFC00000"/>
      <name val="Calibri"/>
      <family val="2"/>
    </font>
    <font>
      <i/>
      <sz val="10"/>
      <color rgb="FFC00000"/>
      <name val="Calibri"/>
      <family val="2"/>
    </font>
    <font>
      <b/>
      <sz val="14"/>
      <name val="Calibri"/>
      <family val="2"/>
    </font>
    <font>
      <sz val="8"/>
      <color rgb="FF000000"/>
      <name val="Segoe UI"/>
      <family val="2"/>
    </font>
  </fonts>
  <fills count="20">
    <fill>
      <patternFill patternType="none"/>
    </fill>
    <fill>
      <patternFill patternType="gray125"/>
    </fill>
    <fill>
      <patternFill patternType="solid">
        <fgColor rgb="FFF2F2F2"/>
        <bgColor rgb="FFF2F2F2"/>
      </patternFill>
    </fill>
    <fill>
      <patternFill patternType="solid">
        <fgColor rgb="FFBFBFBF"/>
        <bgColor rgb="FFBFBFBF"/>
      </patternFill>
    </fill>
    <fill>
      <patternFill patternType="solid">
        <fgColor rgb="FFD8D8D8"/>
        <bgColor rgb="FFD8D8D8"/>
      </patternFill>
    </fill>
    <fill>
      <patternFill patternType="solid">
        <fgColor rgb="FFD9E2F3"/>
        <bgColor rgb="FFD9E2F3"/>
      </patternFill>
    </fill>
    <fill>
      <patternFill patternType="solid">
        <fgColor rgb="FFDEEAF6"/>
        <bgColor rgb="FFDEEAF6"/>
      </patternFill>
    </fill>
    <fill>
      <patternFill patternType="solid">
        <fgColor theme="4"/>
        <bgColor theme="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0" tint="-0.14999847407452621"/>
        <bgColor rgb="FFF2F2F2"/>
      </patternFill>
    </fill>
    <fill>
      <patternFill patternType="solid">
        <fgColor theme="5" tint="0.79998168889431442"/>
        <bgColor theme="0"/>
      </patternFill>
    </fill>
    <fill>
      <patternFill patternType="solid">
        <fgColor rgb="FFFFFF00"/>
        <bgColor theme="4"/>
      </patternFill>
    </fill>
    <fill>
      <patternFill patternType="solid">
        <fgColor theme="0" tint="-0.14996795556505021"/>
        <bgColor indexed="64"/>
      </patternFill>
    </fill>
  </fills>
  <borders count="90">
    <border>
      <left/>
      <right/>
      <top/>
      <bottom/>
      <diagonal/>
    </border>
    <border>
      <left/>
      <right/>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top/>
      <bottom/>
      <diagonal/>
    </border>
    <border>
      <left/>
      <right/>
      <top style="medium">
        <color theme="0"/>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style="medium">
        <color rgb="FF000000"/>
      </right>
      <top style="thick">
        <color rgb="FF000000"/>
      </top>
      <bottom style="thin">
        <color rgb="FF000000"/>
      </bottom>
      <diagonal/>
    </border>
    <border>
      <left/>
      <right/>
      <top/>
      <bottom style="thin">
        <color rgb="FF000000"/>
      </bottom>
      <diagonal/>
    </border>
    <border>
      <left style="medium">
        <color rgb="FF000000"/>
      </left>
      <right style="thin">
        <color rgb="FF000000"/>
      </right>
      <top style="thick">
        <color rgb="FF000000"/>
      </top>
      <bottom style="thin">
        <color rgb="FF000000"/>
      </bottom>
      <diagonal/>
    </border>
    <border>
      <left style="thin">
        <color rgb="FF000000"/>
      </left>
      <right style="medium">
        <color rgb="FF000000"/>
      </right>
      <top style="thick">
        <color rgb="FF000000"/>
      </top>
      <bottom/>
      <diagonal/>
    </border>
    <border>
      <left style="medium">
        <color rgb="FF000000"/>
      </left>
      <right/>
      <top style="thick">
        <color rgb="FF000000"/>
      </top>
      <bottom style="thin">
        <color rgb="FF000000"/>
      </bottom>
      <diagonal/>
    </border>
    <border>
      <left style="thin">
        <color rgb="FF000000"/>
      </left>
      <right style="medium">
        <color rgb="FF000000"/>
      </right>
      <top style="thick">
        <color rgb="FF000000"/>
      </top>
      <bottom style="thin">
        <color rgb="FF000000"/>
      </bottom>
      <diagonal/>
    </border>
    <border>
      <left/>
      <right style="thick">
        <color rgb="FF000000"/>
      </right>
      <top/>
      <bottom style="thin">
        <color rgb="FF000000"/>
      </bottom>
      <diagonal/>
    </border>
    <border>
      <left style="thick">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top/>
      <bottom style="thin">
        <color rgb="FF000000"/>
      </bottom>
      <diagonal/>
    </border>
    <border>
      <left style="thick">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thick">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diagonal/>
    </border>
    <border>
      <left/>
      <right style="thick">
        <color rgb="FF000000"/>
      </right>
      <top style="thin">
        <color rgb="FF000000"/>
      </top>
      <bottom/>
      <diagonal/>
    </border>
    <border>
      <left/>
      <right/>
      <top style="medium">
        <color rgb="FF000000"/>
      </top>
      <bottom/>
      <diagonal/>
    </border>
    <border>
      <left style="thick">
        <color rgb="FF7F7F7F"/>
      </left>
      <right/>
      <top style="thick">
        <color rgb="FF7F7F7F"/>
      </top>
      <bottom style="thick">
        <color rgb="FF7F7F7F"/>
      </bottom>
      <diagonal/>
    </border>
    <border>
      <left/>
      <right style="thick">
        <color rgb="FF7F7F7F"/>
      </right>
      <top style="thick">
        <color rgb="FF7F7F7F"/>
      </top>
      <bottom style="thick">
        <color rgb="FF7F7F7F"/>
      </bottom>
      <diagonal/>
    </border>
    <border>
      <left style="thick">
        <color rgb="FF7F7F7F"/>
      </left>
      <right/>
      <top style="thick">
        <color rgb="FF7F7F7F"/>
      </top>
      <bottom/>
      <diagonal/>
    </border>
    <border>
      <left/>
      <right style="thick">
        <color rgb="FF7F7F7F"/>
      </right>
      <top style="thick">
        <color rgb="FF7F7F7F"/>
      </top>
      <bottom/>
      <diagonal/>
    </border>
    <border>
      <left style="thick">
        <color rgb="FF7F7F7F"/>
      </left>
      <right style="thick">
        <color theme="0"/>
      </right>
      <top/>
      <bottom/>
      <diagonal/>
    </border>
    <border>
      <left style="thick">
        <color theme="0"/>
      </left>
      <right style="thick">
        <color rgb="FF7F7F7F"/>
      </right>
      <top style="thin">
        <color rgb="FFF2F2F2"/>
      </top>
      <bottom style="thick">
        <color theme="0"/>
      </bottom>
      <diagonal/>
    </border>
    <border>
      <left style="thick">
        <color rgb="FF7F7F7F"/>
      </left>
      <right/>
      <top/>
      <bottom/>
      <diagonal/>
    </border>
    <border>
      <left style="thick">
        <color theme="0"/>
      </left>
      <right style="thick">
        <color rgb="FF7F7F7F"/>
      </right>
      <top style="thick">
        <color theme="0"/>
      </top>
      <bottom style="thick">
        <color theme="0"/>
      </bottom>
      <diagonal/>
    </border>
    <border>
      <left style="thick">
        <color rgb="FF7F7F7F"/>
      </left>
      <right/>
      <top/>
      <bottom style="thick">
        <color rgb="FF7F7F7F"/>
      </bottom>
      <diagonal/>
    </border>
    <border>
      <left style="thick">
        <color theme="0"/>
      </left>
      <right style="thick">
        <color rgb="FF7F7F7F"/>
      </right>
      <top style="thick">
        <color theme="0"/>
      </top>
      <bottom style="thick">
        <color rgb="FF7F7F7F"/>
      </bottom>
      <diagonal/>
    </border>
    <border>
      <left/>
      <right/>
      <top style="thin">
        <color rgb="FF7F7F7F"/>
      </top>
      <bottom/>
      <diagonal/>
    </border>
    <border>
      <left style="medium">
        <color rgb="FF000000"/>
      </left>
      <right/>
      <top/>
      <bottom/>
      <diagonal/>
    </border>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style="thick">
        <color indexed="64"/>
      </top>
      <bottom style="thin">
        <color indexed="64"/>
      </bottom>
      <diagonal/>
    </border>
    <border>
      <left style="medium">
        <color indexed="64"/>
      </left>
      <right/>
      <top style="thick">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theme="4" tint="0.39997558519241921"/>
      </left>
      <right/>
      <top style="thin">
        <color theme="4" tint="0.39997558519241921"/>
      </top>
      <bottom/>
      <diagonal/>
    </border>
    <border>
      <left style="thin">
        <color theme="4" tint="0.39997558519241921"/>
      </left>
      <right/>
      <top/>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style="medium">
        <color auto="1"/>
      </left>
      <right/>
      <top/>
      <bottom/>
      <diagonal/>
    </border>
    <border>
      <left/>
      <right style="medium">
        <color auto="1"/>
      </right>
      <top/>
      <bottom/>
      <diagonal/>
    </border>
    <border>
      <left/>
      <right style="medium">
        <color indexed="64"/>
      </right>
      <top/>
      <bottom style="thin">
        <color indexed="64"/>
      </bottom>
      <diagonal/>
    </border>
    <border>
      <left style="medium">
        <color indexed="64"/>
      </left>
      <right style="medium">
        <color indexed="64"/>
      </right>
      <top/>
      <bottom/>
      <diagonal/>
    </border>
    <border>
      <left style="medium">
        <color rgb="FF000000"/>
      </left>
      <right/>
      <top style="thin">
        <color indexed="64"/>
      </top>
      <bottom/>
      <diagonal/>
    </border>
    <border>
      <left/>
      <right style="medium">
        <color indexed="64"/>
      </right>
      <top style="thin">
        <color indexed="64"/>
      </top>
      <bottom style="thin">
        <color indexed="64"/>
      </bottom>
      <diagonal/>
    </border>
    <border>
      <left style="medium">
        <color rgb="FF000000"/>
      </left>
      <right/>
      <top/>
      <bottom style="thin">
        <color indexed="64"/>
      </bottom>
      <diagonal/>
    </border>
    <border>
      <left style="medium">
        <color rgb="FF000000"/>
      </left>
      <right style="medium">
        <color rgb="FF000000"/>
      </right>
      <top style="thin">
        <color indexed="64"/>
      </top>
      <bottom style="thin">
        <color indexed="64"/>
      </bottom>
      <diagonal/>
    </border>
    <border>
      <left style="thick">
        <color indexed="64"/>
      </left>
      <right/>
      <top/>
      <bottom style="thin">
        <color indexed="64"/>
      </bottom>
      <diagonal/>
    </border>
    <border>
      <left style="thin">
        <color indexed="64"/>
      </left>
      <right style="medium">
        <color indexed="64"/>
      </right>
      <top style="thick">
        <color indexed="64"/>
      </top>
      <bottom/>
      <diagonal/>
    </border>
    <border>
      <left style="thin">
        <color indexed="64"/>
      </left>
      <right style="medium">
        <color indexed="64"/>
      </right>
      <top style="thick">
        <color indexed="64"/>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42" fillId="0" borderId="0" applyNumberFormat="0" applyFill="0" applyBorder="0" applyAlignment="0" applyProtection="0"/>
  </cellStyleXfs>
  <cellXfs count="389">
    <xf numFmtId="0" fontId="0" fillId="0" borderId="0" xfId="0" applyFont="1" applyAlignment="1"/>
    <xf numFmtId="0" fontId="2" fillId="0" borderId="0" xfId="0" applyFont="1"/>
    <xf numFmtId="0" fontId="4" fillId="0" borderId="0" xfId="0" applyFont="1"/>
    <xf numFmtId="0" fontId="4" fillId="0" borderId="0" xfId="0" applyFont="1" applyAlignment="1">
      <alignment vertical="top" wrapText="1"/>
    </xf>
    <xf numFmtId="0" fontId="6" fillId="0" borderId="0" xfId="0" applyFont="1" applyAlignment="1">
      <alignment wrapText="1"/>
    </xf>
    <xf numFmtId="0" fontId="7" fillId="0" borderId="0" xfId="0" applyFont="1" applyAlignment="1">
      <alignment vertical="center" wrapText="1"/>
    </xf>
    <xf numFmtId="0" fontId="5" fillId="0" borderId="0" xfId="0" applyFont="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14" fontId="4" fillId="0" borderId="0" xfId="0" applyNumberFormat="1" applyFont="1" applyAlignment="1">
      <alignment horizontal="left" wrapText="1"/>
    </xf>
    <xf numFmtId="0" fontId="4" fillId="0" borderId="0" xfId="0" applyFont="1" applyAlignment="1">
      <alignment horizontal="left" wrapText="1"/>
    </xf>
    <xf numFmtId="0" fontId="9" fillId="0" borderId="0" xfId="0" applyFont="1"/>
    <xf numFmtId="0" fontId="5" fillId="0" borderId="8" xfId="0" applyFont="1" applyBorder="1" applyAlignment="1">
      <alignment horizontal="left" vertical="top"/>
    </xf>
    <xf numFmtId="0" fontId="5" fillId="0" borderId="0" xfId="0" applyFont="1" applyAlignment="1">
      <alignment horizontal="left" vertical="top"/>
    </xf>
    <xf numFmtId="0" fontId="4" fillId="0" borderId="0" xfId="0" applyFont="1" applyAlignment="1">
      <alignment vertical="center"/>
    </xf>
    <xf numFmtId="0" fontId="10" fillId="3" borderId="9"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2" fillId="4" borderId="12" xfId="0" applyFont="1" applyFill="1" applyBorder="1" applyAlignment="1">
      <alignment horizontal="center" wrapText="1"/>
    </xf>
    <xf numFmtId="0" fontId="2" fillId="4" borderId="13" xfId="0" applyFont="1" applyFill="1" applyBorder="1" applyAlignment="1">
      <alignment horizontal="center"/>
    </xf>
    <xf numFmtId="0" fontId="11" fillId="0" borderId="0" xfId="0" applyFont="1" applyAlignment="1">
      <alignment horizontal="center" vertical="center"/>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2" fillId="0" borderId="0" xfId="0" applyFont="1"/>
    <xf numFmtId="0" fontId="12" fillId="2" borderId="14" xfId="0" applyFont="1" applyFill="1" applyBorder="1" applyAlignment="1">
      <alignment horizontal="center" wrapText="1"/>
    </xf>
    <xf numFmtId="0" fontId="12" fillId="2" borderId="15" xfId="0" applyFont="1" applyFill="1" applyBorder="1" applyAlignment="1">
      <alignment horizontal="center" wrapText="1"/>
    </xf>
    <xf numFmtId="0" fontId="13" fillId="2" borderId="15" xfId="0" applyFont="1" applyFill="1" applyBorder="1" applyAlignment="1">
      <alignment horizontal="center" wrapText="1"/>
    </xf>
    <xf numFmtId="0" fontId="12" fillId="2" borderId="16" xfId="0" applyFont="1" applyFill="1" applyBorder="1" applyAlignment="1">
      <alignment horizontal="center"/>
    </xf>
    <xf numFmtId="14" fontId="15" fillId="0" borderId="17" xfId="0" applyNumberFormat="1" applyFont="1" applyBorder="1" applyAlignment="1">
      <alignment horizontal="left" wrapText="1"/>
    </xf>
    <xf numFmtId="0" fontId="15" fillId="0" borderId="18" xfId="0" applyFont="1" applyBorder="1" applyAlignment="1">
      <alignment horizontal="left" wrapText="1"/>
    </xf>
    <xf numFmtId="0" fontId="15" fillId="0" borderId="19" xfId="0" applyFont="1" applyBorder="1" applyAlignment="1">
      <alignment horizontal="left" wrapText="1"/>
    </xf>
    <xf numFmtId="0" fontId="15" fillId="0" borderId="20" xfId="0" applyFont="1" applyBorder="1" applyAlignment="1">
      <alignment horizontal="left" wrapText="1"/>
    </xf>
    <xf numFmtId="0" fontId="15" fillId="0" borderId="21" xfId="0" applyFont="1" applyBorder="1" applyAlignment="1">
      <alignment horizontal="left" wrapText="1"/>
    </xf>
    <xf numFmtId="14" fontId="15" fillId="0" borderId="19" xfId="0" applyNumberFormat="1" applyFont="1" applyBorder="1" applyAlignment="1">
      <alignment horizontal="left" wrapText="1"/>
    </xf>
    <xf numFmtId="14" fontId="15" fillId="0" borderId="22" xfId="0" applyNumberFormat="1" applyFont="1" applyBorder="1" applyAlignment="1">
      <alignment horizontal="left" wrapText="1"/>
    </xf>
    <xf numFmtId="0" fontId="15" fillId="0" borderId="23" xfId="0" applyFont="1" applyBorder="1" applyAlignment="1">
      <alignment horizontal="left" wrapText="1"/>
    </xf>
    <xf numFmtId="0" fontId="15" fillId="0" borderId="24" xfId="0" applyFont="1" applyBorder="1" applyAlignment="1">
      <alignment horizontal="left" wrapText="1"/>
    </xf>
    <xf numFmtId="0" fontId="15" fillId="0" borderId="25" xfId="0" applyFont="1" applyBorder="1" applyAlignment="1">
      <alignment horizontal="left" wrapText="1"/>
    </xf>
    <xf numFmtId="0" fontId="15" fillId="0" borderId="26" xfId="0" applyFont="1" applyBorder="1" applyAlignment="1">
      <alignment horizontal="left" wrapText="1"/>
    </xf>
    <xf numFmtId="0" fontId="15" fillId="0" borderId="27" xfId="0" applyFont="1" applyBorder="1" applyAlignment="1">
      <alignment horizontal="left" wrapText="1"/>
    </xf>
    <xf numFmtId="14" fontId="15" fillId="0" borderId="25" xfId="0" applyNumberFormat="1" applyFont="1" applyBorder="1" applyAlignment="1">
      <alignment horizontal="left" wrapText="1"/>
    </xf>
    <xf numFmtId="14" fontId="15" fillId="0" borderId="28" xfId="0" applyNumberFormat="1" applyFont="1" applyBorder="1" applyAlignment="1">
      <alignment horizontal="left" wrapText="1"/>
    </xf>
    <xf numFmtId="0" fontId="15" fillId="0" borderId="28" xfId="0" applyFont="1" applyBorder="1" applyAlignment="1">
      <alignment horizontal="left" wrapText="1"/>
    </xf>
    <xf numFmtId="14" fontId="15" fillId="0" borderId="29" xfId="0" applyNumberFormat="1" applyFont="1" applyBorder="1" applyAlignment="1">
      <alignment horizontal="left" wrapText="1"/>
    </xf>
    <xf numFmtId="14" fontId="15" fillId="0" borderId="26" xfId="0" applyNumberFormat="1" applyFont="1" applyBorder="1" applyAlignment="1">
      <alignment horizontal="left" wrapText="1"/>
    </xf>
    <xf numFmtId="0" fontId="15" fillId="0" borderId="30" xfId="0" applyFont="1" applyBorder="1" applyAlignment="1">
      <alignment horizontal="left" wrapText="1"/>
    </xf>
    <xf numFmtId="0" fontId="5" fillId="3" borderId="31" xfId="0" applyFont="1" applyFill="1" applyBorder="1" applyAlignment="1">
      <alignment wrapText="1"/>
    </xf>
    <xf numFmtId="0" fontId="5" fillId="3" borderId="32" xfId="0" applyFont="1" applyFill="1" applyBorder="1" applyAlignment="1">
      <alignment horizontal="center" vertical="center" wrapText="1"/>
    </xf>
    <xf numFmtId="0" fontId="15" fillId="0" borderId="33" xfId="0" applyFont="1" applyBorder="1" applyAlignment="1">
      <alignment horizontal="left" wrapText="1"/>
    </xf>
    <xf numFmtId="0" fontId="15" fillId="0" borderId="34" xfId="0" applyFont="1" applyBorder="1" applyAlignment="1">
      <alignment horizontal="left" wrapText="1"/>
    </xf>
    <xf numFmtId="0" fontId="15" fillId="0" borderId="35" xfId="0" applyFont="1" applyBorder="1" applyAlignment="1">
      <alignment horizontal="left" wrapText="1"/>
    </xf>
    <xf numFmtId="0" fontId="15" fillId="0" borderId="36" xfId="0" applyFont="1" applyBorder="1" applyAlignment="1">
      <alignment horizontal="left" wrapText="1"/>
    </xf>
    <xf numFmtId="0" fontId="15" fillId="0" borderId="38" xfId="0" applyFont="1" applyBorder="1" applyAlignment="1">
      <alignment horizontal="left" wrapText="1"/>
    </xf>
    <xf numFmtId="0" fontId="15" fillId="0" borderId="39" xfId="0" applyFont="1" applyBorder="1" applyAlignment="1">
      <alignment horizontal="left" wrapText="1"/>
    </xf>
    <xf numFmtId="14" fontId="15" fillId="0" borderId="37" xfId="0" applyNumberFormat="1" applyFont="1" applyBorder="1" applyAlignment="1">
      <alignment horizontal="left" wrapText="1"/>
    </xf>
    <xf numFmtId="14" fontId="15" fillId="0" borderId="38" xfId="0" applyNumberFormat="1" applyFont="1" applyBorder="1" applyAlignment="1">
      <alignment horizontal="left" wrapText="1"/>
    </xf>
    <xf numFmtId="0" fontId="15" fillId="0" borderId="40" xfId="0" applyFont="1" applyBorder="1" applyAlignment="1">
      <alignment horizontal="left" wrapText="1"/>
    </xf>
    <xf numFmtId="0" fontId="4" fillId="0" borderId="41" xfId="0" applyFont="1" applyBorder="1" applyAlignment="1">
      <alignment wrapText="1"/>
    </xf>
    <xf numFmtId="0" fontId="4" fillId="0" borderId="46" xfId="0" applyFont="1" applyBorder="1" applyAlignment="1">
      <alignment wrapText="1"/>
    </xf>
    <xf numFmtId="1" fontId="15" fillId="2" borderId="47" xfId="0" applyNumberFormat="1" applyFont="1" applyFill="1" applyBorder="1" applyAlignment="1">
      <alignment horizontal="center" wrapText="1"/>
    </xf>
    <xf numFmtId="0" fontId="4" fillId="0" borderId="48" xfId="0" applyFont="1" applyBorder="1" applyAlignment="1">
      <alignment wrapText="1"/>
    </xf>
    <xf numFmtId="1" fontId="15" fillId="2" borderId="49" xfId="0" applyNumberFormat="1" applyFont="1" applyFill="1" applyBorder="1" applyAlignment="1">
      <alignment horizontal="center" wrapText="1"/>
    </xf>
    <xf numFmtId="0" fontId="4" fillId="0" borderId="50" xfId="0" applyFont="1" applyBorder="1" applyAlignment="1">
      <alignment wrapText="1"/>
    </xf>
    <xf numFmtId="1" fontId="15" fillId="2" borderId="51" xfId="0" applyNumberFormat="1" applyFont="1" applyFill="1" applyBorder="1" applyAlignment="1">
      <alignment horizontal="center" wrapText="1"/>
    </xf>
    <xf numFmtId="0" fontId="19" fillId="0" borderId="0" xfId="0" applyFont="1"/>
    <xf numFmtId="0" fontId="22" fillId="0" borderId="0" xfId="0" applyFont="1" applyAlignment="1">
      <alignment vertical="center" wrapText="1"/>
    </xf>
    <xf numFmtId="0" fontId="19" fillId="0" borderId="0" xfId="0" applyFont="1" applyAlignment="1">
      <alignment vertical="center"/>
    </xf>
    <xf numFmtId="0" fontId="23" fillId="0" borderId="0" xfId="0" applyFont="1" applyAlignment="1">
      <alignment horizontal="center" vertical="center" wrapText="1"/>
    </xf>
    <xf numFmtId="0" fontId="19" fillId="0" borderId="0" xfId="0" applyFont="1" applyAlignment="1">
      <alignment wrapText="1"/>
    </xf>
    <xf numFmtId="3" fontId="19" fillId="0" borderId="0" xfId="0" applyNumberFormat="1" applyFont="1" applyAlignment="1">
      <alignment horizontal="center" wrapText="1"/>
    </xf>
    <xf numFmtId="164" fontId="19" fillId="0" borderId="0" xfId="0" applyNumberFormat="1" applyFont="1" applyAlignment="1">
      <alignment horizontal="center"/>
    </xf>
    <xf numFmtId="165" fontId="19" fillId="0" borderId="0" xfId="0" applyNumberFormat="1" applyFont="1" applyAlignment="1">
      <alignment horizontal="center"/>
    </xf>
    <xf numFmtId="9" fontId="19" fillId="0" borderId="0" xfId="0" applyNumberFormat="1" applyFont="1" applyAlignment="1">
      <alignment horizontal="center"/>
    </xf>
    <xf numFmtId="0" fontId="23" fillId="0" borderId="0" xfId="0" applyFont="1" applyAlignment="1">
      <alignment wrapText="1"/>
    </xf>
    <xf numFmtId="0" fontId="26" fillId="0" borderId="0" xfId="0" applyFont="1" applyAlignment="1">
      <alignment horizontal="center" wrapText="1"/>
    </xf>
    <xf numFmtId="9" fontId="26" fillId="0" borderId="0" xfId="0" applyNumberFormat="1" applyFont="1" applyAlignment="1">
      <alignment horizontal="center" wrapText="1"/>
    </xf>
    <xf numFmtId="165" fontId="26" fillId="0" borderId="0" xfId="0" applyNumberFormat="1" applyFont="1" applyAlignment="1">
      <alignment horizontal="center" wrapText="1"/>
    </xf>
    <xf numFmtId="9" fontId="19" fillId="0" borderId="0" xfId="0" applyNumberFormat="1" applyFont="1"/>
    <xf numFmtId="0" fontId="29" fillId="0" borderId="0" xfId="0" applyFont="1"/>
    <xf numFmtId="0" fontId="32" fillId="0" borderId="0" xfId="0" applyFont="1" applyAlignment="1">
      <alignment vertical="center" wrapText="1"/>
    </xf>
    <xf numFmtId="0" fontId="2" fillId="0" borderId="0" xfId="0" applyFont="1" applyAlignment="1">
      <alignment vertical="center"/>
    </xf>
    <xf numFmtId="0" fontId="29" fillId="0" borderId="0" xfId="0" applyFont="1" applyAlignment="1">
      <alignment vertical="center"/>
    </xf>
    <xf numFmtId="3" fontId="2" fillId="0" borderId="0" xfId="0" applyNumberFormat="1" applyFont="1" applyAlignment="1">
      <alignment horizontal="center" wrapText="1"/>
    </xf>
    <xf numFmtId="164" fontId="2" fillId="0" borderId="0" xfId="0" applyNumberFormat="1" applyFont="1" applyAlignment="1">
      <alignment horizontal="center"/>
    </xf>
    <xf numFmtId="165" fontId="2" fillId="0" borderId="0" xfId="0" applyNumberFormat="1" applyFont="1" applyAlignment="1">
      <alignment horizontal="center"/>
    </xf>
    <xf numFmtId="0" fontId="2" fillId="0" borderId="0" xfId="0" applyFont="1" applyAlignment="1">
      <alignment horizontal="center"/>
    </xf>
    <xf numFmtId="9" fontId="2" fillId="0" borderId="0" xfId="0" applyNumberFormat="1" applyFont="1" applyAlignment="1">
      <alignment horizontal="center"/>
    </xf>
    <xf numFmtId="0" fontId="33" fillId="0" borderId="0" xfId="0" applyFont="1" applyAlignment="1">
      <alignment wrapText="1"/>
    </xf>
    <xf numFmtId="0" fontId="36" fillId="0" borderId="0" xfId="0" applyFont="1" applyAlignment="1">
      <alignment horizontal="center" wrapText="1"/>
    </xf>
    <xf numFmtId="9" fontId="36" fillId="0" borderId="0" xfId="0" applyNumberFormat="1" applyFont="1" applyAlignment="1">
      <alignment horizontal="center" wrapText="1"/>
    </xf>
    <xf numFmtId="165" fontId="2" fillId="0" borderId="0" xfId="0" applyNumberFormat="1" applyFont="1" applyAlignment="1">
      <alignment horizontal="center" wrapText="1"/>
    </xf>
    <xf numFmtId="165" fontId="29" fillId="0" borderId="0" xfId="0" applyNumberFormat="1" applyFont="1"/>
    <xf numFmtId="9" fontId="2" fillId="0" borderId="0" xfId="0" applyNumberFormat="1" applyFont="1"/>
    <xf numFmtId="165" fontId="2" fillId="0" borderId="0" xfId="0" applyNumberFormat="1" applyFont="1"/>
    <xf numFmtId="1" fontId="2" fillId="0" borderId="0" xfId="0" applyNumberFormat="1" applyFont="1" applyAlignment="1">
      <alignment horizontal="center"/>
    </xf>
    <xf numFmtId="9" fontId="2" fillId="0" borderId="0" xfId="0" applyNumberFormat="1" applyFont="1" applyAlignment="1">
      <alignment horizontal="center" vertical="center"/>
    </xf>
    <xf numFmtId="0" fontId="3" fillId="0" borderId="52" xfId="0" applyFont="1" applyBorder="1" applyAlignment="1">
      <alignment horizontal="center"/>
    </xf>
    <xf numFmtId="0" fontId="3" fillId="0" borderId="0" xfId="0" applyFont="1" applyAlignment="1">
      <alignment horizontal="center"/>
    </xf>
    <xf numFmtId="0" fontId="38" fillId="0" borderId="0" xfId="0" applyFont="1"/>
    <xf numFmtId="0" fontId="38" fillId="0" borderId="0" xfId="0" applyFont="1" applyAlignment="1">
      <alignment wrapText="1"/>
    </xf>
    <xf numFmtId="0" fontId="5" fillId="0" borderId="0" xfId="0" applyFont="1"/>
    <xf numFmtId="0" fontId="17" fillId="5" borderId="54" xfId="0" applyFont="1" applyFill="1" applyBorder="1" applyAlignment="1">
      <alignment horizontal="center" wrapText="1"/>
    </xf>
    <xf numFmtId="0" fontId="26" fillId="2" borderId="54" xfId="0" applyFont="1" applyFill="1" applyBorder="1" applyAlignment="1">
      <alignment wrapText="1"/>
    </xf>
    <xf numFmtId="0" fontId="26" fillId="2" borderId="54" xfId="0" applyFont="1" applyFill="1" applyBorder="1" applyAlignment="1">
      <alignment horizontal="center" wrapText="1"/>
    </xf>
    <xf numFmtId="9" fontId="26" fillId="2" borderId="54" xfId="0" applyNumberFormat="1" applyFont="1" applyFill="1" applyBorder="1" applyAlignment="1">
      <alignment horizontal="center" wrapText="1"/>
    </xf>
    <xf numFmtId="0" fontId="19" fillId="3" borderId="54" xfId="0" applyFont="1" applyFill="1" applyBorder="1" applyAlignment="1">
      <alignment wrapText="1"/>
    </xf>
    <xf numFmtId="0" fontId="19" fillId="3" borderId="54" xfId="0" applyFont="1" applyFill="1" applyBorder="1"/>
    <xf numFmtId="3" fontId="19" fillId="3" borderId="54" xfId="0" applyNumberFormat="1" applyFont="1" applyFill="1" applyBorder="1" applyAlignment="1">
      <alignment horizontal="center" wrapText="1"/>
    </xf>
    <xf numFmtId="164" fontId="19" fillId="3" borderId="54" xfId="0" applyNumberFormat="1" applyFont="1" applyFill="1" applyBorder="1" applyAlignment="1">
      <alignment horizontal="center"/>
    </xf>
    <xf numFmtId="165" fontId="19" fillId="3" borderId="54" xfId="0" applyNumberFormat="1" applyFont="1" applyFill="1" applyBorder="1" applyAlignment="1">
      <alignment horizontal="center"/>
    </xf>
    <xf numFmtId="9" fontId="19" fillId="3" borderId="54" xfId="0" applyNumberFormat="1" applyFont="1" applyFill="1" applyBorder="1" applyAlignment="1">
      <alignment horizontal="center"/>
    </xf>
    <xf numFmtId="0" fontId="19" fillId="3" borderId="54" xfId="0" applyFont="1" applyFill="1" applyBorder="1" applyAlignment="1">
      <alignment horizontal="center"/>
    </xf>
    <xf numFmtId="165" fontId="19" fillId="3" borderId="54" xfId="0" applyNumberFormat="1" applyFont="1" applyFill="1" applyBorder="1"/>
    <xf numFmtId="0" fontId="23" fillId="3" borderId="54" xfId="0" applyFont="1" applyFill="1" applyBorder="1" applyAlignment="1">
      <alignment wrapText="1"/>
    </xf>
    <xf numFmtId="0" fontId="26" fillId="3" borderId="54" xfId="0" applyFont="1" applyFill="1" applyBorder="1" applyAlignment="1">
      <alignment horizontal="center" wrapText="1"/>
    </xf>
    <xf numFmtId="9" fontId="26" fillId="3" borderId="54" xfId="0" applyNumberFormat="1" applyFont="1" applyFill="1" applyBorder="1" applyAlignment="1">
      <alignment horizontal="center" wrapText="1"/>
    </xf>
    <xf numFmtId="165" fontId="19" fillId="3" borderId="54" xfId="0" applyNumberFormat="1" applyFont="1" applyFill="1" applyBorder="1" applyAlignment="1">
      <alignment horizontal="center" wrapText="1"/>
    </xf>
    <xf numFmtId="0" fontId="23" fillId="2" borderId="54" xfId="0" applyFont="1" applyFill="1" applyBorder="1" applyAlignment="1">
      <alignment wrapText="1"/>
    </xf>
    <xf numFmtId="0" fontId="27" fillId="2" borderId="54" xfId="0" applyFont="1" applyFill="1" applyBorder="1" applyAlignment="1">
      <alignment horizontal="center" wrapText="1"/>
    </xf>
    <xf numFmtId="0" fontId="25" fillId="2" borderId="54" xfId="0" applyFont="1" applyFill="1" applyBorder="1" applyAlignment="1">
      <alignment horizontal="center" wrapText="1"/>
    </xf>
    <xf numFmtId="0" fontId="19" fillId="2" borderId="54" xfId="0" applyFont="1" applyFill="1" applyBorder="1" applyAlignment="1">
      <alignment horizontal="center"/>
    </xf>
    <xf numFmtId="0" fontId="10" fillId="2" borderId="54" xfId="0" applyFont="1" applyFill="1" applyBorder="1"/>
    <xf numFmtId="0" fontId="36" fillId="2" borderId="54" xfId="0" applyFont="1" applyFill="1" applyBorder="1" applyAlignment="1">
      <alignment horizontal="center" wrapText="1"/>
    </xf>
    <xf numFmtId="9" fontId="36" fillId="2" borderId="54" xfId="0" applyNumberFormat="1" applyFont="1" applyFill="1" applyBorder="1" applyAlignment="1">
      <alignment horizontal="center" wrapText="1"/>
    </xf>
    <xf numFmtId="0" fontId="36" fillId="2" borderId="54" xfId="0" applyFont="1" applyFill="1" applyBorder="1"/>
    <xf numFmtId="0" fontId="2" fillId="3" borderId="54" xfId="0" applyFont="1" applyFill="1" applyBorder="1"/>
    <xf numFmtId="3" fontId="2" fillId="3" borderId="54" xfId="0" applyNumberFormat="1" applyFont="1" applyFill="1" applyBorder="1" applyAlignment="1">
      <alignment horizontal="center" wrapText="1"/>
    </xf>
    <xf numFmtId="164" fontId="2" fillId="3" borderId="54" xfId="0" applyNumberFormat="1" applyFont="1" applyFill="1" applyBorder="1" applyAlignment="1">
      <alignment horizontal="center"/>
    </xf>
    <xf numFmtId="165" fontId="2" fillId="3" borderId="54" xfId="0" applyNumberFormat="1" applyFont="1" applyFill="1" applyBorder="1" applyAlignment="1">
      <alignment horizontal="center"/>
    </xf>
    <xf numFmtId="9" fontId="2" fillId="3" borderId="54" xfId="0" applyNumberFormat="1" applyFont="1" applyFill="1" applyBorder="1" applyAlignment="1">
      <alignment horizontal="center"/>
    </xf>
    <xf numFmtId="0" fontId="2" fillId="3" borderId="54" xfId="0" applyFont="1" applyFill="1" applyBorder="1" applyAlignment="1">
      <alignment horizontal="center"/>
    </xf>
    <xf numFmtId="0" fontId="3" fillId="2" borderId="54" xfId="0" applyFont="1" applyFill="1" applyBorder="1"/>
    <xf numFmtId="0" fontId="2" fillId="2" borderId="54" xfId="0" applyFont="1" applyFill="1" applyBorder="1"/>
    <xf numFmtId="165" fontId="37" fillId="2" borderId="54" xfId="0" applyNumberFormat="1" applyFont="1" applyFill="1" applyBorder="1" applyAlignment="1">
      <alignment wrapText="1"/>
    </xf>
    <xf numFmtId="165" fontId="37" fillId="2" borderId="54" xfId="0" applyNumberFormat="1" applyFont="1" applyFill="1" applyBorder="1"/>
    <xf numFmtId="0" fontId="36" fillId="2" borderId="54" xfId="0" applyFont="1" applyFill="1" applyBorder="1" applyAlignment="1">
      <alignment horizontal="center"/>
    </xf>
    <xf numFmtId="9" fontId="36" fillId="2" borderId="54" xfId="0" applyNumberFormat="1" applyFont="1" applyFill="1" applyBorder="1" applyAlignment="1">
      <alignment horizontal="center"/>
    </xf>
    <xf numFmtId="0" fontId="3" fillId="2" borderId="54" xfId="0" applyFont="1" applyFill="1" applyBorder="1" applyAlignment="1">
      <alignment wrapText="1"/>
    </xf>
    <xf numFmtId="0" fontId="43" fillId="0" borderId="54" xfId="0" applyFont="1" applyBorder="1" applyAlignment="1">
      <alignment wrapText="1"/>
    </xf>
    <xf numFmtId="0" fontId="43" fillId="0" borderId="55" xfId="0" applyFont="1" applyBorder="1" applyAlignment="1">
      <alignment wrapText="1"/>
    </xf>
    <xf numFmtId="0" fontId="43" fillId="0" borderId="56" xfId="0" applyFont="1" applyBorder="1" applyAlignment="1">
      <alignment wrapText="1"/>
    </xf>
    <xf numFmtId="0" fontId="44" fillId="0" borderId="57" xfId="0" applyFont="1" applyBorder="1" applyAlignment="1">
      <alignment horizontal="left" wrapText="1"/>
    </xf>
    <xf numFmtId="0" fontId="44" fillId="0" borderId="58" xfId="0" applyFont="1" applyBorder="1" applyAlignment="1">
      <alignment horizontal="left" wrapText="1"/>
    </xf>
    <xf numFmtId="0" fontId="44" fillId="0" borderId="59" xfId="0" applyFont="1" applyBorder="1" applyAlignment="1">
      <alignment horizontal="left" wrapText="1"/>
    </xf>
    <xf numFmtId="0" fontId="44" fillId="0" borderId="60" xfId="0" applyFont="1" applyBorder="1" applyAlignment="1">
      <alignment horizontal="left" wrapText="1"/>
    </xf>
    <xf numFmtId="0" fontId="44" fillId="0" borderId="55" xfId="0" applyFont="1" applyBorder="1" applyAlignment="1">
      <alignment horizontal="left" wrapText="1"/>
    </xf>
    <xf numFmtId="0" fontId="44" fillId="0" borderId="61" xfId="0" applyFont="1" applyBorder="1" applyAlignment="1">
      <alignment horizontal="left" wrapText="1"/>
    </xf>
    <xf numFmtId="0" fontId="44" fillId="0" borderId="62" xfId="0" applyFont="1" applyBorder="1" applyAlignment="1">
      <alignment horizontal="left" wrapText="1"/>
    </xf>
    <xf numFmtId="0" fontId="44" fillId="0" borderId="63" xfId="0" applyFont="1" applyBorder="1" applyAlignment="1">
      <alignment horizontal="left" wrapText="1"/>
    </xf>
    <xf numFmtId="0" fontId="44" fillId="0" borderId="64" xfId="0" applyFont="1" applyBorder="1" applyAlignment="1">
      <alignment horizontal="left" wrapText="1"/>
    </xf>
    <xf numFmtId="0" fontId="44" fillId="0" borderId="65" xfId="0" applyFont="1" applyBorder="1" applyAlignment="1">
      <alignment horizontal="left" wrapText="1"/>
    </xf>
    <xf numFmtId="0" fontId="44" fillId="0" borderId="56" xfId="0" applyFont="1" applyBorder="1" applyAlignment="1">
      <alignment horizontal="left" wrapText="1"/>
    </xf>
    <xf numFmtId="0" fontId="44" fillId="0" borderId="66" xfId="0" applyFont="1" applyBorder="1" applyAlignment="1">
      <alignment horizontal="left" wrapText="1"/>
    </xf>
    <xf numFmtId="0" fontId="44" fillId="0" borderId="67" xfId="0" applyFont="1" applyBorder="1" applyAlignment="1">
      <alignment horizontal="left" wrapText="1"/>
    </xf>
    <xf numFmtId="0" fontId="45" fillId="0" borderId="68" xfId="0" applyFont="1" applyBorder="1" applyAlignment="1">
      <alignment horizontal="left" wrapText="1"/>
    </xf>
    <xf numFmtId="0" fontId="45" fillId="0" borderId="69" xfId="0" applyFont="1" applyBorder="1" applyAlignment="1">
      <alignment horizontal="left" wrapText="1"/>
    </xf>
    <xf numFmtId="0" fontId="45" fillId="0" borderId="70" xfId="0" applyFont="1" applyBorder="1" applyAlignment="1">
      <alignment horizontal="left" wrapText="1"/>
    </xf>
    <xf numFmtId="0" fontId="39" fillId="7" borderId="71" xfId="0" applyFont="1" applyFill="1" applyBorder="1"/>
    <xf numFmtId="0" fontId="39" fillId="7" borderId="71" xfId="0" applyFont="1" applyFill="1" applyBorder="1" applyAlignment="1">
      <alignment horizontal="center"/>
    </xf>
    <xf numFmtId="0" fontId="0" fillId="0" borderId="0" xfId="0"/>
    <xf numFmtId="0" fontId="19" fillId="0" borderId="73" xfId="0" applyFont="1" applyBorder="1"/>
    <xf numFmtId="3" fontId="19" fillId="0" borderId="73" xfId="0" applyNumberFormat="1" applyFont="1" applyBorder="1" applyAlignment="1">
      <alignment horizontal="center"/>
    </xf>
    <xf numFmtId="0" fontId="40" fillId="0" borderId="0" xfId="1" applyFont="1"/>
    <xf numFmtId="0" fontId="0" fillId="9" borderId="0" xfId="0" applyFill="1"/>
    <xf numFmtId="0" fontId="46" fillId="9" borderId="75" xfId="0" applyFont="1" applyFill="1" applyBorder="1"/>
    <xf numFmtId="0" fontId="46" fillId="9" borderId="0" xfId="0" applyFont="1" applyFill="1" applyAlignment="1">
      <alignment wrapText="1"/>
    </xf>
    <xf numFmtId="0" fontId="46" fillId="9" borderId="75" xfId="0" applyFont="1" applyFill="1" applyBorder="1" applyAlignment="1">
      <alignment wrapText="1"/>
    </xf>
    <xf numFmtId="0" fontId="46" fillId="9" borderId="54" xfId="0" applyFont="1" applyFill="1" applyBorder="1" applyAlignment="1">
      <alignment wrapText="1"/>
    </xf>
    <xf numFmtId="0" fontId="46" fillId="9" borderId="76" xfId="0" applyFont="1" applyFill="1" applyBorder="1" applyAlignment="1">
      <alignment wrapText="1"/>
    </xf>
    <xf numFmtId="0" fontId="46" fillId="10" borderId="75" xfId="0" applyFont="1" applyFill="1" applyBorder="1" applyAlignment="1">
      <alignment wrapText="1"/>
    </xf>
    <xf numFmtId="0" fontId="46" fillId="10" borderId="54" xfId="0" applyFont="1" applyFill="1" applyBorder="1" applyAlignment="1">
      <alignment wrapText="1"/>
    </xf>
    <xf numFmtId="0" fontId="46" fillId="10" borderId="76" xfId="0" applyFont="1" applyFill="1" applyBorder="1" applyAlignment="1">
      <alignment wrapText="1"/>
    </xf>
    <xf numFmtId="0" fontId="46" fillId="11" borderId="75" xfId="0" applyFont="1" applyFill="1" applyBorder="1" applyAlignment="1">
      <alignment wrapText="1"/>
    </xf>
    <xf numFmtId="0" fontId="46" fillId="11" borderId="54" xfId="0" applyFont="1" applyFill="1" applyBorder="1" applyAlignment="1">
      <alignment wrapText="1"/>
    </xf>
    <xf numFmtId="0" fontId="46" fillId="11" borderId="76" xfId="0" applyFont="1" applyFill="1" applyBorder="1" applyAlignment="1">
      <alignment wrapText="1"/>
    </xf>
    <xf numFmtId="0" fontId="46" fillId="13" borderId="75" xfId="0" applyFont="1" applyFill="1" applyBorder="1" applyAlignment="1">
      <alignment wrapText="1"/>
    </xf>
    <xf numFmtId="0" fontId="46" fillId="13" borderId="54" xfId="0" applyFont="1" applyFill="1" applyBorder="1" applyAlignment="1">
      <alignment wrapText="1"/>
    </xf>
    <xf numFmtId="0" fontId="46" fillId="13" borderId="76" xfId="0" applyFont="1" applyFill="1" applyBorder="1" applyAlignment="1">
      <alignment wrapText="1"/>
    </xf>
    <xf numFmtId="0" fontId="46" fillId="12" borderId="54" xfId="0" applyFont="1" applyFill="1" applyBorder="1" applyAlignment="1">
      <alignment wrapText="1"/>
    </xf>
    <xf numFmtId="0" fontId="46" fillId="12" borderId="76" xfId="0" applyFont="1" applyFill="1" applyBorder="1" applyAlignment="1">
      <alignment wrapText="1"/>
    </xf>
    <xf numFmtId="0" fontId="46" fillId="14" borderId="54" xfId="0" applyFont="1" applyFill="1" applyBorder="1" applyAlignment="1">
      <alignment wrapText="1"/>
    </xf>
    <xf numFmtId="0" fontId="46" fillId="14" borderId="76" xfId="0" applyFont="1" applyFill="1" applyBorder="1" applyAlignment="1">
      <alignment wrapText="1"/>
    </xf>
    <xf numFmtId="0" fontId="46" fillId="15" borderId="0" xfId="0" applyFont="1" applyFill="1" applyAlignment="1">
      <alignment wrapText="1"/>
    </xf>
    <xf numFmtId="14" fontId="46" fillId="15" borderId="0" xfId="0" applyNumberFormat="1" applyFont="1" applyFill="1" applyAlignment="1">
      <alignment wrapText="1"/>
    </xf>
    <xf numFmtId="0" fontId="0" fillId="0" borderId="75" xfId="0" applyBorder="1" applyAlignment="1">
      <alignment horizontal="right"/>
    </xf>
    <xf numFmtId="0" fontId="0" fillId="0" borderId="75" xfId="0" applyBorder="1"/>
    <xf numFmtId="0" fontId="0" fillId="0" borderId="54" xfId="0" applyBorder="1"/>
    <xf numFmtId="0" fontId="0" fillId="0" borderId="76" xfId="0" applyBorder="1"/>
    <xf numFmtId="14" fontId="0" fillId="0" borderId="75" xfId="0" applyNumberFormat="1" applyBorder="1"/>
    <xf numFmtId="14" fontId="0" fillId="0" borderId="54" xfId="0" applyNumberFormat="1" applyBorder="1"/>
    <xf numFmtId="1" fontId="0" fillId="0" borderId="54" xfId="0" applyNumberFormat="1" applyBorder="1"/>
    <xf numFmtId="0" fontId="47" fillId="9" borderId="76" xfId="0" applyFont="1" applyFill="1" applyBorder="1" applyAlignment="1">
      <alignment wrapText="1"/>
    </xf>
    <xf numFmtId="0" fontId="48" fillId="0" borderId="0" xfId="0" applyFont="1" applyAlignment="1"/>
    <xf numFmtId="0" fontId="47" fillId="12" borderId="75" xfId="0" applyFont="1" applyFill="1" applyBorder="1" applyAlignment="1">
      <alignment wrapText="1"/>
    </xf>
    <xf numFmtId="0" fontId="11" fillId="2" borderId="54" xfId="0" applyFont="1" applyFill="1" applyBorder="1" applyAlignment="1">
      <alignment horizontal="center" wrapText="1"/>
    </xf>
    <xf numFmtId="0" fontId="0" fillId="0" borderId="0" xfId="0" applyFont="1" applyAlignment="1"/>
    <xf numFmtId="14" fontId="5" fillId="16" borderId="5" xfId="0" applyNumberFormat="1" applyFont="1" applyFill="1" applyBorder="1" applyAlignment="1">
      <alignment horizontal="left" vertical="center" wrapText="1"/>
    </xf>
    <xf numFmtId="0" fontId="44" fillId="0" borderId="77" xfId="0" applyFont="1" applyBorder="1" applyAlignment="1">
      <alignment horizontal="left" wrapText="1"/>
    </xf>
    <xf numFmtId="0" fontId="15" fillId="0" borderId="53" xfId="0" applyFont="1" applyBorder="1" applyAlignment="1">
      <alignment horizontal="left" wrapText="1"/>
    </xf>
    <xf numFmtId="0" fontId="15" fillId="0" borderId="63" xfId="0" applyFont="1" applyBorder="1" applyAlignment="1">
      <alignment horizontal="left" wrapText="1"/>
    </xf>
    <xf numFmtId="0" fontId="50" fillId="0" borderId="0" xfId="0" applyFont="1" applyAlignment="1">
      <alignment vertical="center"/>
    </xf>
    <xf numFmtId="0" fontId="19" fillId="0" borderId="0" xfId="0" applyFont="1" applyAlignment="1"/>
    <xf numFmtId="0" fontId="54" fillId="0" borderId="0" xfId="0" applyFont="1" applyAlignment="1">
      <alignment vertical="center"/>
    </xf>
    <xf numFmtId="0" fontId="44" fillId="0" borderId="78" xfId="0" applyFont="1" applyBorder="1" applyAlignment="1">
      <alignment horizontal="left" wrapText="1"/>
    </xf>
    <xf numFmtId="0" fontId="15" fillId="0" borderId="79" xfId="0" applyFont="1" applyBorder="1" applyAlignment="1">
      <alignment horizontal="left" wrapText="1"/>
    </xf>
    <xf numFmtId="0" fontId="44" fillId="0" borderId="80" xfId="0" applyFont="1" applyBorder="1" applyAlignment="1">
      <alignment horizontal="left" wrapText="1"/>
    </xf>
    <xf numFmtId="0" fontId="15" fillId="0" borderId="81" xfId="0" applyFont="1" applyBorder="1" applyAlignment="1">
      <alignment horizontal="left" wrapText="1"/>
    </xf>
    <xf numFmtId="0" fontId="15" fillId="0" borderId="82" xfId="0" applyFont="1" applyBorder="1" applyAlignment="1">
      <alignment horizontal="left" wrapText="1"/>
    </xf>
    <xf numFmtId="0" fontId="19" fillId="0" borderId="0" xfId="0" applyFont="1" applyAlignment="1"/>
    <xf numFmtId="0" fontId="51" fillId="0" borderId="0" xfId="0" applyFont="1" applyAlignment="1">
      <alignment horizontal="left" vertical="center"/>
    </xf>
    <xf numFmtId="49" fontId="2" fillId="8" borderId="0" xfId="0" applyNumberFormat="1" applyFont="1" applyFill="1" applyAlignment="1">
      <alignment horizontal="left" vertical="center" wrapText="1"/>
    </xf>
    <xf numFmtId="0" fontId="51" fillId="0" borderId="0" xfId="0" applyFont="1" applyAlignment="1">
      <alignment horizontal="left" vertical="center" wrapText="1"/>
    </xf>
    <xf numFmtId="0" fontId="60" fillId="0" borderId="0" xfId="0" applyFont="1" applyAlignment="1">
      <alignment vertical="center"/>
    </xf>
    <xf numFmtId="0" fontId="61" fillId="0" borderId="0" xfId="0" applyFont="1" applyAlignment="1"/>
    <xf numFmtId="0" fontId="50" fillId="0" borderId="0" xfId="0" applyFont="1" applyAlignment="1"/>
    <xf numFmtId="0" fontId="0" fillId="0" borderId="0" xfId="0" applyFont="1" applyAlignment="1"/>
    <xf numFmtId="0" fontId="44" fillId="0" borderId="83" xfId="0" applyFont="1" applyBorder="1" applyAlignment="1">
      <alignment horizontal="left" wrapText="1"/>
    </xf>
    <xf numFmtId="0" fontId="44" fillId="0" borderId="84" xfId="0" applyFont="1" applyBorder="1" applyAlignment="1">
      <alignment horizontal="left" wrapText="1"/>
    </xf>
    <xf numFmtId="14" fontId="44" fillId="0" borderId="68" xfId="0" applyNumberFormat="1" applyFont="1" applyBorder="1" applyAlignment="1">
      <alignment horizontal="left" wrapText="1"/>
    </xf>
    <xf numFmtId="14" fontId="44" fillId="0" borderId="85" xfId="0" applyNumberFormat="1" applyFont="1" applyBorder="1" applyAlignment="1">
      <alignment horizontal="left" wrapText="1"/>
    </xf>
    <xf numFmtId="0" fontId="44" fillId="0" borderId="87" xfId="0" applyFont="1" applyBorder="1" applyAlignment="1">
      <alignment horizontal="left" wrapText="1"/>
    </xf>
    <xf numFmtId="0" fontId="44" fillId="0" borderId="88" xfId="0" applyFont="1" applyBorder="1" applyAlignment="1">
      <alignment horizontal="left" wrapText="1"/>
    </xf>
    <xf numFmtId="14" fontId="44" fillId="0" borderId="69" xfId="0" applyNumberFormat="1" applyFont="1" applyBorder="1" applyAlignment="1">
      <alignment horizontal="left" wrapText="1"/>
    </xf>
    <xf numFmtId="14" fontId="44" fillId="0" borderId="89" xfId="0" applyNumberFormat="1" applyFont="1" applyBorder="1" applyAlignment="1">
      <alignment horizontal="left" wrapText="1"/>
    </xf>
    <xf numFmtId="0" fontId="44" fillId="0" borderId="89" xfId="0" applyFont="1" applyBorder="1" applyAlignment="1">
      <alignment horizontal="left" wrapText="1"/>
    </xf>
    <xf numFmtId="0" fontId="0" fillId="0" borderId="0" xfId="0" applyFont="1" applyAlignment="1"/>
    <xf numFmtId="3" fontId="19" fillId="0" borderId="0" xfId="0" applyNumberFormat="1" applyFont="1"/>
    <xf numFmtId="0" fontId="39" fillId="18" borderId="72" xfId="0" applyFont="1" applyFill="1" applyBorder="1" applyAlignment="1">
      <alignment horizontal="center"/>
    </xf>
    <xf numFmtId="0" fontId="0" fillId="0" borderId="0" xfId="0" applyFont="1" applyAlignment="1"/>
    <xf numFmtId="0" fontId="67" fillId="0" borderId="0" xfId="0" applyFont="1"/>
    <xf numFmtId="0" fontId="67" fillId="0" borderId="54" xfId="0" applyFont="1" applyBorder="1"/>
    <xf numFmtId="0" fontId="67" fillId="0" borderId="76" xfId="0" applyFont="1" applyBorder="1"/>
    <xf numFmtId="0" fontId="67" fillId="0" borderId="75" xfId="0" applyFont="1" applyBorder="1"/>
    <xf numFmtId="1" fontId="67" fillId="0" borderId="54" xfId="0" applyNumberFormat="1" applyFont="1" applyBorder="1"/>
    <xf numFmtId="1" fontId="1" fillId="0" borderId="54" xfId="0" applyNumberFormat="1" applyFont="1" applyBorder="1"/>
    <xf numFmtId="0" fontId="1" fillId="0" borderId="76" xfId="0" applyFont="1" applyBorder="1"/>
    <xf numFmtId="0" fontId="1" fillId="0" borderId="75" xfId="0" applyFont="1" applyBorder="1"/>
    <xf numFmtId="0" fontId="1" fillId="0" borderId="54" xfId="0" applyFont="1" applyBorder="1"/>
    <xf numFmtId="0" fontId="67" fillId="0" borderId="75" xfId="0" applyFont="1" applyBorder="1" applyAlignment="1">
      <alignment horizontal="right"/>
    </xf>
    <xf numFmtId="0" fontId="44" fillId="0" borderId="63" xfId="0" applyFont="1" applyFill="1" applyBorder="1" applyAlignment="1">
      <alignment horizontal="left" wrapText="1"/>
    </xf>
    <xf numFmtId="0" fontId="44" fillId="0" borderId="55" xfId="0" applyFont="1" applyFill="1" applyBorder="1" applyAlignment="1">
      <alignment horizontal="left" wrapText="1"/>
    </xf>
    <xf numFmtId="0" fontId="44" fillId="0" borderId="64" xfId="0" applyFont="1" applyFill="1" applyBorder="1" applyAlignment="1">
      <alignment horizontal="left" wrapText="1"/>
    </xf>
    <xf numFmtId="0" fontId="44" fillId="0" borderId="65" xfId="0" applyFont="1" applyFill="1" applyBorder="1" applyAlignment="1">
      <alignment horizontal="left" wrapText="1"/>
    </xf>
    <xf numFmtId="0" fontId="44" fillId="0" borderId="56" xfId="0" applyFont="1" applyFill="1" applyBorder="1" applyAlignment="1">
      <alignment horizontal="left" wrapText="1"/>
    </xf>
    <xf numFmtId="0" fontId="44" fillId="0" borderId="66" xfId="0" applyFont="1" applyFill="1" applyBorder="1" applyAlignment="1">
      <alignment horizontal="left" wrapText="1"/>
    </xf>
    <xf numFmtId="0" fontId="4" fillId="0" borderId="41" xfId="0" applyFont="1" applyFill="1" applyBorder="1" applyAlignment="1">
      <alignment wrapText="1"/>
    </xf>
    <xf numFmtId="0" fontId="15" fillId="0" borderId="26" xfId="0" applyFont="1" applyBorder="1" applyAlignment="1">
      <alignment horizontal="left" vertical="top" wrapText="1"/>
    </xf>
    <xf numFmtId="0" fontId="43" fillId="0" borderId="55" xfId="0" applyFont="1" applyBorder="1" applyAlignment="1">
      <alignment horizontal="left" vertical="top" wrapText="1"/>
    </xf>
    <xf numFmtId="0" fontId="15" fillId="0" borderId="38" xfId="0" applyFont="1" applyBorder="1" applyAlignment="1">
      <alignment horizontal="left" vertical="top" wrapText="1"/>
    </xf>
    <xf numFmtId="0" fontId="43" fillId="0" borderId="56" xfId="0" applyFont="1" applyBorder="1" applyAlignment="1">
      <alignment horizontal="left" vertical="top" wrapText="1"/>
    </xf>
    <xf numFmtId="9" fontId="2" fillId="19" borderId="0" xfId="0" applyNumberFormat="1" applyFont="1" applyFill="1" applyAlignment="1">
      <alignment horizontal="center"/>
    </xf>
    <xf numFmtId="0" fontId="38" fillId="0" borderId="86" xfId="0" applyFont="1" applyBorder="1" applyAlignment="1">
      <alignment horizontal="left" wrapText="1"/>
    </xf>
    <xf numFmtId="14" fontId="38" fillId="0" borderId="86" xfId="0" applyNumberFormat="1" applyFont="1" applyBorder="1" applyAlignment="1">
      <alignment horizontal="left" wrapText="1"/>
    </xf>
    <xf numFmtId="0" fontId="38" fillId="0" borderId="23" xfId="0" applyFont="1" applyBorder="1" applyAlignment="1">
      <alignment horizontal="left" wrapText="1"/>
    </xf>
    <xf numFmtId="0" fontId="38" fillId="0" borderId="30" xfId="0" applyFont="1" applyBorder="1" applyAlignment="1">
      <alignment horizontal="left" wrapText="1"/>
    </xf>
    <xf numFmtId="0" fontId="38" fillId="0" borderId="40" xfId="0" applyFont="1" applyBorder="1" applyAlignment="1">
      <alignment horizontal="left" wrapText="1"/>
    </xf>
    <xf numFmtId="0" fontId="1" fillId="0" borderId="0" xfId="0" applyFont="1" applyAlignment="1"/>
    <xf numFmtId="0" fontId="1" fillId="0" borderId="0" xfId="0" applyFont="1"/>
    <xf numFmtId="0" fontId="55" fillId="0" borderId="0" xfId="0" applyFont="1" applyAlignment="1">
      <alignment horizontal="left" vertical="center" wrapText="1"/>
    </xf>
    <xf numFmtId="0" fontId="50" fillId="0" borderId="0" xfId="0" applyFont="1" applyAlignment="1">
      <alignment vertical="center" wrapText="1"/>
    </xf>
    <xf numFmtId="0" fontId="19" fillId="0" borderId="0" xfId="0" applyFont="1" applyAlignment="1">
      <alignment horizontal="left"/>
    </xf>
    <xf numFmtId="0" fontId="19" fillId="0" borderId="0" xfId="0" applyFont="1" applyAlignment="1"/>
    <xf numFmtId="0" fontId="0" fillId="0" borderId="0" xfId="0" applyFont="1" applyAlignment="1"/>
    <xf numFmtId="0" fontId="5" fillId="0" borderId="0" xfId="0" applyFont="1" applyAlignment="1">
      <alignment horizontal="left" vertical="center" wrapText="1"/>
    </xf>
    <xf numFmtId="0" fontId="10" fillId="3" borderId="10" xfId="0" applyFont="1" applyFill="1" applyBorder="1" applyAlignment="1">
      <alignment horizontal="center" vertical="center" wrapText="1"/>
    </xf>
    <xf numFmtId="0" fontId="2" fillId="4" borderId="54" xfId="0" applyFont="1" applyFill="1" applyBorder="1" applyAlignment="1">
      <alignment horizontal="center" wrapText="1"/>
    </xf>
    <xf numFmtId="0" fontId="11" fillId="2" borderId="54" xfId="0" applyFont="1" applyFill="1" applyBorder="1" applyAlignment="1">
      <alignment horizontal="center" vertical="center" wrapText="1"/>
    </xf>
    <xf numFmtId="0" fontId="4" fillId="0" borderId="0" xfId="0" applyFont="1" applyAlignment="1">
      <alignment wrapText="1"/>
    </xf>
    <xf numFmtId="0" fontId="20" fillId="0" borderId="0" xfId="0" applyFont="1" applyAlignment="1">
      <alignment horizontal="center" vertical="center" wrapText="1"/>
    </xf>
    <xf numFmtId="0" fontId="36" fillId="2" borderId="54" xfId="0" applyFont="1" applyFill="1" applyBorder="1" applyAlignment="1">
      <alignment wrapText="1"/>
    </xf>
    <xf numFmtId="0" fontId="2" fillId="0" borderId="0" xfId="0" applyFont="1" applyAlignment="1">
      <alignment horizontal="left"/>
    </xf>
    <xf numFmtId="0" fontId="2" fillId="0" borderId="0" xfId="0" applyFont="1" applyAlignment="1">
      <alignment wrapText="1"/>
    </xf>
    <xf numFmtId="0" fontId="33" fillId="5" borderId="54" xfId="0" applyFont="1" applyFill="1" applyBorder="1" applyAlignment="1">
      <alignment horizontal="center" vertical="center" wrapText="1"/>
    </xf>
    <xf numFmtId="3" fontId="33" fillId="5" borderId="54" xfId="0" applyNumberFormat="1" applyFont="1" applyFill="1" applyBorder="1" applyAlignment="1">
      <alignment horizontal="center" vertical="center" wrapText="1"/>
    </xf>
    <xf numFmtId="0" fontId="0" fillId="0" borderId="0" xfId="0" applyAlignment="1">
      <alignment horizontal="center"/>
    </xf>
    <xf numFmtId="0" fontId="19" fillId="0" borderId="0" xfId="0" applyFont="1" applyAlignment="1">
      <alignment horizontal="center"/>
    </xf>
    <xf numFmtId="0" fontId="55" fillId="0" borderId="0" xfId="0" applyFont="1" applyAlignment="1">
      <alignment horizontal="left" vertical="center" wrapText="1"/>
    </xf>
    <xf numFmtId="0" fontId="50" fillId="0" borderId="54" xfId="0" applyFont="1" applyBorder="1" applyAlignment="1">
      <alignment horizontal="left" vertical="center" wrapText="1"/>
    </xf>
    <xf numFmtId="0" fontId="50" fillId="0" borderId="0" xfId="0" applyFont="1" applyAlignment="1">
      <alignment horizontal="left" vertical="center" wrapText="1"/>
    </xf>
    <xf numFmtId="0" fontId="50" fillId="0" borderId="0" xfId="0" applyFont="1" applyAlignment="1">
      <alignment vertical="center" wrapText="1"/>
    </xf>
    <xf numFmtId="0" fontId="53" fillId="0" borderId="0" xfId="0" applyFont="1" applyAlignment="1">
      <alignment horizontal="left" vertical="center" wrapText="1"/>
    </xf>
    <xf numFmtId="0" fontId="19" fillId="0" borderId="0" xfId="0" applyFont="1" applyAlignment="1">
      <alignment horizontal="left"/>
    </xf>
    <xf numFmtId="0" fontId="19" fillId="0" borderId="0" xfId="0" applyFont="1" applyAlignment="1"/>
    <xf numFmtId="0" fontId="50" fillId="0" borderId="0" xfId="0" applyFont="1" applyAlignment="1"/>
    <xf numFmtId="0" fontId="50" fillId="0" borderId="0" xfId="0" applyFont="1" applyAlignment="1">
      <alignment horizontal="left" vertical="center"/>
    </xf>
    <xf numFmtId="0" fontId="55" fillId="0" borderId="0" xfId="0" applyFont="1" applyAlignment="1">
      <alignment vertical="center" wrapText="1"/>
    </xf>
    <xf numFmtId="0" fontId="60" fillId="0" borderId="54" xfId="0" applyFont="1" applyFill="1" applyBorder="1" applyAlignment="1"/>
    <xf numFmtId="0" fontId="70" fillId="0" borderId="0" xfId="0" applyFont="1" applyAlignment="1">
      <alignment horizontal="left" vertical="center" wrapText="1"/>
    </xf>
    <xf numFmtId="0" fontId="71" fillId="0" borderId="0" xfId="0" applyFont="1" applyAlignment="1"/>
    <xf numFmtId="0" fontId="64" fillId="0" borderId="0" xfId="0" applyFont="1" applyAlignment="1">
      <alignment horizontal="left" vertical="center" wrapText="1"/>
    </xf>
    <xf numFmtId="0" fontId="57" fillId="0" borderId="0" xfId="0" applyFont="1" applyAlignment="1">
      <alignment horizontal="left" vertical="center" wrapText="1"/>
    </xf>
    <xf numFmtId="0" fontId="62" fillId="0" borderId="0" xfId="0" applyFont="1" applyAlignment="1">
      <alignment vertical="center" wrapText="1"/>
    </xf>
    <xf numFmtId="0" fontId="58" fillId="0" borderId="0" xfId="0" applyFont="1" applyAlignment="1">
      <alignment vertical="center" wrapText="1"/>
    </xf>
    <xf numFmtId="0" fontId="49" fillId="0" borderId="54" xfId="1" applyFont="1" applyFill="1" applyBorder="1" applyAlignment="1"/>
    <xf numFmtId="0" fontId="6" fillId="0" borderId="0" xfId="0" applyFont="1" applyAlignment="1">
      <alignment vertical="center" wrapText="1"/>
    </xf>
    <xf numFmtId="0" fontId="0" fillId="0" borderId="0" xfId="0" applyFont="1" applyAlignment="1"/>
    <xf numFmtId="0" fontId="5" fillId="2" borderId="5" xfId="0" applyFont="1" applyFill="1" applyBorder="1" applyAlignment="1">
      <alignment horizontal="left" vertical="center" wrapText="1"/>
    </xf>
    <xf numFmtId="0" fontId="8" fillId="0" borderId="1" xfId="0" applyFont="1" applyBorder="1" applyAlignment="1"/>
    <xf numFmtId="0" fontId="5" fillId="0" borderId="0" xfId="0" applyFont="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5" fillId="0" borderId="0" xfId="0" applyFont="1" applyAlignment="1"/>
    <xf numFmtId="49" fontId="4" fillId="16" borderId="2" xfId="0" applyNumberFormat="1" applyFont="1" applyFill="1" applyBorder="1" applyAlignment="1">
      <alignment horizontal="center" vertical="center"/>
    </xf>
    <xf numFmtId="49" fontId="8" fillId="8" borderId="4" xfId="0" applyNumberFormat="1" applyFont="1" applyFill="1" applyBorder="1" applyAlignment="1"/>
    <xf numFmtId="1" fontId="4" fillId="16" borderId="2" xfId="0" applyNumberFormat="1" applyFont="1" applyFill="1" applyBorder="1" applyAlignment="1">
      <alignment horizontal="center" vertical="top"/>
    </xf>
    <xf numFmtId="0" fontId="8" fillId="8" borderId="4" xfId="0" applyFont="1" applyFill="1" applyBorder="1" applyAlignment="1"/>
    <xf numFmtId="0" fontId="5" fillId="0" borderId="0" xfId="0" applyFont="1" applyAlignment="1">
      <alignment wrapText="1"/>
    </xf>
    <xf numFmtId="1" fontId="4" fillId="16" borderId="2" xfId="0" applyNumberFormat="1" applyFont="1" applyFill="1" applyBorder="1" applyAlignment="1">
      <alignment horizontal="center" vertical="center"/>
    </xf>
    <xf numFmtId="0" fontId="63" fillId="2" borderId="15" xfId="0" applyFont="1" applyFill="1" applyBorder="1" applyAlignment="1">
      <alignment horizontal="center" wrapText="1"/>
    </xf>
    <xf numFmtId="0" fontId="14" fillId="2" borderId="54" xfId="0" applyFont="1" applyFill="1" applyBorder="1" applyAlignment="1">
      <alignment horizontal="center" wrapText="1"/>
    </xf>
    <xf numFmtId="0" fontId="8" fillId="0" borderId="54" xfId="0" applyFont="1" applyBorder="1" applyAlignment="1"/>
    <xf numFmtId="0" fontId="10" fillId="3" borderId="10" xfId="0" applyFont="1" applyFill="1" applyBorder="1" applyAlignment="1">
      <alignment horizontal="center" vertical="center" wrapText="1"/>
    </xf>
    <xf numFmtId="0" fontId="8" fillId="0" borderId="10" xfId="0" applyFont="1" applyBorder="1" applyAlignment="1"/>
    <xf numFmtId="0" fontId="2" fillId="4" borderId="54" xfId="0" applyFont="1" applyFill="1" applyBorder="1" applyAlignment="1">
      <alignment horizontal="center" wrapText="1"/>
    </xf>
    <xf numFmtId="0" fontId="11" fillId="2" borderId="54" xfId="0" applyFont="1" applyFill="1" applyBorder="1" applyAlignment="1">
      <alignment horizontal="center" vertical="center" wrapText="1"/>
    </xf>
    <xf numFmtId="0" fontId="16" fillId="2" borderId="54" xfId="0" applyFont="1" applyFill="1" applyBorder="1" applyAlignment="1">
      <alignment horizontal="center" wrapText="1"/>
    </xf>
    <xf numFmtId="0" fontId="4" fillId="0" borderId="0" xfId="0" applyFont="1" applyAlignment="1">
      <alignment wrapText="1"/>
    </xf>
    <xf numFmtId="0" fontId="5" fillId="16" borderId="5" xfId="0" applyFont="1" applyFill="1" applyBorder="1" applyAlignment="1">
      <alignment horizontal="left" vertical="center" wrapText="1"/>
    </xf>
    <xf numFmtId="0" fontId="8" fillId="8" borderId="1" xfId="0" applyFont="1" applyFill="1" applyBorder="1" applyAlignment="1"/>
    <xf numFmtId="0" fontId="8" fillId="0" borderId="3" xfId="0" applyFont="1" applyFill="1" applyBorder="1" applyAlignment="1"/>
    <xf numFmtId="0" fontId="8" fillId="0" borderId="4" xfId="0" applyFont="1" applyFill="1" applyBorder="1" applyAlignment="1"/>
    <xf numFmtId="0" fontId="63" fillId="2" borderId="54" xfId="0" applyFont="1" applyFill="1" applyBorder="1" applyAlignment="1">
      <alignment horizontal="center" wrapText="1"/>
    </xf>
    <xf numFmtId="0" fontId="74" fillId="0" borderId="54" xfId="0" applyFont="1" applyBorder="1" applyAlignment="1"/>
    <xf numFmtId="0" fontId="68" fillId="2" borderId="54" xfId="0" applyFont="1" applyFill="1" applyBorder="1" applyAlignment="1">
      <alignment horizontal="center" wrapText="1"/>
    </xf>
    <xf numFmtId="0" fontId="69" fillId="0" borderId="54" xfId="0" applyFont="1" applyBorder="1" applyAlignment="1"/>
    <xf numFmtId="0" fontId="5" fillId="2" borderId="42" xfId="0" applyFont="1" applyFill="1" applyBorder="1" applyAlignment="1">
      <alignment horizontal="center" wrapText="1"/>
    </xf>
    <xf numFmtId="0" fontId="8" fillId="0" borderId="43" xfId="0" applyFont="1" applyBorder="1" applyAlignment="1"/>
    <xf numFmtId="0" fontId="66" fillId="17" borderId="44" xfId="0" applyFont="1" applyFill="1" applyBorder="1" applyAlignment="1">
      <alignment horizontal="left" vertical="center" wrapText="1"/>
    </xf>
    <xf numFmtId="0" fontId="8" fillId="13" borderId="45" xfId="0" applyFont="1" applyFill="1" applyBorder="1" applyAlignment="1"/>
    <xf numFmtId="1" fontId="24" fillId="6" borderId="54" xfId="0" applyNumberFormat="1" applyFont="1" applyFill="1" applyBorder="1" applyAlignment="1">
      <alignment horizontal="center" vertical="center" wrapText="1"/>
    </xf>
    <xf numFmtId="0" fontId="25" fillId="6" borderId="54" xfId="0" applyFont="1" applyFill="1" applyBorder="1" applyAlignment="1">
      <alignment horizontal="center" wrapText="1"/>
    </xf>
    <xf numFmtId="0" fontId="18" fillId="0" borderId="0" xfId="0" applyFont="1" applyAlignment="1">
      <alignment horizontal="center" wrapText="1"/>
    </xf>
    <xf numFmtId="0" fontId="20" fillId="0" borderId="0" xfId="0" applyFont="1" applyAlignment="1">
      <alignment horizontal="center" vertical="center" wrapText="1"/>
    </xf>
    <xf numFmtId="0" fontId="21" fillId="6" borderId="54" xfId="0" applyFont="1" applyFill="1" applyBorder="1" applyAlignment="1">
      <alignment horizontal="center" vertical="center" wrapText="1"/>
    </xf>
    <xf numFmtId="0" fontId="23" fillId="6" borderId="54" xfId="0" applyFont="1" applyFill="1" applyBorder="1" applyAlignment="1">
      <alignment horizontal="center" vertical="center" wrapText="1"/>
    </xf>
    <xf numFmtId="0" fontId="24" fillId="6" borderId="54" xfId="0" applyFont="1" applyFill="1" applyBorder="1" applyAlignment="1">
      <alignment horizontal="center" vertical="center" wrapText="1"/>
    </xf>
    <xf numFmtId="3" fontId="23" fillId="6" borderId="54" xfId="0" applyNumberFormat="1" applyFont="1" applyFill="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31" fillId="5" borderId="54" xfId="0" applyFont="1" applyFill="1" applyBorder="1" applyAlignment="1">
      <alignment horizontal="center" vertical="center" wrapText="1"/>
    </xf>
    <xf numFmtId="0" fontId="35" fillId="5" borderId="54" xfId="0" applyFont="1" applyFill="1" applyBorder="1" applyAlignment="1">
      <alignment horizontal="center" vertical="top" wrapText="1"/>
    </xf>
    <xf numFmtId="0" fontId="36" fillId="2" borderId="54" xfId="0" applyFont="1" applyFill="1" applyBorder="1" applyAlignment="1">
      <alignment wrapText="1"/>
    </xf>
    <xf numFmtId="0" fontId="2" fillId="0" borderId="0" xfId="0" applyFont="1" applyAlignment="1">
      <alignment horizontal="left"/>
    </xf>
    <xf numFmtId="0" fontId="0" fillId="0" borderId="0" xfId="0" applyFont="1" applyAlignment="1">
      <alignment horizontal="left"/>
    </xf>
    <xf numFmtId="0" fontId="2" fillId="0" borderId="0" xfId="0" applyFont="1" applyAlignment="1">
      <alignment horizontal="left" wrapText="1"/>
    </xf>
    <xf numFmtId="0" fontId="33" fillId="0" borderId="52" xfId="0" applyFont="1" applyBorder="1" applyAlignment="1">
      <alignment horizontal="left" vertical="center" wrapText="1"/>
    </xf>
    <xf numFmtId="0" fontId="8" fillId="0" borderId="52" xfId="0" applyFont="1" applyBorder="1" applyAlignment="1"/>
    <xf numFmtId="9" fontId="3" fillId="0" borderId="52" xfId="0" applyNumberFormat="1" applyFont="1" applyBorder="1" applyAlignment="1">
      <alignment horizontal="center" vertical="center" wrapText="1"/>
    </xf>
    <xf numFmtId="0" fontId="3" fillId="0" borderId="52" xfId="0" applyFont="1" applyBorder="1" applyAlignment="1">
      <alignment horizontal="center" vertical="center" wrapText="1"/>
    </xf>
    <xf numFmtId="0" fontId="35" fillId="0" borderId="0" xfId="0" applyFont="1" applyAlignment="1">
      <alignment vertical="center" wrapText="1"/>
    </xf>
    <xf numFmtId="0" fontId="28" fillId="0" borderId="0" xfId="0" applyFont="1" applyAlignment="1">
      <alignment horizontal="center" wrapText="1"/>
    </xf>
    <xf numFmtId="0" fontId="30" fillId="0" borderId="0" xfId="0" applyFont="1" applyAlignment="1">
      <alignment horizontal="center" vertical="center" wrapText="1"/>
    </xf>
    <xf numFmtId="0" fontId="31" fillId="5" borderId="54" xfId="0" applyFont="1" applyFill="1" applyBorder="1" applyAlignment="1">
      <alignment horizontal="center" wrapText="1"/>
    </xf>
    <xf numFmtId="0" fontId="34" fillId="5" borderId="54" xfId="0" applyFont="1" applyFill="1" applyBorder="1" applyAlignment="1">
      <alignment horizontal="center" vertical="center" wrapText="1"/>
    </xf>
    <xf numFmtId="0" fontId="35" fillId="5" borderId="54" xfId="0" applyFont="1" applyFill="1" applyBorder="1" applyAlignment="1">
      <alignment horizontal="center" wrapText="1"/>
    </xf>
    <xf numFmtId="0" fontId="2" fillId="0" borderId="0" xfId="0" applyFont="1" applyAlignment="1">
      <alignment horizontal="center" vertical="top"/>
    </xf>
    <xf numFmtId="9" fontId="2" fillId="0" borderId="0" xfId="0" applyNumberFormat="1" applyFont="1" applyAlignment="1">
      <alignment horizontal="center" vertical="top"/>
    </xf>
    <xf numFmtId="0" fontId="2" fillId="0" borderId="0" xfId="0" applyFont="1" applyAlignment="1">
      <alignment wrapText="1"/>
    </xf>
    <xf numFmtId="0" fontId="33" fillId="5" borderId="54" xfId="0" applyFont="1" applyFill="1" applyBorder="1" applyAlignment="1">
      <alignment horizontal="center" vertical="center" wrapText="1"/>
    </xf>
    <xf numFmtId="3" fontId="33" fillId="5" borderId="54" xfId="0" applyNumberFormat="1" applyFont="1" applyFill="1" applyBorder="1" applyAlignment="1">
      <alignment horizontal="center" vertical="center" wrapText="1"/>
    </xf>
    <xf numFmtId="1" fontId="34" fillId="5" borderId="54" xfId="0" applyNumberFormat="1" applyFont="1" applyFill="1" applyBorder="1" applyAlignment="1">
      <alignment horizontal="center" vertical="center" wrapText="1"/>
    </xf>
    <xf numFmtId="0" fontId="35" fillId="0" borderId="0" xfId="0" applyFont="1" applyAlignment="1">
      <alignment wrapText="1"/>
    </xf>
    <xf numFmtId="0" fontId="37" fillId="2" borderId="54" xfId="0" applyFont="1" applyFill="1" applyBorder="1" applyAlignment="1">
      <alignment horizontal="left" vertical="center" wrapText="1"/>
    </xf>
    <xf numFmtId="0" fontId="37" fillId="2" borderId="54" xfId="0" applyFont="1" applyFill="1" applyBorder="1" applyAlignment="1">
      <alignment horizontal="left"/>
    </xf>
    <xf numFmtId="0" fontId="37" fillId="2" borderId="54" xfId="0" applyFont="1" applyFill="1" applyBorder="1" applyAlignment="1">
      <alignment horizontal="left" wrapText="1"/>
    </xf>
    <xf numFmtId="0" fontId="46" fillId="9" borderId="75" xfId="0" applyFont="1" applyFill="1" applyBorder="1" applyAlignment="1">
      <alignment horizontal="center"/>
    </xf>
    <xf numFmtId="0" fontId="46" fillId="9" borderId="54" xfId="0" applyFont="1" applyFill="1" applyBorder="1" applyAlignment="1">
      <alignment horizontal="center"/>
    </xf>
    <xf numFmtId="0" fontId="46" fillId="9" borderId="76" xfId="0" applyFont="1" applyFill="1" applyBorder="1" applyAlignment="1">
      <alignment horizontal="center"/>
    </xf>
    <xf numFmtId="0" fontId="0" fillId="0" borderId="75" xfId="0" applyBorder="1" applyAlignment="1">
      <alignment horizontal="center"/>
    </xf>
    <xf numFmtId="0" fontId="0" fillId="0" borderId="0" xfId="0" applyAlignment="1">
      <alignment horizontal="center"/>
    </xf>
    <xf numFmtId="0" fontId="46" fillId="10" borderId="75" xfId="0" applyFont="1" applyFill="1" applyBorder="1" applyAlignment="1">
      <alignment horizontal="center"/>
    </xf>
    <xf numFmtId="0" fontId="46" fillId="10" borderId="54" xfId="0" applyFont="1" applyFill="1" applyBorder="1" applyAlignment="1">
      <alignment horizontal="center"/>
    </xf>
    <xf numFmtId="0" fontId="46" fillId="10" borderId="76" xfId="0" applyFont="1" applyFill="1" applyBorder="1" applyAlignment="1">
      <alignment horizontal="center"/>
    </xf>
    <xf numFmtId="0" fontId="46" fillId="11" borderId="75" xfId="0" applyFont="1" applyFill="1" applyBorder="1" applyAlignment="1">
      <alignment horizontal="center"/>
    </xf>
    <xf numFmtId="0" fontId="46" fillId="11" borderId="54" xfId="0" applyFont="1" applyFill="1" applyBorder="1" applyAlignment="1">
      <alignment horizontal="center"/>
    </xf>
    <xf numFmtId="0" fontId="46" fillId="11" borderId="76" xfId="0" applyFont="1" applyFill="1" applyBorder="1" applyAlignment="1">
      <alignment horizontal="center"/>
    </xf>
    <xf numFmtId="0" fontId="46" fillId="12" borderId="0" xfId="0" applyFont="1" applyFill="1" applyAlignment="1">
      <alignment horizontal="center" wrapText="1"/>
    </xf>
    <xf numFmtId="0" fontId="46" fillId="13" borderId="75" xfId="0" applyFont="1" applyFill="1" applyBorder="1" applyAlignment="1">
      <alignment horizontal="center"/>
    </xf>
    <xf numFmtId="0" fontId="46" fillId="13" borderId="54" xfId="0" applyFont="1" applyFill="1" applyBorder="1" applyAlignment="1">
      <alignment horizontal="center"/>
    </xf>
    <xf numFmtId="0" fontId="46" fillId="13" borderId="76" xfId="0" applyFont="1" applyFill="1" applyBorder="1" applyAlignment="1">
      <alignment horizontal="center"/>
    </xf>
    <xf numFmtId="0" fontId="46" fillId="12" borderId="75" xfId="0" applyFont="1" applyFill="1" applyBorder="1" applyAlignment="1">
      <alignment horizontal="center"/>
    </xf>
    <xf numFmtId="0" fontId="46" fillId="12" borderId="54" xfId="0" applyFont="1" applyFill="1" applyBorder="1" applyAlignment="1">
      <alignment horizontal="center"/>
    </xf>
    <xf numFmtId="0" fontId="46" fillId="12" borderId="76" xfId="0" applyFont="1" applyFill="1" applyBorder="1" applyAlignment="1">
      <alignment horizontal="center"/>
    </xf>
    <xf numFmtId="0" fontId="46" fillId="14" borderId="54" xfId="0" applyFont="1" applyFill="1" applyBorder="1" applyAlignment="1">
      <alignment horizontal="center"/>
    </xf>
    <xf numFmtId="0" fontId="46" fillId="14" borderId="76" xfId="0" applyFont="1" applyFill="1" applyBorder="1" applyAlignment="1">
      <alignment horizontal="center"/>
    </xf>
    <xf numFmtId="0" fontId="19" fillId="0" borderId="0" xfId="0" applyFont="1" applyAlignment="1">
      <alignment horizontal="center"/>
    </xf>
    <xf numFmtId="0" fontId="18" fillId="4" borderId="54" xfId="0" applyFont="1" applyFill="1" applyBorder="1" applyAlignment="1">
      <alignment horizontal="center"/>
    </xf>
    <xf numFmtId="0" fontId="18" fillId="8" borderId="74" xfId="0" applyFont="1" applyFill="1" applyBorder="1" applyAlignment="1">
      <alignment horizontal="center" wrapText="1"/>
    </xf>
  </cellXfs>
  <cellStyles count="2">
    <cellStyle name="Hyperlink" xfId="1" builtinId="8"/>
    <cellStyle name="Normal" xfId="0" builtinId="0"/>
  </cellStyles>
  <dxfs count="23">
    <dxf>
      <font>
        <color theme="1"/>
      </font>
      <fill>
        <patternFill patternType="solid">
          <fgColor rgb="FFFFE598"/>
          <bgColor rgb="FFFFE598"/>
        </patternFill>
      </fill>
    </dxf>
    <dxf>
      <numFmt numFmtId="166" formatCode=";;;"/>
      <fill>
        <patternFill patternType="none"/>
      </fill>
    </dxf>
    <dxf>
      <font>
        <color theme="1"/>
      </font>
      <fill>
        <patternFill patternType="solid">
          <fgColor rgb="FFFF9F9F"/>
          <bgColor rgb="FFFF9F9F"/>
        </patternFill>
      </fill>
    </dxf>
    <dxf>
      <font>
        <color theme="1"/>
      </font>
      <fill>
        <patternFill patternType="solid">
          <fgColor rgb="FFFF9F9F"/>
          <bgColor rgb="FFFF9F9F"/>
        </patternFill>
      </fill>
    </dxf>
    <dxf>
      <font>
        <color theme="1"/>
      </font>
      <fill>
        <patternFill patternType="solid">
          <fgColor rgb="FFFF9F9F"/>
          <bgColor rgb="FFFF9F9F"/>
        </patternFill>
      </fill>
    </dxf>
    <dxf>
      <font>
        <color theme="1"/>
      </font>
      <fill>
        <patternFill patternType="solid">
          <fgColor rgb="FFFBE4D5"/>
          <bgColor rgb="FFFBE4D5"/>
        </patternFill>
      </fill>
    </dxf>
    <dxf>
      <fill>
        <patternFill patternType="solid">
          <fgColor rgb="FFF2F2F2"/>
          <bgColor rgb="FFF2F2F2"/>
        </patternFill>
      </fill>
    </dxf>
    <dxf>
      <fill>
        <patternFill patternType="solid">
          <fgColor rgb="FFFFE598"/>
          <bgColor rgb="FFFFE598"/>
        </patternFill>
      </fill>
    </dxf>
    <dxf>
      <fill>
        <patternFill patternType="solid">
          <fgColor rgb="FFFFE598"/>
          <bgColor rgb="FFFFE598"/>
        </patternFill>
      </fill>
    </dxf>
    <dxf>
      <font>
        <color theme="1"/>
      </font>
      <fill>
        <patternFill patternType="solid">
          <fgColor rgb="FFFFE598"/>
          <bgColor rgb="FFFFE598"/>
        </patternFill>
      </fill>
    </dxf>
    <dxf>
      <fill>
        <patternFill patternType="solid">
          <fgColor rgb="FFFBE4D5"/>
          <bgColor rgb="FFFBE4D5"/>
        </patternFill>
      </fill>
    </dxf>
    <dxf>
      <fill>
        <patternFill patternType="solid">
          <fgColor rgb="FFFFE598"/>
          <bgColor rgb="FFFFE598"/>
        </patternFill>
      </fill>
    </dxf>
    <dxf>
      <fill>
        <patternFill patternType="solid">
          <fgColor rgb="FFFF9F9F"/>
          <bgColor rgb="FFFF9F9F"/>
        </patternFill>
      </fill>
    </dxf>
    <dxf>
      <fill>
        <patternFill patternType="solid">
          <fgColor rgb="FFFF9F9F"/>
          <bgColor rgb="FFFF9F9F"/>
        </patternFill>
      </fill>
    </dxf>
    <dxf>
      <fill>
        <patternFill patternType="solid">
          <fgColor rgb="FFFF9F9F"/>
          <bgColor rgb="FFFF9F9F"/>
        </patternFill>
      </fill>
    </dxf>
    <dxf>
      <fill>
        <patternFill patternType="solid">
          <fgColor rgb="FFFF9F9F"/>
          <bgColor rgb="FFFF9F9F"/>
        </patternFill>
      </fill>
    </dxf>
    <dxf>
      <font>
        <color theme="1"/>
      </font>
      <fill>
        <patternFill patternType="solid">
          <fgColor rgb="FFFFE598"/>
          <bgColor rgb="FFFFE598"/>
        </patternFill>
      </fill>
    </dxf>
    <dxf>
      <fill>
        <patternFill patternType="solid">
          <fgColor rgb="FFFFE598"/>
          <bgColor rgb="FFFFE598"/>
        </patternFill>
      </fill>
    </dxf>
    <dxf>
      <fill>
        <patternFill>
          <bgColor rgb="FFFF5050"/>
        </patternFill>
      </fill>
    </dxf>
    <dxf>
      <font>
        <color theme="4" tint="-0.24994659260841701"/>
      </font>
      <fill>
        <patternFill patternType="none">
          <bgColor auto="1"/>
        </patternFill>
      </fill>
    </dxf>
    <dxf>
      <fill>
        <patternFill>
          <bgColor rgb="FFFF5050"/>
        </patternFill>
      </fill>
    </dxf>
    <dxf>
      <font>
        <color theme="4" tint="-0.24994659260841701"/>
      </font>
      <fill>
        <patternFill patternType="none">
          <bgColor auto="1"/>
        </patternFill>
      </fill>
    </dxf>
    <dxf>
      <font>
        <color rgb="FF2F5496"/>
      </font>
      <fill>
        <patternFill patternType="none"/>
      </fill>
    </dxf>
  </dxfs>
  <tableStyles count="0" defaultTableStyle="TableStyleMedium2" defaultPivotStyle="PivotStyleLight16"/>
  <colors>
    <mruColors>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fmlaLink="'Board data'!$BE$22"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fmlaLink="'Board data'!$L$8"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fmlaLink="'Board data'!$M$3" lockText="1" noThreeD="1"/>
</file>

<file path=xl/ctrlProps/ctrlProp1055.xml><?xml version="1.0" encoding="utf-8"?>
<formControlPr xmlns="http://schemas.microsoft.com/office/spreadsheetml/2009/9/main" objectType="CheckBox" checked="Checked"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fmlaLink="'Board data'!$M$8"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fmlaLink="'Board data'!$N$3"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fmlaLink="'Board data'!$N$8"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fmlaLink="'Board data'!$P$8"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fmlaLink="'Board data'!$Q$8"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checked="Checked"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fmlaLink="'Board data'!$R$8"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fmlaLink="'Board data'!$E$3"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fmlaLink="'Board data'!$F$3" lockText="1" noThreeD="1"/>
</file>

<file path=xl/ctrlProps/ctrlProp1181.xml><?xml version="1.0" encoding="utf-8"?>
<formControlPr xmlns="http://schemas.microsoft.com/office/spreadsheetml/2009/9/main" objectType="CheckBox" fmlaLink="'Board data'!$G$3" lockText="1" noThreeD="1"/>
</file>

<file path=xl/ctrlProps/ctrlProp1182.xml><?xml version="1.0" encoding="utf-8"?>
<formControlPr xmlns="http://schemas.microsoft.com/office/spreadsheetml/2009/9/main" objectType="CheckBox" fmlaLink="'Board data'!$H$3" lockText="1" noThreeD="1"/>
</file>

<file path=xl/ctrlProps/ctrlProp1183.xml><?xml version="1.0" encoding="utf-8"?>
<formControlPr xmlns="http://schemas.microsoft.com/office/spreadsheetml/2009/9/main" objectType="CheckBox" fmlaLink="'Board data'!$I$3" lockText="1" noThreeD="1"/>
</file>

<file path=xl/ctrlProps/ctrlProp1184.xml><?xml version="1.0" encoding="utf-8"?>
<formControlPr xmlns="http://schemas.microsoft.com/office/spreadsheetml/2009/9/main" objectType="CheckBox" fmlaLink="'Board data'!$E$4" lockText="1" noThreeD="1"/>
</file>

<file path=xl/ctrlProps/ctrlProp1185.xml><?xml version="1.0" encoding="utf-8"?>
<formControlPr xmlns="http://schemas.microsoft.com/office/spreadsheetml/2009/9/main" objectType="CheckBox" fmlaLink="'Board data'!$F$4" lockText="1" noThreeD="1"/>
</file>

<file path=xl/ctrlProps/ctrlProp1186.xml><?xml version="1.0" encoding="utf-8"?>
<formControlPr xmlns="http://schemas.microsoft.com/office/spreadsheetml/2009/9/main" objectType="CheckBox" fmlaLink="'Board data'!$G$4" lockText="1" noThreeD="1"/>
</file>

<file path=xl/ctrlProps/ctrlProp1187.xml><?xml version="1.0" encoding="utf-8"?>
<formControlPr xmlns="http://schemas.microsoft.com/office/spreadsheetml/2009/9/main" objectType="CheckBox" fmlaLink="'Board data'!$H$4" lockText="1" noThreeD="1"/>
</file>

<file path=xl/ctrlProps/ctrlProp1188.xml><?xml version="1.0" encoding="utf-8"?>
<formControlPr xmlns="http://schemas.microsoft.com/office/spreadsheetml/2009/9/main" objectType="CheckBox" fmlaLink="'Board data'!$I$4" lockText="1" noThreeD="1"/>
</file>

<file path=xl/ctrlProps/ctrlProp1189.xml><?xml version="1.0" encoding="utf-8"?>
<formControlPr xmlns="http://schemas.microsoft.com/office/spreadsheetml/2009/9/main" objectType="CheckBox" fmlaLink="'Board data'!$E$5"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fmlaLink="'Board data'!$F$5" lockText="1" noThreeD="1"/>
</file>

<file path=xl/ctrlProps/ctrlProp1191.xml><?xml version="1.0" encoding="utf-8"?>
<formControlPr xmlns="http://schemas.microsoft.com/office/spreadsheetml/2009/9/main" objectType="CheckBox" fmlaLink="'Board data'!$G$5" lockText="1" noThreeD="1"/>
</file>

<file path=xl/ctrlProps/ctrlProp1192.xml><?xml version="1.0" encoding="utf-8"?>
<formControlPr xmlns="http://schemas.microsoft.com/office/spreadsheetml/2009/9/main" objectType="CheckBox" fmlaLink="'Board data'!$H$5" lockText="1" noThreeD="1"/>
</file>

<file path=xl/ctrlProps/ctrlProp1193.xml><?xml version="1.0" encoding="utf-8"?>
<formControlPr xmlns="http://schemas.microsoft.com/office/spreadsheetml/2009/9/main" objectType="CheckBox" fmlaLink="'Board data'!$BG$5" lockText="1" noThreeD="1"/>
</file>

<file path=xl/ctrlProps/ctrlProp1194.xml><?xml version="1.0" encoding="utf-8"?>
<formControlPr xmlns="http://schemas.microsoft.com/office/spreadsheetml/2009/9/main" objectType="CheckBox" fmlaLink="'Board data'!$E$6" lockText="1" noThreeD="1"/>
</file>

<file path=xl/ctrlProps/ctrlProp1195.xml><?xml version="1.0" encoding="utf-8"?>
<formControlPr xmlns="http://schemas.microsoft.com/office/spreadsheetml/2009/9/main" objectType="CheckBox" fmlaLink="'Board data'!$F$6" lockText="1" noThreeD="1"/>
</file>

<file path=xl/ctrlProps/ctrlProp1196.xml><?xml version="1.0" encoding="utf-8"?>
<formControlPr xmlns="http://schemas.microsoft.com/office/spreadsheetml/2009/9/main" objectType="CheckBox" fmlaLink="'Board data'!$G$6" lockText="1" noThreeD="1"/>
</file>

<file path=xl/ctrlProps/ctrlProp1197.xml><?xml version="1.0" encoding="utf-8"?>
<formControlPr xmlns="http://schemas.microsoft.com/office/spreadsheetml/2009/9/main" objectType="CheckBox" fmlaLink="'Board data'!$H$6" lockText="1" noThreeD="1"/>
</file>

<file path=xl/ctrlProps/ctrlProp1198.xml><?xml version="1.0" encoding="utf-8"?>
<formControlPr xmlns="http://schemas.microsoft.com/office/spreadsheetml/2009/9/main" objectType="CheckBox" fmlaLink="'Board data'!$I$6" lockText="1" noThreeD="1"/>
</file>

<file path=xl/ctrlProps/ctrlProp1199.xml><?xml version="1.0" encoding="utf-8"?>
<formControlPr xmlns="http://schemas.microsoft.com/office/spreadsheetml/2009/9/main" objectType="CheckBox" fmlaLink="'Board data'!$E$7"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fmlaLink="'Board data'!$F$7" lockText="1" noThreeD="1"/>
</file>

<file path=xl/ctrlProps/ctrlProp1201.xml><?xml version="1.0" encoding="utf-8"?>
<formControlPr xmlns="http://schemas.microsoft.com/office/spreadsheetml/2009/9/main" objectType="CheckBox" fmlaLink="'Board data'!$G$7" lockText="1" noThreeD="1"/>
</file>

<file path=xl/ctrlProps/ctrlProp1202.xml><?xml version="1.0" encoding="utf-8"?>
<formControlPr xmlns="http://schemas.microsoft.com/office/spreadsheetml/2009/9/main" objectType="CheckBox" fmlaLink="'Board data'!$H$7" lockText="1" noThreeD="1"/>
</file>

<file path=xl/ctrlProps/ctrlProp1203.xml><?xml version="1.0" encoding="utf-8"?>
<formControlPr xmlns="http://schemas.microsoft.com/office/spreadsheetml/2009/9/main" objectType="CheckBox" fmlaLink="'Board data'!$I$7" lockText="1" noThreeD="1"/>
</file>

<file path=xl/ctrlProps/ctrlProp1204.xml><?xml version="1.0" encoding="utf-8"?>
<formControlPr xmlns="http://schemas.microsoft.com/office/spreadsheetml/2009/9/main" objectType="CheckBox" fmlaLink="'Board data'!$E$8" lockText="1" noThreeD="1"/>
</file>

<file path=xl/ctrlProps/ctrlProp1205.xml><?xml version="1.0" encoding="utf-8"?>
<formControlPr xmlns="http://schemas.microsoft.com/office/spreadsheetml/2009/9/main" objectType="CheckBox" fmlaLink="'Board data'!$F$8" lockText="1" noThreeD="1"/>
</file>

<file path=xl/ctrlProps/ctrlProp1206.xml><?xml version="1.0" encoding="utf-8"?>
<formControlPr xmlns="http://schemas.microsoft.com/office/spreadsheetml/2009/9/main" objectType="CheckBox" fmlaLink="'Board data'!$G$8" lockText="1" noThreeD="1"/>
</file>

<file path=xl/ctrlProps/ctrlProp1207.xml><?xml version="1.0" encoding="utf-8"?>
<formControlPr xmlns="http://schemas.microsoft.com/office/spreadsheetml/2009/9/main" objectType="CheckBox" fmlaLink="'Board data'!$H$8" lockText="1" noThreeD="1"/>
</file>

<file path=xl/ctrlProps/ctrlProp1208.xml><?xml version="1.0" encoding="utf-8"?>
<formControlPr xmlns="http://schemas.microsoft.com/office/spreadsheetml/2009/9/main" objectType="CheckBox" fmlaLink="'Board data'!$I$8" lockText="1" noThreeD="1"/>
</file>

<file path=xl/ctrlProps/ctrlProp1209.xml><?xml version="1.0" encoding="utf-8"?>
<formControlPr xmlns="http://schemas.microsoft.com/office/spreadsheetml/2009/9/main" objectType="CheckBox" fmlaLink="'Board data'!$E$9"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fmlaLink="'Board data'!$F$9" lockText="1" noThreeD="1"/>
</file>

<file path=xl/ctrlProps/ctrlProp1211.xml><?xml version="1.0" encoding="utf-8"?>
<formControlPr xmlns="http://schemas.microsoft.com/office/spreadsheetml/2009/9/main" objectType="CheckBox" fmlaLink="'Board data'!$G$9" lockText="1" noThreeD="1"/>
</file>

<file path=xl/ctrlProps/ctrlProp1212.xml><?xml version="1.0" encoding="utf-8"?>
<formControlPr xmlns="http://schemas.microsoft.com/office/spreadsheetml/2009/9/main" objectType="CheckBox" fmlaLink="'Board data'!$H$9" lockText="1" noThreeD="1"/>
</file>

<file path=xl/ctrlProps/ctrlProp1213.xml><?xml version="1.0" encoding="utf-8"?>
<formControlPr xmlns="http://schemas.microsoft.com/office/spreadsheetml/2009/9/main" objectType="CheckBox" fmlaLink="'Board data'!$I$9" lockText="1" noThreeD="1"/>
</file>

<file path=xl/ctrlProps/ctrlProp1214.xml><?xml version="1.0" encoding="utf-8"?>
<formControlPr xmlns="http://schemas.microsoft.com/office/spreadsheetml/2009/9/main" objectType="CheckBox" fmlaLink="'Board data'!$E$10" lockText="1" noThreeD="1"/>
</file>

<file path=xl/ctrlProps/ctrlProp1215.xml><?xml version="1.0" encoding="utf-8"?>
<formControlPr xmlns="http://schemas.microsoft.com/office/spreadsheetml/2009/9/main" objectType="CheckBox" fmlaLink="'Board data'!$F$10" lockText="1" noThreeD="1"/>
</file>

<file path=xl/ctrlProps/ctrlProp1216.xml><?xml version="1.0" encoding="utf-8"?>
<formControlPr xmlns="http://schemas.microsoft.com/office/spreadsheetml/2009/9/main" objectType="CheckBox" fmlaLink="'Board data'!$G$10" lockText="1" noThreeD="1"/>
</file>

<file path=xl/ctrlProps/ctrlProp1217.xml><?xml version="1.0" encoding="utf-8"?>
<formControlPr xmlns="http://schemas.microsoft.com/office/spreadsheetml/2009/9/main" objectType="CheckBox" fmlaLink="'Board data'!$H$10" lockText="1" noThreeD="1"/>
</file>

<file path=xl/ctrlProps/ctrlProp1218.xml><?xml version="1.0" encoding="utf-8"?>
<formControlPr xmlns="http://schemas.microsoft.com/office/spreadsheetml/2009/9/main" objectType="CheckBox" fmlaLink="'Board data'!$I$10" lockText="1" noThreeD="1"/>
</file>

<file path=xl/ctrlProps/ctrlProp1219.xml><?xml version="1.0" encoding="utf-8"?>
<formControlPr xmlns="http://schemas.microsoft.com/office/spreadsheetml/2009/9/main" objectType="CheckBox" fmlaLink="'Board data'!$E$11"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fmlaLink="'Board data'!$G$11" lockText="1" noThreeD="1"/>
</file>

<file path=xl/ctrlProps/ctrlProp1221.xml><?xml version="1.0" encoding="utf-8"?>
<formControlPr xmlns="http://schemas.microsoft.com/office/spreadsheetml/2009/9/main" objectType="CheckBox" fmlaLink="'Board data'!$H$11" lockText="1" noThreeD="1"/>
</file>

<file path=xl/ctrlProps/ctrlProp1222.xml><?xml version="1.0" encoding="utf-8"?>
<formControlPr xmlns="http://schemas.microsoft.com/office/spreadsheetml/2009/9/main" objectType="CheckBox" fmlaLink="'Board data'!$I$11" lockText="1" noThreeD="1"/>
</file>

<file path=xl/ctrlProps/ctrlProp1223.xml><?xml version="1.0" encoding="utf-8"?>
<formControlPr xmlns="http://schemas.microsoft.com/office/spreadsheetml/2009/9/main" objectType="CheckBox" fmlaLink="'Board data'!$E$12" lockText="1" noThreeD="1"/>
</file>

<file path=xl/ctrlProps/ctrlProp1224.xml><?xml version="1.0" encoding="utf-8"?>
<formControlPr xmlns="http://schemas.microsoft.com/office/spreadsheetml/2009/9/main" objectType="CheckBox" fmlaLink="'Board data'!$F$12" lockText="1" noThreeD="1"/>
</file>

<file path=xl/ctrlProps/ctrlProp1225.xml><?xml version="1.0" encoding="utf-8"?>
<formControlPr xmlns="http://schemas.microsoft.com/office/spreadsheetml/2009/9/main" objectType="CheckBox" fmlaLink="'Board data'!$G$12" lockText="1" noThreeD="1"/>
</file>

<file path=xl/ctrlProps/ctrlProp1226.xml><?xml version="1.0" encoding="utf-8"?>
<formControlPr xmlns="http://schemas.microsoft.com/office/spreadsheetml/2009/9/main" objectType="CheckBox" fmlaLink="'Board data'!$H$12" lockText="1" noThreeD="1"/>
</file>

<file path=xl/ctrlProps/ctrlProp1227.xml><?xml version="1.0" encoding="utf-8"?>
<formControlPr xmlns="http://schemas.microsoft.com/office/spreadsheetml/2009/9/main" objectType="CheckBox" fmlaLink="'Board data'!$I$12" lockText="1" noThreeD="1"/>
</file>

<file path=xl/ctrlProps/ctrlProp1228.xml><?xml version="1.0" encoding="utf-8"?>
<formControlPr xmlns="http://schemas.microsoft.com/office/spreadsheetml/2009/9/main" objectType="CheckBox" fmlaLink="'Board data'!$E$13" lockText="1" noThreeD="1"/>
</file>

<file path=xl/ctrlProps/ctrlProp1229.xml><?xml version="1.0" encoding="utf-8"?>
<formControlPr xmlns="http://schemas.microsoft.com/office/spreadsheetml/2009/9/main" objectType="CheckBox" fmlaLink="'Board data'!$F$13"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fmlaLink="'Board data'!$G$13" lockText="1" noThreeD="1"/>
</file>

<file path=xl/ctrlProps/ctrlProp1231.xml><?xml version="1.0" encoding="utf-8"?>
<formControlPr xmlns="http://schemas.microsoft.com/office/spreadsheetml/2009/9/main" objectType="CheckBox" fmlaLink="'Board data'!$H$13" lockText="1" noThreeD="1"/>
</file>

<file path=xl/ctrlProps/ctrlProp1232.xml><?xml version="1.0" encoding="utf-8"?>
<formControlPr xmlns="http://schemas.microsoft.com/office/spreadsheetml/2009/9/main" objectType="CheckBox" fmlaLink="'Board data'!$I$13" lockText="1" noThreeD="1"/>
</file>

<file path=xl/ctrlProps/ctrlProp1233.xml><?xml version="1.0" encoding="utf-8"?>
<formControlPr xmlns="http://schemas.microsoft.com/office/spreadsheetml/2009/9/main" objectType="CheckBox" fmlaLink="'Board data'!$E$14" lockText="1" noThreeD="1"/>
</file>

<file path=xl/ctrlProps/ctrlProp1234.xml><?xml version="1.0" encoding="utf-8"?>
<formControlPr xmlns="http://schemas.microsoft.com/office/spreadsheetml/2009/9/main" objectType="CheckBox" fmlaLink="'Board data'!$F$14" lockText="1" noThreeD="1"/>
</file>

<file path=xl/ctrlProps/ctrlProp1235.xml><?xml version="1.0" encoding="utf-8"?>
<formControlPr xmlns="http://schemas.microsoft.com/office/spreadsheetml/2009/9/main" objectType="CheckBox" fmlaLink="'Board data'!$G$14" lockText="1" noThreeD="1"/>
</file>

<file path=xl/ctrlProps/ctrlProp1236.xml><?xml version="1.0" encoding="utf-8"?>
<formControlPr xmlns="http://schemas.microsoft.com/office/spreadsheetml/2009/9/main" objectType="CheckBox" fmlaLink="'Board data'!$H$14" lockText="1" noThreeD="1"/>
</file>

<file path=xl/ctrlProps/ctrlProp1237.xml><?xml version="1.0" encoding="utf-8"?>
<formControlPr xmlns="http://schemas.microsoft.com/office/spreadsheetml/2009/9/main" objectType="CheckBox" fmlaLink="'Board data'!$I$14" lockText="1" noThreeD="1"/>
</file>

<file path=xl/ctrlProps/ctrlProp1238.xml><?xml version="1.0" encoding="utf-8"?>
<formControlPr xmlns="http://schemas.microsoft.com/office/spreadsheetml/2009/9/main" objectType="CheckBox" fmlaLink="'Board data'!$E$15" lockText="1" noThreeD="1"/>
</file>

<file path=xl/ctrlProps/ctrlProp1239.xml><?xml version="1.0" encoding="utf-8"?>
<formControlPr xmlns="http://schemas.microsoft.com/office/spreadsheetml/2009/9/main" objectType="CheckBox" fmlaLink="'Board data'!$F$15"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fmlaLink="'Board data'!$G$15" lockText="1" noThreeD="1"/>
</file>

<file path=xl/ctrlProps/ctrlProp1241.xml><?xml version="1.0" encoding="utf-8"?>
<formControlPr xmlns="http://schemas.microsoft.com/office/spreadsheetml/2009/9/main" objectType="CheckBox" fmlaLink="'Board data'!$H$15" lockText="1" noThreeD="1"/>
</file>

<file path=xl/ctrlProps/ctrlProp1242.xml><?xml version="1.0" encoding="utf-8"?>
<formControlPr xmlns="http://schemas.microsoft.com/office/spreadsheetml/2009/9/main" objectType="CheckBox" fmlaLink="'Board data'!$I$15" lockText="1" noThreeD="1"/>
</file>

<file path=xl/ctrlProps/ctrlProp1243.xml><?xml version="1.0" encoding="utf-8"?>
<formControlPr xmlns="http://schemas.microsoft.com/office/spreadsheetml/2009/9/main" objectType="CheckBox" fmlaLink="'Board data'!$E$18" lockText="1" noThreeD="1"/>
</file>

<file path=xl/ctrlProps/ctrlProp1244.xml><?xml version="1.0" encoding="utf-8"?>
<formControlPr xmlns="http://schemas.microsoft.com/office/spreadsheetml/2009/9/main" objectType="CheckBox" fmlaLink="'Board data'!$F$18" lockText="1" noThreeD="1"/>
</file>

<file path=xl/ctrlProps/ctrlProp1245.xml><?xml version="1.0" encoding="utf-8"?>
<formControlPr xmlns="http://schemas.microsoft.com/office/spreadsheetml/2009/9/main" objectType="CheckBox" fmlaLink="'Board data'!$G$18" lockText="1" noThreeD="1"/>
</file>

<file path=xl/ctrlProps/ctrlProp1246.xml><?xml version="1.0" encoding="utf-8"?>
<formControlPr xmlns="http://schemas.microsoft.com/office/spreadsheetml/2009/9/main" objectType="CheckBox" fmlaLink="'Board data'!$H$18" lockText="1" noThreeD="1"/>
</file>

<file path=xl/ctrlProps/ctrlProp1247.xml><?xml version="1.0" encoding="utf-8"?>
<formControlPr xmlns="http://schemas.microsoft.com/office/spreadsheetml/2009/9/main" objectType="CheckBox" fmlaLink="'Board data'!$I$18" lockText="1" noThreeD="1"/>
</file>

<file path=xl/ctrlProps/ctrlProp1248.xml><?xml version="1.0" encoding="utf-8"?>
<formControlPr xmlns="http://schemas.microsoft.com/office/spreadsheetml/2009/9/main" objectType="CheckBox" fmlaLink="'Board data'!$E$19" lockText="1" noThreeD="1"/>
</file>

<file path=xl/ctrlProps/ctrlProp1249.xml><?xml version="1.0" encoding="utf-8"?>
<formControlPr xmlns="http://schemas.microsoft.com/office/spreadsheetml/2009/9/main" objectType="CheckBox" fmlaLink="'Board data'!$F$19" lockText="1" noThreeD="1"/>
</file>

<file path=xl/ctrlProps/ctrlProp125.xml><?xml version="1.0" encoding="utf-8"?>
<formControlPr xmlns="http://schemas.microsoft.com/office/spreadsheetml/2009/9/main" objectType="CheckBox" fmlaLink="'Board data'!$BC$3" lockText="1" noThreeD="1"/>
</file>

<file path=xl/ctrlProps/ctrlProp1250.xml><?xml version="1.0" encoding="utf-8"?>
<formControlPr xmlns="http://schemas.microsoft.com/office/spreadsheetml/2009/9/main" objectType="CheckBox" fmlaLink="'Board data'!$G$19" lockText="1" noThreeD="1"/>
</file>

<file path=xl/ctrlProps/ctrlProp1251.xml><?xml version="1.0" encoding="utf-8"?>
<formControlPr xmlns="http://schemas.microsoft.com/office/spreadsheetml/2009/9/main" objectType="CheckBox" fmlaLink="'Board data'!$H$19" lockText="1" noThreeD="1"/>
</file>

<file path=xl/ctrlProps/ctrlProp1252.xml><?xml version="1.0" encoding="utf-8"?>
<formControlPr xmlns="http://schemas.microsoft.com/office/spreadsheetml/2009/9/main" objectType="CheckBox" fmlaLink="'Board data'!$I$19" lockText="1" noThreeD="1"/>
</file>

<file path=xl/ctrlProps/ctrlProp1253.xml><?xml version="1.0" encoding="utf-8"?>
<formControlPr xmlns="http://schemas.microsoft.com/office/spreadsheetml/2009/9/main" objectType="CheckBox" fmlaLink="'Board data'!$E$20" lockText="1" noThreeD="1"/>
</file>

<file path=xl/ctrlProps/ctrlProp1254.xml><?xml version="1.0" encoding="utf-8"?>
<formControlPr xmlns="http://schemas.microsoft.com/office/spreadsheetml/2009/9/main" objectType="CheckBox" fmlaLink="'Board data'!$F$20" lockText="1" noThreeD="1"/>
</file>

<file path=xl/ctrlProps/ctrlProp1255.xml><?xml version="1.0" encoding="utf-8"?>
<formControlPr xmlns="http://schemas.microsoft.com/office/spreadsheetml/2009/9/main" objectType="CheckBox" fmlaLink="'Board data'!$G$20" lockText="1" noThreeD="1"/>
</file>

<file path=xl/ctrlProps/ctrlProp1256.xml><?xml version="1.0" encoding="utf-8"?>
<formControlPr xmlns="http://schemas.microsoft.com/office/spreadsheetml/2009/9/main" objectType="CheckBox" fmlaLink="'Board data'!$H$20" lockText="1" noThreeD="1"/>
</file>

<file path=xl/ctrlProps/ctrlProp1257.xml><?xml version="1.0" encoding="utf-8"?>
<formControlPr xmlns="http://schemas.microsoft.com/office/spreadsheetml/2009/9/main" objectType="CheckBox" fmlaLink="'Board data'!$I$20" lockText="1" noThreeD="1"/>
</file>

<file path=xl/ctrlProps/ctrlProp1258.xml><?xml version="1.0" encoding="utf-8"?>
<formControlPr xmlns="http://schemas.microsoft.com/office/spreadsheetml/2009/9/main" objectType="CheckBox" fmlaLink="'Board data'!$E$21" lockText="1" noThreeD="1"/>
</file>

<file path=xl/ctrlProps/ctrlProp1259.xml><?xml version="1.0" encoding="utf-8"?>
<formControlPr xmlns="http://schemas.microsoft.com/office/spreadsheetml/2009/9/main" objectType="CheckBox" fmlaLink="'Board data'!$F$21"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fmlaLink="'Board data'!$G$21" lockText="1" noThreeD="1"/>
</file>

<file path=xl/ctrlProps/ctrlProp1261.xml><?xml version="1.0" encoding="utf-8"?>
<formControlPr xmlns="http://schemas.microsoft.com/office/spreadsheetml/2009/9/main" objectType="CheckBox" fmlaLink="'Board data'!$H$21" lockText="1" noThreeD="1"/>
</file>

<file path=xl/ctrlProps/ctrlProp1262.xml><?xml version="1.0" encoding="utf-8"?>
<formControlPr xmlns="http://schemas.microsoft.com/office/spreadsheetml/2009/9/main" objectType="CheckBox" fmlaLink="'Board data'!$I$21" lockText="1" noThreeD="1"/>
</file>

<file path=xl/ctrlProps/ctrlProp1263.xml><?xml version="1.0" encoding="utf-8"?>
<formControlPr xmlns="http://schemas.microsoft.com/office/spreadsheetml/2009/9/main" objectType="CheckBox" fmlaLink="'Board data'!$E$22" lockText="1" noThreeD="1"/>
</file>

<file path=xl/ctrlProps/ctrlProp1264.xml><?xml version="1.0" encoding="utf-8"?>
<formControlPr xmlns="http://schemas.microsoft.com/office/spreadsheetml/2009/9/main" objectType="CheckBox" fmlaLink="'Board data'!$F$22" lockText="1" noThreeD="1"/>
</file>

<file path=xl/ctrlProps/ctrlProp1265.xml><?xml version="1.0" encoding="utf-8"?>
<formControlPr xmlns="http://schemas.microsoft.com/office/spreadsheetml/2009/9/main" objectType="CheckBox" fmlaLink="'Board data'!$G$22" lockText="1" noThreeD="1"/>
</file>

<file path=xl/ctrlProps/ctrlProp1266.xml><?xml version="1.0" encoding="utf-8"?>
<formControlPr xmlns="http://schemas.microsoft.com/office/spreadsheetml/2009/9/main" objectType="CheckBox" fmlaLink="'Board data'!$H$22" lockText="1" noThreeD="1"/>
</file>

<file path=xl/ctrlProps/ctrlProp1267.xml><?xml version="1.0" encoding="utf-8"?>
<formControlPr xmlns="http://schemas.microsoft.com/office/spreadsheetml/2009/9/main" objectType="CheckBox" fmlaLink="'Board data'!$I$22" lockText="1" noThreeD="1"/>
</file>

<file path=xl/ctrlProps/ctrlProp1268.xml><?xml version="1.0" encoding="utf-8"?>
<formControlPr xmlns="http://schemas.microsoft.com/office/spreadsheetml/2009/9/main" objectType="CheckBox" fmlaLink="'Board data'!$E$16" lockText="1" noThreeD="1"/>
</file>

<file path=xl/ctrlProps/ctrlProp1269.xml><?xml version="1.0" encoding="utf-8"?>
<formControlPr xmlns="http://schemas.microsoft.com/office/spreadsheetml/2009/9/main" objectType="CheckBox" fmlaLink="'Board data'!$F$16" lockText="1" noThreeD="1"/>
</file>

<file path=xl/ctrlProps/ctrlProp127.xml><?xml version="1.0" encoding="utf-8"?>
<formControlPr xmlns="http://schemas.microsoft.com/office/spreadsheetml/2009/9/main" objectType="CheckBox" checked="Checked" lockText="1" noThreeD="1"/>
</file>

<file path=xl/ctrlProps/ctrlProp1270.xml><?xml version="1.0" encoding="utf-8"?>
<formControlPr xmlns="http://schemas.microsoft.com/office/spreadsheetml/2009/9/main" objectType="CheckBox" fmlaLink="'Board data'!$G$16" lockText="1" noThreeD="1"/>
</file>

<file path=xl/ctrlProps/ctrlProp1271.xml><?xml version="1.0" encoding="utf-8"?>
<formControlPr xmlns="http://schemas.microsoft.com/office/spreadsheetml/2009/9/main" objectType="CheckBox" fmlaLink="'Board data'!$H$16" lockText="1" noThreeD="1"/>
</file>

<file path=xl/ctrlProps/ctrlProp1272.xml><?xml version="1.0" encoding="utf-8"?>
<formControlPr xmlns="http://schemas.microsoft.com/office/spreadsheetml/2009/9/main" objectType="CheckBox" fmlaLink="'Board data'!$I$16" lockText="1" noThreeD="1"/>
</file>

<file path=xl/ctrlProps/ctrlProp1273.xml><?xml version="1.0" encoding="utf-8"?>
<formControlPr xmlns="http://schemas.microsoft.com/office/spreadsheetml/2009/9/main" objectType="CheckBox" fmlaLink="'Board data'!$E$17" lockText="1" noThreeD="1"/>
</file>

<file path=xl/ctrlProps/ctrlProp1274.xml><?xml version="1.0" encoding="utf-8"?>
<formControlPr xmlns="http://schemas.microsoft.com/office/spreadsheetml/2009/9/main" objectType="CheckBox" fmlaLink="'Board data'!$F$17" lockText="1" noThreeD="1"/>
</file>

<file path=xl/ctrlProps/ctrlProp1275.xml><?xml version="1.0" encoding="utf-8"?>
<formControlPr xmlns="http://schemas.microsoft.com/office/spreadsheetml/2009/9/main" objectType="CheckBox" fmlaLink="'Board data'!$G$17" lockText="1" noThreeD="1"/>
</file>

<file path=xl/ctrlProps/ctrlProp1276.xml><?xml version="1.0" encoding="utf-8"?>
<formControlPr xmlns="http://schemas.microsoft.com/office/spreadsheetml/2009/9/main" objectType="CheckBox" fmlaLink="'Board data'!$H$17" lockText="1" noThreeD="1"/>
</file>

<file path=xl/ctrlProps/ctrlProp1277.xml><?xml version="1.0" encoding="utf-8"?>
<formControlPr xmlns="http://schemas.microsoft.com/office/spreadsheetml/2009/9/main" objectType="CheckBox" fmlaLink="'Board data'!$I$17" lockText="1" noThreeD="1"/>
</file>

<file path=xl/ctrlProps/ctrlProp1278.xml><?xml version="1.0" encoding="utf-8"?>
<formControlPr xmlns="http://schemas.microsoft.com/office/spreadsheetml/2009/9/main" objectType="CheckBox" fmlaLink="'Board data'!$E$23" lockText="1" noThreeD="1"/>
</file>

<file path=xl/ctrlProps/ctrlProp1279.xml><?xml version="1.0" encoding="utf-8"?>
<formControlPr xmlns="http://schemas.microsoft.com/office/spreadsheetml/2009/9/main" objectType="CheckBox" fmlaLink="'Board data'!$F$23"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fmlaLink="'Board data'!$G$23" lockText="1" noThreeD="1"/>
</file>

<file path=xl/ctrlProps/ctrlProp1281.xml><?xml version="1.0" encoding="utf-8"?>
<formControlPr xmlns="http://schemas.microsoft.com/office/spreadsheetml/2009/9/main" objectType="CheckBox" fmlaLink="'Board data'!$H$23" lockText="1" noThreeD="1"/>
</file>

<file path=xl/ctrlProps/ctrlProp1282.xml><?xml version="1.0" encoding="utf-8"?>
<formControlPr xmlns="http://schemas.microsoft.com/office/spreadsheetml/2009/9/main" objectType="CheckBox" fmlaLink="'Board data'!$I$23" lockText="1" noThreeD="1"/>
</file>

<file path=xl/ctrlProps/ctrlProp1283.xml><?xml version="1.0" encoding="utf-8"?>
<formControlPr xmlns="http://schemas.microsoft.com/office/spreadsheetml/2009/9/main" objectType="CheckBox" fmlaLink="'Board data'!$E$24" lockText="1" noThreeD="1"/>
</file>

<file path=xl/ctrlProps/ctrlProp1284.xml><?xml version="1.0" encoding="utf-8"?>
<formControlPr xmlns="http://schemas.microsoft.com/office/spreadsheetml/2009/9/main" objectType="CheckBox" fmlaLink="'Board data'!$F$24" lockText="1" noThreeD="1"/>
</file>

<file path=xl/ctrlProps/ctrlProp1285.xml><?xml version="1.0" encoding="utf-8"?>
<formControlPr xmlns="http://schemas.microsoft.com/office/spreadsheetml/2009/9/main" objectType="CheckBox" fmlaLink="'Board data'!$G$24" lockText="1" noThreeD="1"/>
</file>

<file path=xl/ctrlProps/ctrlProp1286.xml><?xml version="1.0" encoding="utf-8"?>
<formControlPr xmlns="http://schemas.microsoft.com/office/spreadsheetml/2009/9/main" objectType="CheckBox" fmlaLink="'Board data'!$H$24" lockText="1" noThreeD="1"/>
</file>

<file path=xl/ctrlProps/ctrlProp1287.xml><?xml version="1.0" encoding="utf-8"?>
<formControlPr xmlns="http://schemas.microsoft.com/office/spreadsheetml/2009/9/main" objectType="CheckBox" fmlaLink="'Board data'!$I$24" lockText="1" noThreeD="1"/>
</file>

<file path=xl/ctrlProps/ctrlProp1288.xml><?xml version="1.0" encoding="utf-8"?>
<formControlPr xmlns="http://schemas.microsoft.com/office/spreadsheetml/2009/9/main" objectType="CheckBox" fmlaLink="'Board data'!$E$25" lockText="1" noThreeD="1"/>
</file>

<file path=xl/ctrlProps/ctrlProp1289.xml><?xml version="1.0" encoding="utf-8"?>
<formControlPr xmlns="http://schemas.microsoft.com/office/spreadsheetml/2009/9/main" objectType="CheckBox" fmlaLink="'Board data'!$F$25" lockText="1" noThreeD="1"/>
</file>

<file path=xl/ctrlProps/ctrlProp129.xml><?xml version="1.0" encoding="utf-8"?>
<formControlPr xmlns="http://schemas.microsoft.com/office/spreadsheetml/2009/9/main" objectType="CheckBox" checked="Checked" lockText="1" noThreeD="1"/>
</file>

<file path=xl/ctrlProps/ctrlProp1290.xml><?xml version="1.0" encoding="utf-8"?>
<formControlPr xmlns="http://schemas.microsoft.com/office/spreadsheetml/2009/9/main" objectType="CheckBox" fmlaLink="'Board data'!$G$25" lockText="1" noThreeD="1"/>
</file>

<file path=xl/ctrlProps/ctrlProp1291.xml><?xml version="1.0" encoding="utf-8"?>
<formControlPr xmlns="http://schemas.microsoft.com/office/spreadsheetml/2009/9/main" objectType="CheckBox" fmlaLink="'Board data'!$H$25" lockText="1" noThreeD="1"/>
</file>

<file path=xl/ctrlProps/ctrlProp1292.xml><?xml version="1.0" encoding="utf-8"?>
<formControlPr xmlns="http://schemas.microsoft.com/office/spreadsheetml/2009/9/main" objectType="CheckBox" fmlaLink="'Board data'!$I$25" lockText="1" noThreeD="1"/>
</file>

<file path=xl/ctrlProps/ctrlProp1293.xml><?xml version="1.0" encoding="utf-8"?>
<formControlPr xmlns="http://schemas.microsoft.com/office/spreadsheetml/2009/9/main" objectType="CheckBox" fmlaLink="'Board data'!$E$26" lockText="1" noThreeD="1"/>
</file>

<file path=xl/ctrlProps/ctrlProp1294.xml><?xml version="1.0" encoding="utf-8"?>
<formControlPr xmlns="http://schemas.microsoft.com/office/spreadsheetml/2009/9/main" objectType="CheckBox" fmlaLink="'Board data'!$F$26" lockText="1" noThreeD="1"/>
</file>

<file path=xl/ctrlProps/ctrlProp1295.xml><?xml version="1.0" encoding="utf-8"?>
<formControlPr xmlns="http://schemas.microsoft.com/office/spreadsheetml/2009/9/main" objectType="CheckBox" fmlaLink="'Board data'!$G$26" lockText="1" noThreeD="1"/>
</file>

<file path=xl/ctrlProps/ctrlProp1296.xml><?xml version="1.0" encoding="utf-8"?>
<formControlPr xmlns="http://schemas.microsoft.com/office/spreadsheetml/2009/9/main" objectType="CheckBox" fmlaLink="'Board data'!$H$26" lockText="1" noThreeD="1"/>
</file>

<file path=xl/ctrlProps/ctrlProp1297.xml><?xml version="1.0" encoding="utf-8"?>
<formControlPr xmlns="http://schemas.microsoft.com/office/spreadsheetml/2009/9/main" objectType="CheckBox" fmlaLink="'Board data'!$I$26" lockText="1" noThreeD="1"/>
</file>

<file path=xl/ctrlProps/ctrlProp1298.xml><?xml version="1.0" encoding="utf-8"?>
<formControlPr xmlns="http://schemas.microsoft.com/office/spreadsheetml/2009/9/main" objectType="CheckBox" fmlaLink="'Board data'!$E$32" lockText="1" noThreeD="1"/>
</file>

<file path=xl/ctrlProps/ctrlProp1299.xml><?xml version="1.0" encoding="utf-8"?>
<formControlPr xmlns="http://schemas.microsoft.com/office/spreadsheetml/2009/9/main" objectType="CheckBox" fmlaLink="'Board data'!$F$32"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fmlaLink="'Board data'!$G$32" lockText="1" noThreeD="1"/>
</file>

<file path=xl/ctrlProps/ctrlProp1301.xml><?xml version="1.0" encoding="utf-8"?>
<formControlPr xmlns="http://schemas.microsoft.com/office/spreadsheetml/2009/9/main" objectType="CheckBox" fmlaLink="'Board data'!$H$32" lockText="1" noThreeD="1"/>
</file>

<file path=xl/ctrlProps/ctrlProp1302.xml><?xml version="1.0" encoding="utf-8"?>
<formControlPr xmlns="http://schemas.microsoft.com/office/spreadsheetml/2009/9/main" objectType="CheckBox" fmlaLink="'Board data'!$I$32" lockText="1" noThreeD="1"/>
</file>

<file path=xl/ctrlProps/ctrlProp1303.xml><?xml version="1.0" encoding="utf-8"?>
<formControlPr xmlns="http://schemas.microsoft.com/office/spreadsheetml/2009/9/main" objectType="CheckBox" fmlaLink="'Board data'!$L$3" lockText="1" noThreeD="1"/>
</file>

<file path=xl/ctrlProps/ctrlProp1304.xml><?xml version="1.0" encoding="utf-8"?>
<formControlPr xmlns="http://schemas.microsoft.com/office/spreadsheetml/2009/9/main" objectType="CheckBox" fmlaLink="'Board data'!$L$4" lockText="1" noThreeD="1"/>
</file>

<file path=xl/ctrlProps/ctrlProp1305.xml><?xml version="1.0" encoding="utf-8"?>
<formControlPr xmlns="http://schemas.microsoft.com/office/spreadsheetml/2009/9/main" objectType="CheckBox" fmlaLink="'Board data'!$L$5" lockText="1" noThreeD="1"/>
</file>

<file path=xl/ctrlProps/ctrlProp1306.xml><?xml version="1.0" encoding="utf-8"?>
<formControlPr xmlns="http://schemas.microsoft.com/office/spreadsheetml/2009/9/main" objectType="CheckBox" fmlaLink="'Board data'!$L$6" lockText="1" noThreeD="1"/>
</file>

<file path=xl/ctrlProps/ctrlProp1307.xml><?xml version="1.0" encoding="utf-8"?>
<formControlPr xmlns="http://schemas.microsoft.com/office/spreadsheetml/2009/9/main" objectType="CheckBox" fmlaLink="'Board data'!$L$7" lockText="1" noThreeD="1"/>
</file>

<file path=xl/ctrlProps/ctrlProp1308.xml><?xml version="1.0" encoding="utf-8"?>
<formControlPr xmlns="http://schemas.microsoft.com/office/spreadsheetml/2009/9/main" objectType="CheckBox" fmlaLink="'Board data'!$L$9" lockText="1" noThreeD="1"/>
</file>

<file path=xl/ctrlProps/ctrlProp1309.xml><?xml version="1.0" encoding="utf-8"?>
<formControlPr xmlns="http://schemas.microsoft.com/office/spreadsheetml/2009/9/main" objectType="CheckBox" fmlaLink="'Board data'!$L$10"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fmlaLink="'Board data'!$L$11" lockText="1" noThreeD="1"/>
</file>

<file path=xl/ctrlProps/ctrlProp1311.xml><?xml version="1.0" encoding="utf-8"?>
<formControlPr xmlns="http://schemas.microsoft.com/office/spreadsheetml/2009/9/main" objectType="CheckBox" fmlaLink="'Board data'!$L$12" lockText="1" noThreeD="1"/>
</file>

<file path=xl/ctrlProps/ctrlProp1312.xml><?xml version="1.0" encoding="utf-8"?>
<formControlPr xmlns="http://schemas.microsoft.com/office/spreadsheetml/2009/9/main" objectType="CheckBox" fmlaLink="'Board data'!$L$13" lockText="1" noThreeD="1"/>
</file>

<file path=xl/ctrlProps/ctrlProp1313.xml><?xml version="1.0" encoding="utf-8"?>
<formControlPr xmlns="http://schemas.microsoft.com/office/spreadsheetml/2009/9/main" objectType="CheckBox" fmlaLink="'Board data'!$L$14" lockText="1" noThreeD="1"/>
</file>

<file path=xl/ctrlProps/ctrlProp1314.xml><?xml version="1.0" encoding="utf-8"?>
<formControlPr xmlns="http://schemas.microsoft.com/office/spreadsheetml/2009/9/main" objectType="CheckBox" fmlaLink="'Board data'!$L$15" lockText="1" noThreeD="1"/>
</file>

<file path=xl/ctrlProps/ctrlProp1315.xml><?xml version="1.0" encoding="utf-8"?>
<formControlPr xmlns="http://schemas.microsoft.com/office/spreadsheetml/2009/9/main" objectType="CheckBox" fmlaLink="'Board data'!$L$16" lockText="1" noThreeD="1"/>
</file>

<file path=xl/ctrlProps/ctrlProp1316.xml><?xml version="1.0" encoding="utf-8"?>
<formControlPr xmlns="http://schemas.microsoft.com/office/spreadsheetml/2009/9/main" objectType="CheckBox" fmlaLink="'Board data'!$L$17" lockText="1" noThreeD="1"/>
</file>

<file path=xl/ctrlProps/ctrlProp1317.xml><?xml version="1.0" encoding="utf-8"?>
<formControlPr xmlns="http://schemas.microsoft.com/office/spreadsheetml/2009/9/main" objectType="CheckBox" fmlaLink="'Board data'!$L$18" lockText="1" noThreeD="1"/>
</file>

<file path=xl/ctrlProps/ctrlProp1318.xml><?xml version="1.0" encoding="utf-8"?>
<formControlPr xmlns="http://schemas.microsoft.com/office/spreadsheetml/2009/9/main" objectType="CheckBox" fmlaLink="'Board data'!$L$19" lockText="1" noThreeD="1"/>
</file>

<file path=xl/ctrlProps/ctrlProp1319.xml><?xml version="1.0" encoding="utf-8"?>
<formControlPr xmlns="http://schemas.microsoft.com/office/spreadsheetml/2009/9/main" objectType="CheckBox" fmlaLink="'Board data'!$L$20"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fmlaLink="'Board data'!$L$21" lockText="1" noThreeD="1"/>
</file>

<file path=xl/ctrlProps/ctrlProp1321.xml><?xml version="1.0" encoding="utf-8"?>
<formControlPr xmlns="http://schemas.microsoft.com/office/spreadsheetml/2009/9/main" objectType="CheckBox" fmlaLink="'Board data'!$L$22" lockText="1" noThreeD="1"/>
</file>

<file path=xl/ctrlProps/ctrlProp1322.xml><?xml version="1.0" encoding="utf-8"?>
<formControlPr xmlns="http://schemas.microsoft.com/office/spreadsheetml/2009/9/main" objectType="CheckBox" fmlaLink="'Board data'!$L$23" lockText="1" noThreeD="1"/>
</file>

<file path=xl/ctrlProps/ctrlProp1323.xml><?xml version="1.0" encoding="utf-8"?>
<formControlPr xmlns="http://schemas.microsoft.com/office/spreadsheetml/2009/9/main" objectType="CheckBox" fmlaLink="'Board data'!$L$24" lockText="1" noThreeD="1"/>
</file>

<file path=xl/ctrlProps/ctrlProp1324.xml><?xml version="1.0" encoding="utf-8"?>
<formControlPr xmlns="http://schemas.microsoft.com/office/spreadsheetml/2009/9/main" objectType="CheckBox" fmlaLink="'Board data'!$L$25" lockText="1" noThreeD="1"/>
</file>

<file path=xl/ctrlProps/ctrlProp1325.xml><?xml version="1.0" encoding="utf-8"?>
<formControlPr xmlns="http://schemas.microsoft.com/office/spreadsheetml/2009/9/main" objectType="CheckBox" fmlaLink="'Board data'!$L$26" lockText="1" noThreeD="1"/>
</file>

<file path=xl/ctrlProps/ctrlProp1326.xml><?xml version="1.0" encoding="utf-8"?>
<formControlPr xmlns="http://schemas.microsoft.com/office/spreadsheetml/2009/9/main" objectType="CheckBox" fmlaLink="'Board data'!$L$32" lockText="1" noThreeD="1"/>
</file>

<file path=xl/ctrlProps/ctrlProp1327.xml><?xml version="1.0" encoding="utf-8"?>
<formControlPr xmlns="http://schemas.microsoft.com/office/spreadsheetml/2009/9/main" objectType="CheckBox" fmlaLink="'Board data'!$M$4" lockText="1" noThreeD="1"/>
</file>

<file path=xl/ctrlProps/ctrlProp1328.xml><?xml version="1.0" encoding="utf-8"?>
<formControlPr xmlns="http://schemas.microsoft.com/office/spreadsheetml/2009/9/main" objectType="CheckBox" fmlaLink="'Board data'!$M$5" lockText="1" noThreeD="1"/>
</file>

<file path=xl/ctrlProps/ctrlProp1329.xml><?xml version="1.0" encoding="utf-8"?>
<formControlPr xmlns="http://schemas.microsoft.com/office/spreadsheetml/2009/9/main" objectType="CheckBox" fmlaLink="'Board data'!$M$6"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fmlaLink="'Board data'!$M$7" lockText="1" noThreeD="1"/>
</file>

<file path=xl/ctrlProps/ctrlProp1331.xml><?xml version="1.0" encoding="utf-8"?>
<formControlPr xmlns="http://schemas.microsoft.com/office/spreadsheetml/2009/9/main" objectType="CheckBox" fmlaLink="'Board data'!$M$9" lockText="1" noThreeD="1"/>
</file>

<file path=xl/ctrlProps/ctrlProp1332.xml><?xml version="1.0" encoding="utf-8"?>
<formControlPr xmlns="http://schemas.microsoft.com/office/spreadsheetml/2009/9/main" objectType="CheckBox" fmlaLink="'Board data'!$M$10" lockText="1" noThreeD="1"/>
</file>

<file path=xl/ctrlProps/ctrlProp1333.xml><?xml version="1.0" encoding="utf-8"?>
<formControlPr xmlns="http://schemas.microsoft.com/office/spreadsheetml/2009/9/main" objectType="CheckBox" fmlaLink="'Board data'!$M$11" lockText="1" noThreeD="1"/>
</file>

<file path=xl/ctrlProps/ctrlProp1334.xml><?xml version="1.0" encoding="utf-8"?>
<formControlPr xmlns="http://schemas.microsoft.com/office/spreadsheetml/2009/9/main" objectType="CheckBox" fmlaLink="'Board data'!$M$12" lockText="1" noThreeD="1"/>
</file>

<file path=xl/ctrlProps/ctrlProp1335.xml><?xml version="1.0" encoding="utf-8"?>
<formControlPr xmlns="http://schemas.microsoft.com/office/spreadsheetml/2009/9/main" objectType="CheckBox" fmlaLink="'Board data'!$M$13" lockText="1" noThreeD="1"/>
</file>

<file path=xl/ctrlProps/ctrlProp1336.xml><?xml version="1.0" encoding="utf-8"?>
<formControlPr xmlns="http://schemas.microsoft.com/office/spreadsheetml/2009/9/main" objectType="CheckBox" fmlaLink="'Board data'!$M$14" lockText="1" noThreeD="1"/>
</file>

<file path=xl/ctrlProps/ctrlProp1337.xml><?xml version="1.0" encoding="utf-8"?>
<formControlPr xmlns="http://schemas.microsoft.com/office/spreadsheetml/2009/9/main" objectType="CheckBox" fmlaLink="'Board data'!$M$15" lockText="1" noThreeD="1"/>
</file>

<file path=xl/ctrlProps/ctrlProp1338.xml><?xml version="1.0" encoding="utf-8"?>
<formControlPr xmlns="http://schemas.microsoft.com/office/spreadsheetml/2009/9/main" objectType="CheckBox" fmlaLink="'Board data'!$M$16" lockText="1" noThreeD="1"/>
</file>

<file path=xl/ctrlProps/ctrlProp1339.xml><?xml version="1.0" encoding="utf-8"?>
<formControlPr xmlns="http://schemas.microsoft.com/office/spreadsheetml/2009/9/main" objectType="CheckBox" fmlaLink="'Board data'!$M$17"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fmlaLink="'Board data'!$M$18" lockText="1" noThreeD="1"/>
</file>

<file path=xl/ctrlProps/ctrlProp1341.xml><?xml version="1.0" encoding="utf-8"?>
<formControlPr xmlns="http://schemas.microsoft.com/office/spreadsheetml/2009/9/main" objectType="CheckBox" fmlaLink="'Board data'!$M$19" lockText="1" noThreeD="1"/>
</file>

<file path=xl/ctrlProps/ctrlProp1342.xml><?xml version="1.0" encoding="utf-8"?>
<formControlPr xmlns="http://schemas.microsoft.com/office/spreadsheetml/2009/9/main" objectType="CheckBox" fmlaLink="'Board data'!$M$20" lockText="1" noThreeD="1"/>
</file>

<file path=xl/ctrlProps/ctrlProp1343.xml><?xml version="1.0" encoding="utf-8"?>
<formControlPr xmlns="http://schemas.microsoft.com/office/spreadsheetml/2009/9/main" objectType="CheckBox" fmlaLink="'Board data'!$M$21" lockText="1" noThreeD="1"/>
</file>

<file path=xl/ctrlProps/ctrlProp1344.xml><?xml version="1.0" encoding="utf-8"?>
<formControlPr xmlns="http://schemas.microsoft.com/office/spreadsheetml/2009/9/main" objectType="CheckBox" fmlaLink="'Board data'!$M$22" lockText="1" noThreeD="1"/>
</file>

<file path=xl/ctrlProps/ctrlProp1345.xml><?xml version="1.0" encoding="utf-8"?>
<formControlPr xmlns="http://schemas.microsoft.com/office/spreadsheetml/2009/9/main" objectType="CheckBox" fmlaLink="'Board data'!$M$23" lockText="1" noThreeD="1"/>
</file>

<file path=xl/ctrlProps/ctrlProp1346.xml><?xml version="1.0" encoding="utf-8"?>
<formControlPr xmlns="http://schemas.microsoft.com/office/spreadsheetml/2009/9/main" objectType="CheckBox" fmlaLink="'Board data'!$M$24" lockText="1" noThreeD="1"/>
</file>

<file path=xl/ctrlProps/ctrlProp1347.xml><?xml version="1.0" encoding="utf-8"?>
<formControlPr xmlns="http://schemas.microsoft.com/office/spreadsheetml/2009/9/main" objectType="CheckBox" fmlaLink="'Board data'!$M$25" lockText="1" noThreeD="1"/>
</file>

<file path=xl/ctrlProps/ctrlProp1348.xml><?xml version="1.0" encoding="utf-8"?>
<formControlPr xmlns="http://schemas.microsoft.com/office/spreadsheetml/2009/9/main" objectType="CheckBox" fmlaLink="'Board data'!$M$26" lockText="1" noThreeD="1"/>
</file>

<file path=xl/ctrlProps/ctrlProp1349.xml><?xml version="1.0" encoding="utf-8"?>
<formControlPr xmlns="http://schemas.microsoft.com/office/spreadsheetml/2009/9/main" objectType="CheckBox" fmlaLink="'Board data'!$M$32"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fmlaLink="'Board data'!$N$4" lockText="1" noThreeD="1"/>
</file>

<file path=xl/ctrlProps/ctrlProp1351.xml><?xml version="1.0" encoding="utf-8"?>
<formControlPr xmlns="http://schemas.microsoft.com/office/spreadsheetml/2009/9/main" objectType="CheckBox" fmlaLink="'Board data'!$N$5" lockText="1" noThreeD="1"/>
</file>

<file path=xl/ctrlProps/ctrlProp1352.xml><?xml version="1.0" encoding="utf-8"?>
<formControlPr xmlns="http://schemas.microsoft.com/office/spreadsheetml/2009/9/main" objectType="CheckBox" fmlaLink="'Board data'!$N$6" lockText="1" noThreeD="1"/>
</file>

<file path=xl/ctrlProps/ctrlProp1353.xml><?xml version="1.0" encoding="utf-8"?>
<formControlPr xmlns="http://schemas.microsoft.com/office/spreadsheetml/2009/9/main" objectType="CheckBox" fmlaLink="'Board data'!$N$7" lockText="1" noThreeD="1"/>
</file>

<file path=xl/ctrlProps/ctrlProp1354.xml><?xml version="1.0" encoding="utf-8"?>
<formControlPr xmlns="http://schemas.microsoft.com/office/spreadsheetml/2009/9/main" objectType="CheckBox" fmlaLink="'Board data'!$N$9" lockText="1" noThreeD="1"/>
</file>

<file path=xl/ctrlProps/ctrlProp1355.xml><?xml version="1.0" encoding="utf-8"?>
<formControlPr xmlns="http://schemas.microsoft.com/office/spreadsheetml/2009/9/main" objectType="CheckBox" fmlaLink="'Board data'!$N$10" lockText="1" noThreeD="1"/>
</file>

<file path=xl/ctrlProps/ctrlProp1356.xml><?xml version="1.0" encoding="utf-8"?>
<formControlPr xmlns="http://schemas.microsoft.com/office/spreadsheetml/2009/9/main" objectType="CheckBox" fmlaLink="'Board data'!$N$11" lockText="1" noThreeD="1"/>
</file>

<file path=xl/ctrlProps/ctrlProp1357.xml><?xml version="1.0" encoding="utf-8"?>
<formControlPr xmlns="http://schemas.microsoft.com/office/spreadsheetml/2009/9/main" objectType="CheckBox" fmlaLink="'Board data'!$N$12" lockText="1" noThreeD="1"/>
</file>

<file path=xl/ctrlProps/ctrlProp1358.xml><?xml version="1.0" encoding="utf-8"?>
<formControlPr xmlns="http://schemas.microsoft.com/office/spreadsheetml/2009/9/main" objectType="CheckBox" fmlaLink="'Board data'!$N$13" lockText="1" noThreeD="1"/>
</file>

<file path=xl/ctrlProps/ctrlProp1359.xml><?xml version="1.0" encoding="utf-8"?>
<formControlPr xmlns="http://schemas.microsoft.com/office/spreadsheetml/2009/9/main" objectType="CheckBox" fmlaLink="'Board data'!$N$14"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fmlaLink="'Board data'!$N$15" lockText="1" noThreeD="1"/>
</file>

<file path=xl/ctrlProps/ctrlProp1361.xml><?xml version="1.0" encoding="utf-8"?>
<formControlPr xmlns="http://schemas.microsoft.com/office/spreadsheetml/2009/9/main" objectType="CheckBox" fmlaLink="'Board data'!$N$16" lockText="1" noThreeD="1"/>
</file>

<file path=xl/ctrlProps/ctrlProp1362.xml><?xml version="1.0" encoding="utf-8"?>
<formControlPr xmlns="http://schemas.microsoft.com/office/spreadsheetml/2009/9/main" objectType="CheckBox" fmlaLink="'Board data'!$N$17" lockText="1" noThreeD="1"/>
</file>

<file path=xl/ctrlProps/ctrlProp1363.xml><?xml version="1.0" encoding="utf-8"?>
<formControlPr xmlns="http://schemas.microsoft.com/office/spreadsheetml/2009/9/main" objectType="CheckBox" fmlaLink="'Board data'!$N$18" lockText="1" noThreeD="1"/>
</file>

<file path=xl/ctrlProps/ctrlProp1364.xml><?xml version="1.0" encoding="utf-8"?>
<formControlPr xmlns="http://schemas.microsoft.com/office/spreadsheetml/2009/9/main" objectType="CheckBox" fmlaLink="'Board data'!$N$19" lockText="1" noThreeD="1"/>
</file>

<file path=xl/ctrlProps/ctrlProp1365.xml><?xml version="1.0" encoding="utf-8"?>
<formControlPr xmlns="http://schemas.microsoft.com/office/spreadsheetml/2009/9/main" objectType="CheckBox" fmlaLink="'Board data'!$N$20" lockText="1" noThreeD="1"/>
</file>

<file path=xl/ctrlProps/ctrlProp1366.xml><?xml version="1.0" encoding="utf-8"?>
<formControlPr xmlns="http://schemas.microsoft.com/office/spreadsheetml/2009/9/main" objectType="CheckBox" fmlaLink="'Board data'!$N$21" lockText="1" noThreeD="1"/>
</file>

<file path=xl/ctrlProps/ctrlProp1367.xml><?xml version="1.0" encoding="utf-8"?>
<formControlPr xmlns="http://schemas.microsoft.com/office/spreadsheetml/2009/9/main" objectType="CheckBox" fmlaLink="'Board data'!$N$22" lockText="1" noThreeD="1"/>
</file>

<file path=xl/ctrlProps/ctrlProp1368.xml><?xml version="1.0" encoding="utf-8"?>
<formControlPr xmlns="http://schemas.microsoft.com/office/spreadsheetml/2009/9/main" objectType="CheckBox" fmlaLink="'Board data'!$N$23" lockText="1" noThreeD="1"/>
</file>

<file path=xl/ctrlProps/ctrlProp1369.xml><?xml version="1.0" encoding="utf-8"?>
<formControlPr xmlns="http://schemas.microsoft.com/office/spreadsheetml/2009/9/main" objectType="CheckBox" fmlaLink="'Board data'!$N$24"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fmlaLink="'Board data'!$N$25" lockText="1" noThreeD="1"/>
</file>

<file path=xl/ctrlProps/ctrlProp1371.xml><?xml version="1.0" encoding="utf-8"?>
<formControlPr xmlns="http://schemas.microsoft.com/office/spreadsheetml/2009/9/main" objectType="CheckBox" fmlaLink="'Board data'!$N$26" lockText="1" noThreeD="1"/>
</file>

<file path=xl/ctrlProps/ctrlProp1372.xml><?xml version="1.0" encoding="utf-8"?>
<formControlPr xmlns="http://schemas.microsoft.com/office/spreadsheetml/2009/9/main" objectType="CheckBox" fmlaLink="'Board data'!$N$32" lockText="1" noThreeD="1"/>
</file>

<file path=xl/ctrlProps/ctrlProp1373.xml><?xml version="1.0" encoding="utf-8"?>
<formControlPr xmlns="http://schemas.microsoft.com/office/spreadsheetml/2009/9/main" objectType="CheckBox" fmlaLink="'Board data'!$P$3" lockText="1" noThreeD="1"/>
</file>

<file path=xl/ctrlProps/ctrlProp1374.xml><?xml version="1.0" encoding="utf-8"?>
<formControlPr xmlns="http://schemas.microsoft.com/office/spreadsheetml/2009/9/main" objectType="CheckBox" fmlaLink="'Board data'!$P$4" lockText="1" noThreeD="1"/>
</file>

<file path=xl/ctrlProps/ctrlProp1375.xml><?xml version="1.0" encoding="utf-8"?>
<formControlPr xmlns="http://schemas.microsoft.com/office/spreadsheetml/2009/9/main" objectType="CheckBox" fmlaLink="'Board data'!$P$5" lockText="1" noThreeD="1"/>
</file>

<file path=xl/ctrlProps/ctrlProp1376.xml><?xml version="1.0" encoding="utf-8"?>
<formControlPr xmlns="http://schemas.microsoft.com/office/spreadsheetml/2009/9/main" objectType="CheckBox" fmlaLink="'Board data'!$P$6" lockText="1" noThreeD="1"/>
</file>

<file path=xl/ctrlProps/ctrlProp1377.xml><?xml version="1.0" encoding="utf-8"?>
<formControlPr xmlns="http://schemas.microsoft.com/office/spreadsheetml/2009/9/main" objectType="CheckBox" fmlaLink="'Board data'!$P$7" lockText="1" noThreeD="1"/>
</file>

<file path=xl/ctrlProps/ctrlProp1378.xml><?xml version="1.0" encoding="utf-8"?>
<formControlPr xmlns="http://schemas.microsoft.com/office/spreadsheetml/2009/9/main" objectType="CheckBox" fmlaLink="'Board data'!$P$9" lockText="1" noThreeD="1"/>
</file>

<file path=xl/ctrlProps/ctrlProp1379.xml><?xml version="1.0" encoding="utf-8"?>
<formControlPr xmlns="http://schemas.microsoft.com/office/spreadsheetml/2009/9/main" objectType="CheckBox" fmlaLink="'Board data'!$P$10"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fmlaLink="'Board data'!$P$11" lockText="1" noThreeD="1"/>
</file>

<file path=xl/ctrlProps/ctrlProp1381.xml><?xml version="1.0" encoding="utf-8"?>
<formControlPr xmlns="http://schemas.microsoft.com/office/spreadsheetml/2009/9/main" objectType="CheckBox" fmlaLink="'Board data'!$P$12" lockText="1" noThreeD="1"/>
</file>

<file path=xl/ctrlProps/ctrlProp1382.xml><?xml version="1.0" encoding="utf-8"?>
<formControlPr xmlns="http://schemas.microsoft.com/office/spreadsheetml/2009/9/main" objectType="CheckBox" fmlaLink="'Board data'!$P$13" lockText="1" noThreeD="1"/>
</file>

<file path=xl/ctrlProps/ctrlProp1383.xml><?xml version="1.0" encoding="utf-8"?>
<formControlPr xmlns="http://schemas.microsoft.com/office/spreadsheetml/2009/9/main" objectType="CheckBox" fmlaLink="'Board data'!$P$14" lockText="1" noThreeD="1"/>
</file>

<file path=xl/ctrlProps/ctrlProp1384.xml><?xml version="1.0" encoding="utf-8"?>
<formControlPr xmlns="http://schemas.microsoft.com/office/spreadsheetml/2009/9/main" objectType="CheckBox" fmlaLink="'Board data'!$P$15" lockText="1" noThreeD="1"/>
</file>

<file path=xl/ctrlProps/ctrlProp1385.xml><?xml version="1.0" encoding="utf-8"?>
<formControlPr xmlns="http://schemas.microsoft.com/office/spreadsheetml/2009/9/main" objectType="CheckBox" fmlaLink="'Board data'!$P$16" lockText="1" noThreeD="1"/>
</file>

<file path=xl/ctrlProps/ctrlProp1386.xml><?xml version="1.0" encoding="utf-8"?>
<formControlPr xmlns="http://schemas.microsoft.com/office/spreadsheetml/2009/9/main" objectType="CheckBox" fmlaLink="'Board data'!$P$17" lockText="1" noThreeD="1"/>
</file>

<file path=xl/ctrlProps/ctrlProp1387.xml><?xml version="1.0" encoding="utf-8"?>
<formControlPr xmlns="http://schemas.microsoft.com/office/spreadsheetml/2009/9/main" objectType="CheckBox" fmlaLink="'Board data'!$P$18" lockText="1" noThreeD="1"/>
</file>

<file path=xl/ctrlProps/ctrlProp1388.xml><?xml version="1.0" encoding="utf-8"?>
<formControlPr xmlns="http://schemas.microsoft.com/office/spreadsheetml/2009/9/main" objectType="CheckBox" fmlaLink="'Board data'!$P$19" lockText="1" noThreeD="1"/>
</file>

<file path=xl/ctrlProps/ctrlProp1389.xml><?xml version="1.0" encoding="utf-8"?>
<formControlPr xmlns="http://schemas.microsoft.com/office/spreadsheetml/2009/9/main" objectType="CheckBox" fmlaLink="'Board data'!$P$20"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fmlaLink="'Board data'!$P$21" lockText="1" noThreeD="1"/>
</file>

<file path=xl/ctrlProps/ctrlProp1391.xml><?xml version="1.0" encoding="utf-8"?>
<formControlPr xmlns="http://schemas.microsoft.com/office/spreadsheetml/2009/9/main" objectType="CheckBox" fmlaLink="'Board data'!$P$22" lockText="1" noThreeD="1"/>
</file>

<file path=xl/ctrlProps/ctrlProp1392.xml><?xml version="1.0" encoding="utf-8"?>
<formControlPr xmlns="http://schemas.microsoft.com/office/spreadsheetml/2009/9/main" objectType="CheckBox" fmlaLink="'Board data'!$P$23" lockText="1" noThreeD="1"/>
</file>

<file path=xl/ctrlProps/ctrlProp1393.xml><?xml version="1.0" encoding="utf-8"?>
<formControlPr xmlns="http://schemas.microsoft.com/office/spreadsheetml/2009/9/main" objectType="CheckBox" fmlaLink="'Board data'!$P$24" lockText="1" noThreeD="1"/>
</file>

<file path=xl/ctrlProps/ctrlProp1394.xml><?xml version="1.0" encoding="utf-8"?>
<formControlPr xmlns="http://schemas.microsoft.com/office/spreadsheetml/2009/9/main" objectType="CheckBox" fmlaLink="'Board data'!$P$25" lockText="1" noThreeD="1"/>
</file>

<file path=xl/ctrlProps/ctrlProp1395.xml><?xml version="1.0" encoding="utf-8"?>
<formControlPr xmlns="http://schemas.microsoft.com/office/spreadsheetml/2009/9/main" objectType="CheckBox" fmlaLink="'Board data'!$P$26" lockText="1" noThreeD="1"/>
</file>

<file path=xl/ctrlProps/ctrlProp1396.xml><?xml version="1.0" encoding="utf-8"?>
<formControlPr xmlns="http://schemas.microsoft.com/office/spreadsheetml/2009/9/main" objectType="CheckBox" fmlaLink="'Board data'!$P$32" lockText="1" noThreeD="1"/>
</file>

<file path=xl/ctrlProps/ctrlProp1397.xml><?xml version="1.0" encoding="utf-8"?>
<formControlPr xmlns="http://schemas.microsoft.com/office/spreadsheetml/2009/9/main" objectType="CheckBox" fmlaLink="'Board data'!$Q$3" lockText="1" noThreeD="1"/>
</file>

<file path=xl/ctrlProps/ctrlProp1398.xml><?xml version="1.0" encoding="utf-8"?>
<formControlPr xmlns="http://schemas.microsoft.com/office/spreadsheetml/2009/9/main" objectType="CheckBox" fmlaLink="'Board data'!$Q$4" lockText="1" noThreeD="1"/>
</file>

<file path=xl/ctrlProps/ctrlProp1399.xml><?xml version="1.0" encoding="utf-8"?>
<formControlPr xmlns="http://schemas.microsoft.com/office/spreadsheetml/2009/9/main" objectType="CheckBox" fmlaLink="'Board data'!$Q$5"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fmlaLink="'Board data'!$Q$6" lockText="1" noThreeD="1"/>
</file>

<file path=xl/ctrlProps/ctrlProp1401.xml><?xml version="1.0" encoding="utf-8"?>
<formControlPr xmlns="http://schemas.microsoft.com/office/spreadsheetml/2009/9/main" objectType="CheckBox" fmlaLink="'Board data'!$Q$7" lockText="1" noThreeD="1"/>
</file>

<file path=xl/ctrlProps/ctrlProp1402.xml><?xml version="1.0" encoding="utf-8"?>
<formControlPr xmlns="http://schemas.microsoft.com/office/spreadsheetml/2009/9/main" objectType="CheckBox" fmlaLink="'Board data'!$Q$9" lockText="1" noThreeD="1"/>
</file>

<file path=xl/ctrlProps/ctrlProp1403.xml><?xml version="1.0" encoding="utf-8"?>
<formControlPr xmlns="http://schemas.microsoft.com/office/spreadsheetml/2009/9/main" objectType="CheckBox" fmlaLink="'Board data'!$Q$10" lockText="1" noThreeD="1"/>
</file>

<file path=xl/ctrlProps/ctrlProp1404.xml><?xml version="1.0" encoding="utf-8"?>
<formControlPr xmlns="http://schemas.microsoft.com/office/spreadsheetml/2009/9/main" objectType="CheckBox" fmlaLink="'Board data'!$Q$11" lockText="1" noThreeD="1"/>
</file>

<file path=xl/ctrlProps/ctrlProp1405.xml><?xml version="1.0" encoding="utf-8"?>
<formControlPr xmlns="http://schemas.microsoft.com/office/spreadsheetml/2009/9/main" objectType="CheckBox" fmlaLink="'Board data'!$Q$12" lockText="1" noThreeD="1"/>
</file>

<file path=xl/ctrlProps/ctrlProp1406.xml><?xml version="1.0" encoding="utf-8"?>
<formControlPr xmlns="http://schemas.microsoft.com/office/spreadsheetml/2009/9/main" objectType="CheckBox" fmlaLink="'Board data'!$Q$13" lockText="1" noThreeD="1"/>
</file>

<file path=xl/ctrlProps/ctrlProp1407.xml><?xml version="1.0" encoding="utf-8"?>
<formControlPr xmlns="http://schemas.microsoft.com/office/spreadsheetml/2009/9/main" objectType="CheckBox" fmlaLink="'Board data'!$Q$14" lockText="1" noThreeD="1"/>
</file>

<file path=xl/ctrlProps/ctrlProp1408.xml><?xml version="1.0" encoding="utf-8"?>
<formControlPr xmlns="http://schemas.microsoft.com/office/spreadsheetml/2009/9/main" objectType="CheckBox" fmlaLink="'Board data'!$Q$15" lockText="1" noThreeD="1"/>
</file>

<file path=xl/ctrlProps/ctrlProp1409.xml><?xml version="1.0" encoding="utf-8"?>
<formControlPr xmlns="http://schemas.microsoft.com/office/spreadsheetml/2009/9/main" objectType="CheckBox" fmlaLink="'Board data'!$Q$16"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fmlaLink="'Board data'!$Q$17" lockText="1" noThreeD="1"/>
</file>

<file path=xl/ctrlProps/ctrlProp1411.xml><?xml version="1.0" encoding="utf-8"?>
<formControlPr xmlns="http://schemas.microsoft.com/office/spreadsheetml/2009/9/main" objectType="CheckBox" fmlaLink="'Board data'!$Q$18" lockText="1" noThreeD="1"/>
</file>

<file path=xl/ctrlProps/ctrlProp1412.xml><?xml version="1.0" encoding="utf-8"?>
<formControlPr xmlns="http://schemas.microsoft.com/office/spreadsheetml/2009/9/main" objectType="CheckBox" fmlaLink="'Board data'!$Q$19" lockText="1" noThreeD="1"/>
</file>

<file path=xl/ctrlProps/ctrlProp1413.xml><?xml version="1.0" encoding="utf-8"?>
<formControlPr xmlns="http://schemas.microsoft.com/office/spreadsheetml/2009/9/main" objectType="CheckBox" fmlaLink="'Board data'!$Q$20" lockText="1" noThreeD="1"/>
</file>

<file path=xl/ctrlProps/ctrlProp1414.xml><?xml version="1.0" encoding="utf-8"?>
<formControlPr xmlns="http://schemas.microsoft.com/office/spreadsheetml/2009/9/main" objectType="CheckBox" fmlaLink="'Board data'!$Q$21" lockText="1" noThreeD="1"/>
</file>

<file path=xl/ctrlProps/ctrlProp1415.xml><?xml version="1.0" encoding="utf-8"?>
<formControlPr xmlns="http://schemas.microsoft.com/office/spreadsheetml/2009/9/main" objectType="CheckBox" fmlaLink="'Board data'!$Q$22" lockText="1" noThreeD="1"/>
</file>

<file path=xl/ctrlProps/ctrlProp1416.xml><?xml version="1.0" encoding="utf-8"?>
<formControlPr xmlns="http://schemas.microsoft.com/office/spreadsheetml/2009/9/main" objectType="CheckBox" fmlaLink="'Board data'!$Q$23" lockText="1" noThreeD="1"/>
</file>

<file path=xl/ctrlProps/ctrlProp1417.xml><?xml version="1.0" encoding="utf-8"?>
<formControlPr xmlns="http://schemas.microsoft.com/office/spreadsheetml/2009/9/main" objectType="CheckBox" fmlaLink="'Board data'!$Q$24" lockText="1" noThreeD="1"/>
</file>

<file path=xl/ctrlProps/ctrlProp1418.xml><?xml version="1.0" encoding="utf-8"?>
<formControlPr xmlns="http://schemas.microsoft.com/office/spreadsheetml/2009/9/main" objectType="CheckBox" fmlaLink="'Board data'!$Q$25" lockText="1" noThreeD="1"/>
</file>

<file path=xl/ctrlProps/ctrlProp1419.xml><?xml version="1.0" encoding="utf-8"?>
<formControlPr xmlns="http://schemas.microsoft.com/office/spreadsheetml/2009/9/main" objectType="CheckBox" fmlaLink="'Board data'!$Q$26"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fmlaLink="'Board data'!$Q$32" lockText="1" noThreeD="1"/>
</file>

<file path=xl/ctrlProps/ctrlProp1421.xml><?xml version="1.0" encoding="utf-8"?>
<formControlPr xmlns="http://schemas.microsoft.com/office/spreadsheetml/2009/9/main" objectType="CheckBox" fmlaLink="'Board data'!$R$3" lockText="1" noThreeD="1"/>
</file>

<file path=xl/ctrlProps/ctrlProp1422.xml><?xml version="1.0" encoding="utf-8"?>
<formControlPr xmlns="http://schemas.microsoft.com/office/spreadsheetml/2009/9/main" objectType="CheckBox" fmlaLink="'Board data'!$R$4" lockText="1" noThreeD="1"/>
</file>

<file path=xl/ctrlProps/ctrlProp1423.xml><?xml version="1.0" encoding="utf-8"?>
<formControlPr xmlns="http://schemas.microsoft.com/office/spreadsheetml/2009/9/main" objectType="CheckBox" fmlaLink="'Board data'!$R$5" lockText="1" noThreeD="1"/>
</file>

<file path=xl/ctrlProps/ctrlProp1424.xml><?xml version="1.0" encoding="utf-8"?>
<formControlPr xmlns="http://schemas.microsoft.com/office/spreadsheetml/2009/9/main" objectType="CheckBox" fmlaLink="'Board data'!$R$6" lockText="1" noThreeD="1"/>
</file>

<file path=xl/ctrlProps/ctrlProp1425.xml><?xml version="1.0" encoding="utf-8"?>
<formControlPr xmlns="http://schemas.microsoft.com/office/spreadsheetml/2009/9/main" objectType="CheckBox" fmlaLink="'Board data'!$R$7" lockText="1" noThreeD="1"/>
</file>

<file path=xl/ctrlProps/ctrlProp1426.xml><?xml version="1.0" encoding="utf-8"?>
<formControlPr xmlns="http://schemas.microsoft.com/office/spreadsheetml/2009/9/main" objectType="CheckBox" fmlaLink="'Board data'!$R$9" lockText="1" noThreeD="1"/>
</file>

<file path=xl/ctrlProps/ctrlProp1427.xml><?xml version="1.0" encoding="utf-8"?>
<formControlPr xmlns="http://schemas.microsoft.com/office/spreadsheetml/2009/9/main" objectType="CheckBox" fmlaLink="'Board data'!$R$10" lockText="1" noThreeD="1"/>
</file>

<file path=xl/ctrlProps/ctrlProp1428.xml><?xml version="1.0" encoding="utf-8"?>
<formControlPr xmlns="http://schemas.microsoft.com/office/spreadsheetml/2009/9/main" objectType="CheckBox" fmlaLink="'Board data'!$R$11" lockText="1" noThreeD="1"/>
</file>

<file path=xl/ctrlProps/ctrlProp1429.xml><?xml version="1.0" encoding="utf-8"?>
<formControlPr xmlns="http://schemas.microsoft.com/office/spreadsheetml/2009/9/main" objectType="CheckBox" fmlaLink="'Board data'!$R$12"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fmlaLink="'Board data'!$R$13" lockText="1" noThreeD="1"/>
</file>

<file path=xl/ctrlProps/ctrlProp1431.xml><?xml version="1.0" encoding="utf-8"?>
<formControlPr xmlns="http://schemas.microsoft.com/office/spreadsheetml/2009/9/main" objectType="CheckBox" fmlaLink="'Board data'!$R$14" lockText="1" noThreeD="1"/>
</file>

<file path=xl/ctrlProps/ctrlProp1432.xml><?xml version="1.0" encoding="utf-8"?>
<formControlPr xmlns="http://schemas.microsoft.com/office/spreadsheetml/2009/9/main" objectType="CheckBox" fmlaLink="'Board data'!$R$15" lockText="1" noThreeD="1"/>
</file>

<file path=xl/ctrlProps/ctrlProp1433.xml><?xml version="1.0" encoding="utf-8"?>
<formControlPr xmlns="http://schemas.microsoft.com/office/spreadsheetml/2009/9/main" objectType="CheckBox" fmlaLink="'Board data'!$R$16" lockText="1" noThreeD="1"/>
</file>

<file path=xl/ctrlProps/ctrlProp1434.xml><?xml version="1.0" encoding="utf-8"?>
<formControlPr xmlns="http://schemas.microsoft.com/office/spreadsheetml/2009/9/main" objectType="CheckBox" fmlaLink="'Board data'!$R$17" lockText="1" noThreeD="1"/>
</file>

<file path=xl/ctrlProps/ctrlProp1435.xml><?xml version="1.0" encoding="utf-8"?>
<formControlPr xmlns="http://schemas.microsoft.com/office/spreadsheetml/2009/9/main" objectType="CheckBox" fmlaLink="'Board data'!$R$18" lockText="1" noThreeD="1"/>
</file>

<file path=xl/ctrlProps/ctrlProp1436.xml><?xml version="1.0" encoding="utf-8"?>
<formControlPr xmlns="http://schemas.microsoft.com/office/spreadsheetml/2009/9/main" objectType="CheckBox" fmlaLink="'Board data'!$R$19" lockText="1" noThreeD="1"/>
</file>

<file path=xl/ctrlProps/ctrlProp1437.xml><?xml version="1.0" encoding="utf-8"?>
<formControlPr xmlns="http://schemas.microsoft.com/office/spreadsheetml/2009/9/main" objectType="CheckBox" fmlaLink="'Board data'!$R$20" lockText="1" noThreeD="1"/>
</file>

<file path=xl/ctrlProps/ctrlProp1438.xml><?xml version="1.0" encoding="utf-8"?>
<formControlPr xmlns="http://schemas.microsoft.com/office/spreadsheetml/2009/9/main" objectType="CheckBox" fmlaLink="'Board data'!$R$21" lockText="1" noThreeD="1"/>
</file>

<file path=xl/ctrlProps/ctrlProp1439.xml><?xml version="1.0" encoding="utf-8"?>
<formControlPr xmlns="http://schemas.microsoft.com/office/spreadsheetml/2009/9/main" objectType="CheckBox" fmlaLink="'Board data'!$R$22"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fmlaLink="'Board data'!$R$23" lockText="1" noThreeD="1"/>
</file>

<file path=xl/ctrlProps/ctrlProp1441.xml><?xml version="1.0" encoding="utf-8"?>
<formControlPr xmlns="http://schemas.microsoft.com/office/spreadsheetml/2009/9/main" objectType="CheckBox" fmlaLink="'Board data'!$R$24" lockText="1" noThreeD="1"/>
</file>

<file path=xl/ctrlProps/ctrlProp1442.xml><?xml version="1.0" encoding="utf-8"?>
<formControlPr xmlns="http://schemas.microsoft.com/office/spreadsheetml/2009/9/main" objectType="CheckBox" fmlaLink="'Board data'!$R$25" lockText="1" noThreeD="1"/>
</file>

<file path=xl/ctrlProps/ctrlProp1443.xml><?xml version="1.0" encoding="utf-8"?>
<formControlPr xmlns="http://schemas.microsoft.com/office/spreadsheetml/2009/9/main" objectType="CheckBox" fmlaLink="'Board data'!$R$26" lockText="1" noThreeD="1"/>
</file>

<file path=xl/ctrlProps/ctrlProp1444.xml><?xml version="1.0" encoding="utf-8"?>
<formControlPr xmlns="http://schemas.microsoft.com/office/spreadsheetml/2009/9/main" objectType="CheckBox" fmlaLink="'Board data'!$R$32" lockText="1" noThreeD="1"/>
</file>

<file path=xl/ctrlProps/ctrlProp1445.xml><?xml version="1.0" encoding="utf-8"?>
<formControlPr xmlns="http://schemas.microsoft.com/office/spreadsheetml/2009/9/main" objectType="CheckBox" fmlaLink="'Board data'!$BC$3" lockText="1" noThreeD="1"/>
</file>

<file path=xl/ctrlProps/ctrlProp1446.xml><?xml version="1.0" encoding="utf-8"?>
<formControlPr xmlns="http://schemas.microsoft.com/office/spreadsheetml/2009/9/main" objectType="CheckBox" fmlaLink="'Board data'!$BD$3" lockText="1" noThreeD="1"/>
</file>

<file path=xl/ctrlProps/ctrlProp1447.xml><?xml version="1.0" encoding="utf-8"?>
<formControlPr xmlns="http://schemas.microsoft.com/office/spreadsheetml/2009/9/main" objectType="CheckBox" fmlaLink="'Board data'!$BE$3" lockText="1" noThreeD="1"/>
</file>

<file path=xl/ctrlProps/ctrlProp1448.xml><?xml version="1.0" encoding="utf-8"?>
<formControlPr xmlns="http://schemas.microsoft.com/office/spreadsheetml/2009/9/main" objectType="CheckBox" fmlaLink="'Board data'!$BF$3" lockText="1" noThreeD="1"/>
</file>

<file path=xl/ctrlProps/ctrlProp1449.xml><?xml version="1.0" encoding="utf-8"?>
<formControlPr xmlns="http://schemas.microsoft.com/office/spreadsheetml/2009/9/main" objectType="CheckBox" fmlaLink="'Board data'!$BG$3"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fmlaLink="'Board data'!$BC$4" lockText="1" noThreeD="1"/>
</file>

<file path=xl/ctrlProps/ctrlProp1451.xml><?xml version="1.0" encoding="utf-8"?>
<formControlPr xmlns="http://schemas.microsoft.com/office/spreadsheetml/2009/9/main" objectType="CheckBox" fmlaLink="'Board data'!$BD$4" lockText="1" noThreeD="1"/>
</file>

<file path=xl/ctrlProps/ctrlProp1452.xml><?xml version="1.0" encoding="utf-8"?>
<formControlPr xmlns="http://schemas.microsoft.com/office/spreadsheetml/2009/9/main" objectType="CheckBox" fmlaLink="'Board data'!$BE$4" lockText="1" noThreeD="1"/>
</file>

<file path=xl/ctrlProps/ctrlProp1453.xml><?xml version="1.0" encoding="utf-8"?>
<formControlPr xmlns="http://schemas.microsoft.com/office/spreadsheetml/2009/9/main" objectType="CheckBox" fmlaLink="'Board data'!$BF$4" lockText="1" noThreeD="1"/>
</file>

<file path=xl/ctrlProps/ctrlProp1454.xml><?xml version="1.0" encoding="utf-8"?>
<formControlPr xmlns="http://schemas.microsoft.com/office/spreadsheetml/2009/9/main" objectType="CheckBox" fmlaLink="'Board data'!$BG$4" lockText="1" noThreeD="1"/>
</file>

<file path=xl/ctrlProps/ctrlProp1455.xml><?xml version="1.0" encoding="utf-8"?>
<formControlPr xmlns="http://schemas.microsoft.com/office/spreadsheetml/2009/9/main" objectType="CheckBox" fmlaLink="'Board data'!$BC$5" lockText="1" noThreeD="1"/>
</file>

<file path=xl/ctrlProps/ctrlProp1456.xml><?xml version="1.0" encoding="utf-8"?>
<formControlPr xmlns="http://schemas.microsoft.com/office/spreadsheetml/2009/9/main" objectType="CheckBox" fmlaLink="'Board data'!$BD$5" lockText="1" noThreeD="1"/>
</file>

<file path=xl/ctrlProps/ctrlProp1457.xml><?xml version="1.0" encoding="utf-8"?>
<formControlPr xmlns="http://schemas.microsoft.com/office/spreadsheetml/2009/9/main" objectType="CheckBox" fmlaLink="'Board data'!$BE$5" lockText="1" noThreeD="1"/>
</file>

<file path=xl/ctrlProps/ctrlProp1458.xml><?xml version="1.0" encoding="utf-8"?>
<formControlPr xmlns="http://schemas.microsoft.com/office/spreadsheetml/2009/9/main" objectType="CheckBox" fmlaLink="'Board data'!$BF$5" lockText="1" noThreeD="1"/>
</file>

<file path=xl/ctrlProps/ctrlProp1459.xml><?xml version="1.0" encoding="utf-8"?>
<formControlPr xmlns="http://schemas.microsoft.com/office/spreadsheetml/2009/9/main" objectType="CheckBox" fmlaLink="'Board data'!$BG$5"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fmlaLink="'Board data'!$BC$6" lockText="1" noThreeD="1"/>
</file>

<file path=xl/ctrlProps/ctrlProp1461.xml><?xml version="1.0" encoding="utf-8"?>
<formControlPr xmlns="http://schemas.microsoft.com/office/spreadsheetml/2009/9/main" objectType="CheckBox" fmlaLink="'Board data'!$BD$6" lockText="1" noThreeD="1"/>
</file>

<file path=xl/ctrlProps/ctrlProp1462.xml><?xml version="1.0" encoding="utf-8"?>
<formControlPr xmlns="http://schemas.microsoft.com/office/spreadsheetml/2009/9/main" objectType="CheckBox" fmlaLink="'Board data'!$BE$6" lockText="1" noThreeD="1"/>
</file>

<file path=xl/ctrlProps/ctrlProp1463.xml><?xml version="1.0" encoding="utf-8"?>
<formControlPr xmlns="http://schemas.microsoft.com/office/spreadsheetml/2009/9/main" objectType="CheckBox" fmlaLink="'Board data'!$BF$6" lockText="1" noThreeD="1"/>
</file>

<file path=xl/ctrlProps/ctrlProp1464.xml><?xml version="1.0" encoding="utf-8"?>
<formControlPr xmlns="http://schemas.microsoft.com/office/spreadsheetml/2009/9/main" objectType="CheckBox" fmlaLink="'Board data'!$BG$6" lockText="1" noThreeD="1"/>
</file>

<file path=xl/ctrlProps/ctrlProp1465.xml><?xml version="1.0" encoding="utf-8"?>
<formControlPr xmlns="http://schemas.microsoft.com/office/spreadsheetml/2009/9/main" objectType="CheckBox" fmlaLink="'Board data'!$BC$7" lockText="1" noThreeD="1"/>
</file>

<file path=xl/ctrlProps/ctrlProp1466.xml><?xml version="1.0" encoding="utf-8"?>
<formControlPr xmlns="http://schemas.microsoft.com/office/spreadsheetml/2009/9/main" objectType="CheckBox" fmlaLink="'Board data'!$BD$7" lockText="1" noThreeD="1"/>
</file>

<file path=xl/ctrlProps/ctrlProp1467.xml><?xml version="1.0" encoding="utf-8"?>
<formControlPr xmlns="http://schemas.microsoft.com/office/spreadsheetml/2009/9/main" objectType="CheckBox" fmlaLink="'Board data'!$BE$7" lockText="1" noThreeD="1"/>
</file>

<file path=xl/ctrlProps/ctrlProp1468.xml><?xml version="1.0" encoding="utf-8"?>
<formControlPr xmlns="http://schemas.microsoft.com/office/spreadsheetml/2009/9/main" objectType="CheckBox" fmlaLink="'Board data'!$BF$7" lockText="1" noThreeD="1"/>
</file>

<file path=xl/ctrlProps/ctrlProp1469.xml><?xml version="1.0" encoding="utf-8"?>
<formControlPr xmlns="http://schemas.microsoft.com/office/spreadsheetml/2009/9/main" objectType="CheckBox" fmlaLink="'Board data'!$BG$7"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fmlaLink="'Board data'!$BC$8" lockText="1" noThreeD="1"/>
</file>

<file path=xl/ctrlProps/ctrlProp1471.xml><?xml version="1.0" encoding="utf-8"?>
<formControlPr xmlns="http://schemas.microsoft.com/office/spreadsheetml/2009/9/main" objectType="CheckBox" fmlaLink="'Board data'!$BD$8" lockText="1" noThreeD="1"/>
</file>

<file path=xl/ctrlProps/ctrlProp1472.xml><?xml version="1.0" encoding="utf-8"?>
<formControlPr xmlns="http://schemas.microsoft.com/office/spreadsheetml/2009/9/main" objectType="CheckBox" fmlaLink="'Board data'!$BE$8" lockText="1" noThreeD="1"/>
</file>

<file path=xl/ctrlProps/ctrlProp1473.xml><?xml version="1.0" encoding="utf-8"?>
<formControlPr xmlns="http://schemas.microsoft.com/office/spreadsheetml/2009/9/main" objectType="CheckBox" fmlaLink="'Board data'!$BF$8" lockText="1" noThreeD="1"/>
</file>

<file path=xl/ctrlProps/ctrlProp1474.xml><?xml version="1.0" encoding="utf-8"?>
<formControlPr xmlns="http://schemas.microsoft.com/office/spreadsheetml/2009/9/main" objectType="CheckBox" fmlaLink="'Board data'!$BG$8" lockText="1" noThreeD="1"/>
</file>

<file path=xl/ctrlProps/ctrlProp1475.xml><?xml version="1.0" encoding="utf-8"?>
<formControlPr xmlns="http://schemas.microsoft.com/office/spreadsheetml/2009/9/main" objectType="CheckBox" fmlaLink="'Board data'!$BC$9" lockText="1" noThreeD="1"/>
</file>

<file path=xl/ctrlProps/ctrlProp1476.xml><?xml version="1.0" encoding="utf-8"?>
<formControlPr xmlns="http://schemas.microsoft.com/office/spreadsheetml/2009/9/main" objectType="CheckBox" fmlaLink="'Board data'!$BD$9" lockText="1" noThreeD="1"/>
</file>

<file path=xl/ctrlProps/ctrlProp1477.xml><?xml version="1.0" encoding="utf-8"?>
<formControlPr xmlns="http://schemas.microsoft.com/office/spreadsheetml/2009/9/main" objectType="CheckBox" fmlaLink="'Board data'!$BE$9" lockText="1" noThreeD="1"/>
</file>

<file path=xl/ctrlProps/ctrlProp1478.xml><?xml version="1.0" encoding="utf-8"?>
<formControlPr xmlns="http://schemas.microsoft.com/office/spreadsheetml/2009/9/main" objectType="CheckBox" fmlaLink="'Board data'!$BF$9" lockText="1" noThreeD="1"/>
</file>

<file path=xl/ctrlProps/ctrlProp1479.xml><?xml version="1.0" encoding="utf-8"?>
<formControlPr xmlns="http://schemas.microsoft.com/office/spreadsheetml/2009/9/main" objectType="CheckBox" fmlaLink="'Board data'!$BG$9"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fmlaLink="'Board data'!$BC$10" lockText="1" noThreeD="1"/>
</file>

<file path=xl/ctrlProps/ctrlProp1481.xml><?xml version="1.0" encoding="utf-8"?>
<formControlPr xmlns="http://schemas.microsoft.com/office/spreadsheetml/2009/9/main" objectType="CheckBox" fmlaLink="'Board data'!$BD$10" lockText="1" noThreeD="1"/>
</file>

<file path=xl/ctrlProps/ctrlProp1482.xml><?xml version="1.0" encoding="utf-8"?>
<formControlPr xmlns="http://schemas.microsoft.com/office/spreadsheetml/2009/9/main" objectType="CheckBox" fmlaLink="'Board data'!$BE$10" lockText="1" noThreeD="1"/>
</file>

<file path=xl/ctrlProps/ctrlProp1483.xml><?xml version="1.0" encoding="utf-8"?>
<formControlPr xmlns="http://schemas.microsoft.com/office/spreadsheetml/2009/9/main" objectType="CheckBox" fmlaLink="'Board data'!$BF$10" lockText="1" noThreeD="1"/>
</file>

<file path=xl/ctrlProps/ctrlProp1484.xml><?xml version="1.0" encoding="utf-8"?>
<formControlPr xmlns="http://schemas.microsoft.com/office/spreadsheetml/2009/9/main" objectType="CheckBox" fmlaLink="'Board data'!$BG$10" lockText="1" noThreeD="1"/>
</file>

<file path=xl/ctrlProps/ctrlProp1485.xml><?xml version="1.0" encoding="utf-8"?>
<formControlPr xmlns="http://schemas.microsoft.com/office/spreadsheetml/2009/9/main" objectType="CheckBox" fmlaLink="'Board data'!$BC$11" lockText="1" noThreeD="1"/>
</file>

<file path=xl/ctrlProps/ctrlProp1486.xml><?xml version="1.0" encoding="utf-8"?>
<formControlPr xmlns="http://schemas.microsoft.com/office/spreadsheetml/2009/9/main" objectType="CheckBox" fmlaLink="'Board data'!$BD$11" lockText="1" noThreeD="1"/>
</file>

<file path=xl/ctrlProps/ctrlProp1487.xml><?xml version="1.0" encoding="utf-8"?>
<formControlPr xmlns="http://schemas.microsoft.com/office/spreadsheetml/2009/9/main" objectType="CheckBox" fmlaLink="'Board data'!$BE$11" lockText="1" noThreeD="1"/>
</file>

<file path=xl/ctrlProps/ctrlProp1488.xml><?xml version="1.0" encoding="utf-8"?>
<formControlPr xmlns="http://schemas.microsoft.com/office/spreadsheetml/2009/9/main" objectType="CheckBox" fmlaLink="'Board data'!$BF$11" lockText="1" noThreeD="1"/>
</file>

<file path=xl/ctrlProps/ctrlProp1489.xml><?xml version="1.0" encoding="utf-8"?>
<formControlPr xmlns="http://schemas.microsoft.com/office/spreadsheetml/2009/9/main" objectType="CheckBox" fmlaLink="'Board data'!$BG$11"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fmlaLink="'Board data'!$BC$12" lockText="1" noThreeD="1"/>
</file>

<file path=xl/ctrlProps/ctrlProp1491.xml><?xml version="1.0" encoding="utf-8"?>
<formControlPr xmlns="http://schemas.microsoft.com/office/spreadsheetml/2009/9/main" objectType="CheckBox" fmlaLink="'Board data'!$BD$12" lockText="1" noThreeD="1"/>
</file>

<file path=xl/ctrlProps/ctrlProp1492.xml><?xml version="1.0" encoding="utf-8"?>
<formControlPr xmlns="http://schemas.microsoft.com/office/spreadsheetml/2009/9/main" objectType="CheckBox" fmlaLink="'Board data'!$BE$12" lockText="1" noThreeD="1"/>
</file>

<file path=xl/ctrlProps/ctrlProp1493.xml><?xml version="1.0" encoding="utf-8"?>
<formControlPr xmlns="http://schemas.microsoft.com/office/spreadsheetml/2009/9/main" objectType="CheckBox" fmlaLink="'Board data'!$BF$12" lockText="1" noThreeD="1"/>
</file>

<file path=xl/ctrlProps/ctrlProp1494.xml><?xml version="1.0" encoding="utf-8"?>
<formControlPr xmlns="http://schemas.microsoft.com/office/spreadsheetml/2009/9/main" objectType="CheckBox" fmlaLink="'Board data'!$BG$12" lockText="1" noThreeD="1"/>
</file>

<file path=xl/ctrlProps/ctrlProp1495.xml><?xml version="1.0" encoding="utf-8"?>
<formControlPr xmlns="http://schemas.microsoft.com/office/spreadsheetml/2009/9/main" objectType="CheckBox" fmlaLink="'Board data'!$BC$13" lockText="1" noThreeD="1"/>
</file>

<file path=xl/ctrlProps/ctrlProp1496.xml><?xml version="1.0" encoding="utf-8"?>
<formControlPr xmlns="http://schemas.microsoft.com/office/spreadsheetml/2009/9/main" objectType="CheckBox" fmlaLink="'Board data'!$BD$13" lockText="1" noThreeD="1"/>
</file>

<file path=xl/ctrlProps/ctrlProp1497.xml><?xml version="1.0" encoding="utf-8"?>
<formControlPr xmlns="http://schemas.microsoft.com/office/spreadsheetml/2009/9/main" objectType="CheckBox" fmlaLink="'Board data'!$BE$13" lockText="1" noThreeD="1"/>
</file>

<file path=xl/ctrlProps/ctrlProp1498.xml><?xml version="1.0" encoding="utf-8"?>
<formControlPr xmlns="http://schemas.microsoft.com/office/spreadsheetml/2009/9/main" objectType="CheckBox" fmlaLink="'Board data'!$BF$13" lockText="1" noThreeD="1"/>
</file>

<file path=xl/ctrlProps/ctrlProp1499.xml><?xml version="1.0" encoding="utf-8"?>
<formControlPr xmlns="http://schemas.microsoft.com/office/spreadsheetml/2009/9/main" objectType="CheckBox" fmlaLink="'Board data'!$BG$13"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fmlaLink="'Board data'!$BC$14" lockText="1" noThreeD="1"/>
</file>

<file path=xl/ctrlProps/ctrlProp1501.xml><?xml version="1.0" encoding="utf-8"?>
<formControlPr xmlns="http://schemas.microsoft.com/office/spreadsheetml/2009/9/main" objectType="CheckBox" fmlaLink="'Board data'!$BD$14" lockText="1" noThreeD="1"/>
</file>

<file path=xl/ctrlProps/ctrlProp1502.xml><?xml version="1.0" encoding="utf-8"?>
<formControlPr xmlns="http://schemas.microsoft.com/office/spreadsheetml/2009/9/main" objectType="CheckBox" fmlaLink="'Board data'!$BE$14" lockText="1" noThreeD="1"/>
</file>

<file path=xl/ctrlProps/ctrlProp1503.xml><?xml version="1.0" encoding="utf-8"?>
<formControlPr xmlns="http://schemas.microsoft.com/office/spreadsheetml/2009/9/main" objectType="CheckBox" fmlaLink="'Board data'!$BF$14" lockText="1" noThreeD="1"/>
</file>

<file path=xl/ctrlProps/ctrlProp1504.xml><?xml version="1.0" encoding="utf-8"?>
<formControlPr xmlns="http://schemas.microsoft.com/office/spreadsheetml/2009/9/main" objectType="CheckBox" fmlaLink="'Board data'!$BG$14" lockText="1" noThreeD="1"/>
</file>

<file path=xl/ctrlProps/ctrlProp1505.xml><?xml version="1.0" encoding="utf-8"?>
<formControlPr xmlns="http://schemas.microsoft.com/office/spreadsheetml/2009/9/main" objectType="CheckBox" fmlaLink="'Board data'!$BC$15" lockText="1" noThreeD="1"/>
</file>

<file path=xl/ctrlProps/ctrlProp1506.xml><?xml version="1.0" encoding="utf-8"?>
<formControlPr xmlns="http://schemas.microsoft.com/office/spreadsheetml/2009/9/main" objectType="CheckBox" fmlaLink="'Board data'!$BD$15" lockText="1" noThreeD="1"/>
</file>

<file path=xl/ctrlProps/ctrlProp1507.xml><?xml version="1.0" encoding="utf-8"?>
<formControlPr xmlns="http://schemas.microsoft.com/office/spreadsheetml/2009/9/main" objectType="CheckBox" fmlaLink="'Board data'!$BE$15" lockText="1" noThreeD="1"/>
</file>

<file path=xl/ctrlProps/ctrlProp1508.xml><?xml version="1.0" encoding="utf-8"?>
<formControlPr xmlns="http://schemas.microsoft.com/office/spreadsheetml/2009/9/main" objectType="CheckBox" fmlaLink="'Board data'!$BF$15" lockText="1" noThreeD="1"/>
</file>

<file path=xl/ctrlProps/ctrlProp1509.xml><?xml version="1.0" encoding="utf-8"?>
<formControlPr xmlns="http://schemas.microsoft.com/office/spreadsheetml/2009/9/main" objectType="CheckBox" fmlaLink="'Board data'!$BG$15"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fmlaLink="'Board data'!$BC$16" lockText="1" noThreeD="1"/>
</file>

<file path=xl/ctrlProps/ctrlProp1511.xml><?xml version="1.0" encoding="utf-8"?>
<formControlPr xmlns="http://schemas.microsoft.com/office/spreadsheetml/2009/9/main" objectType="CheckBox" fmlaLink="'Board data'!$BD$16" lockText="1" noThreeD="1"/>
</file>

<file path=xl/ctrlProps/ctrlProp1512.xml><?xml version="1.0" encoding="utf-8"?>
<formControlPr xmlns="http://schemas.microsoft.com/office/spreadsheetml/2009/9/main" objectType="CheckBox" fmlaLink="'Board data'!$BE$16" lockText="1" noThreeD="1"/>
</file>

<file path=xl/ctrlProps/ctrlProp1513.xml><?xml version="1.0" encoding="utf-8"?>
<formControlPr xmlns="http://schemas.microsoft.com/office/spreadsheetml/2009/9/main" objectType="CheckBox" fmlaLink="'Board data'!$BF$16" lockText="1" noThreeD="1"/>
</file>

<file path=xl/ctrlProps/ctrlProp1514.xml><?xml version="1.0" encoding="utf-8"?>
<formControlPr xmlns="http://schemas.microsoft.com/office/spreadsheetml/2009/9/main" objectType="CheckBox" fmlaLink="'Board data'!$BG$16" lockText="1" noThreeD="1"/>
</file>

<file path=xl/ctrlProps/ctrlProp1515.xml><?xml version="1.0" encoding="utf-8"?>
<formControlPr xmlns="http://schemas.microsoft.com/office/spreadsheetml/2009/9/main" objectType="CheckBox" fmlaLink="'Board data'!$BC$17" lockText="1" noThreeD="1"/>
</file>

<file path=xl/ctrlProps/ctrlProp1516.xml><?xml version="1.0" encoding="utf-8"?>
<formControlPr xmlns="http://schemas.microsoft.com/office/spreadsheetml/2009/9/main" objectType="CheckBox" fmlaLink="'Board data'!$BD$17" lockText="1" noThreeD="1"/>
</file>

<file path=xl/ctrlProps/ctrlProp1517.xml><?xml version="1.0" encoding="utf-8"?>
<formControlPr xmlns="http://schemas.microsoft.com/office/spreadsheetml/2009/9/main" objectType="CheckBox" fmlaLink="'Board data'!$BE$17" lockText="1" noThreeD="1"/>
</file>

<file path=xl/ctrlProps/ctrlProp1518.xml><?xml version="1.0" encoding="utf-8"?>
<formControlPr xmlns="http://schemas.microsoft.com/office/spreadsheetml/2009/9/main" objectType="CheckBox" fmlaLink="'Board data'!$BF$17" lockText="1" noThreeD="1"/>
</file>

<file path=xl/ctrlProps/ctrlProp1519.xml><?xml version="1.0" encoding="utf-8"?>
<formControlPr xmlns="http://schemas.microsoft.com/office/spreadsheetml/2009/9/main" objectType="CheckBox" fmlaLink="'Board data'!$BG$17"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fmlaLink="'Board data'!$BC$18" lockText="1" noThreeD="1"/>
</file>

<file path=xl/ctrlProps/ctrlProp1521.xml><?xml version="1.0" encoding="utf-8"?>
<formControlPr xmlns="http://schemas.microsoft.com/office/spreadsheetml/2009/9/main" objectType="CheckBox" fmlaLink="'Board data'!$BD$18" lockText="1" noThreeD="1"/>
</file>

<file path=xl/ctrlProps/ctrlProp1522.xml><?xml version="1.0" encoding="utf-8"?>
<formControlPr xmlns="http://schemas.microsoft.com/office/spreadsheetml/2009/9/main" objectType="CheckBox" fmlaLink="'Board data'!$BE$18" lockText="1" noThreeD="1"/>
</file>

<file path=xl/ctrlProps/ctrlProp1523.xml><?xml version="1.0" encoding="utf-8"?>
<formControlPr xmlns="http://schemas.microsoft.com/office/spreadsheetml/2009/9/main" objectType="CheckBox" fmlaLink="'Board data'!$BF$18" lockText="1" noThreeD="1"/>
</file>

<file path=xl/ctrlProps/ctrlProp1524.xml><?xml version="1.0" encoding="utf-8"?>
<formControlPr xmlns="http://schemas.microsoft.com/office/spreadsheetml/2009/9/main" objectType="CheckBox" fmlaLink="'Board data'!$BG$18" lockText="1" noThreeD="1"/>
</file>

<file path=xl/ctrlProps/ctrlProp1525.xml><?xml version="1.0" encoding="utf-8"?>
<formControlPr xmlns="http://schemas.microsoft.com/office/spreadsheetml/2009/9/main" objectType="CheckBox" fmlaLink="'Board data'!$BC$19" lockText="1" noThreeD="1"/>
</file>

<file path=xl/ctrlProps/ctrlProp1526.xml><?xml version="1.0" encoding="utf-8"?>
<formControlPr xmlns="http://schemas.microsoft.com/office/spreadsheetml/2009/9/main" objectType="CheckBox" fmlaLink="'Board data'!$BD$19" lockText="1" noThreeD="1"/>
</file>

<file path=xl/ctrlProps/ctrlProp1527.xml><?xml version="1.0" encoding="utf-8"?>
<formControlPr xmlns="http://schemas.microsoft.com/office/spreadsheetml/2009/9/main" objectType="CheckBox" fmlaLink="'Board data'!$BE$19" lockText="1" noThreeD="1"/>
</file>

<file path=xl/ctrlProps/ctrlProp1528.xml><?xml version="1.0" encoding="utf-8"?>
<formControlPr xmlns="http://schemas.microsoft.com/office/spreadsheetml/2009/9/main" objectType="CheckBox" fmlaLink="'Board data'!$BF$19" lockText="1" noThreeD="1"/>
</file>

<file path=xl/ctrlProps/ctrlProp1529.xml><?xml version="1.0" encoding="utf-8"?>
<formControlPr xmlns="http://schemas.microsoft.com/office/spreadsheetml/2009/9/main" objectType="CheckBox" fmlaLink="'Board data'!$BG$19"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fmlaLink="'Board data'!$BC$20" lockText="1" noThreeD="1"/>
</file>

<file path=xl/ctrlProps/ctrlProp1531.xml><?xml version="1.0" encoding="utf-8"?>
<formControlPr xmlns="http://schemas.microsoft.com/office/spreadsheetml/2009/9/main" objectType="CheckBox" fmlaLink="'Board data'!$BD$20" lockText="1" noThreeD="1"/>
</file>

<file path=xl/ctrlProps/ctrlProp1532.xml><?xml version="1.0" encoding="utf-8"?>
<formControlPr xmlns="http://schemas.microsoft.com/office/spreadsheetml/2009/9/main" objectType="CheckBox" fmlaLink="'Board data'!$BE$20" lockText="1" noThreeD="1"/>
</file>

<file path=xl/ctrlProps/ctrlProp1533.xml><?xml version="1.0" encoding="utf-8"?>
<formControlPr xmlns="http://schemas.microsoft.com/office/spreadsheetml/2009/9/main" objectType="CheckBox" fmlaLink="'Board data'!$BF$20" lockText="1" noThreeD="1"/>
</file>

<file path=xl/ctrlProps/ctrlProp1534.xml><?xml version="1.0" encoding="utf-8"?>
<formControlPr xmlns="http://schemas.microsoft.com/office/spreadsheetml/2009/9/main" objectType="CheckBox" fmlaLink="'Board data'!$BG$20" lockText="1" noThreeD="1"/>
</file>

<file path=xl/ctrlProps/ctrlProp1535.xml><?xml version="1.0" encoding="utf-8"?>
<formControlPr xmlns="http://schemas.microsoft.com/office/spreadsheetml/2009/9/main" objectType="CheckBox" fmlaLink="'Board data'!$BC$21" lockText="1" noThreeD="1"/>
</file>

<file path=xl/ctrlProps/ctrlProp1536.xml><?xml version="1.0" encoding="utf-8"?>
<formControlPr xmlns="http://schemas.microsoft.com/office/spreadsheetml/2009/9/main" objectType="CheckBox" fmlaLink="'Board data'!$BD$21" lockText="1" noThreeD="1"/>
</file>

<file path=xl/ctrlProps/ctrlProp1537.xml><?xml version="1.0" encoding="utf-8"?>
<formControlPr xmlns="http://schemas.microsoft.com/office/spreadsheetml/2009/9/main" objectType="CheckBox" fmlaLink="'Board data'!$BE$21" lockText="1" noThreeD="1"/>
</file>

<file path=xl/ctrlProps/ctrlProp1538.xml><?xml version="1.0" encoding="utf-8"?>
<formControlPr xmlns="http://schemas.microsoft.com/office/spreadsheetml/2009/9/main" objectType="CheckBox" fmlaLink="'Board data'!$BF$21" lockText="1" noThreeD="1"/>
</file>

<file path=xl/ctrlProps/ctrlProp1539.xml><?xml version="1.0" encoding="utf-8"?>
<formControlPr xmlns="http://schemas.microsoft.com/office/spreadsheetml/2009/9/main" objectType="CheckBox" fmlaLink="'Board data'!$BG$21"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fmlaLink="'Board data'!$BC$22" lockText="1" noThreeD="1"/>
</file>

<file path=xl/ctrlProps/ctrlProp1541.xml><?xml version="1.0" encoding="utf-8"?>
<formControlPr xmlns="http://schemas.microsoft.com/office/spreadsheetml/2009/9/main" objectType="CheckBox" fmlaLink="'Board data'!$BD$22" lockText="1" noThreeD="1"/>
</file>

<file path=xl/ctrlProps/ctrlProp1542.xml><?xml version="1.0" encoding="utf-8"?>
<formControlPr xmlns="http://schemas.microsoft.com/office/spreadsheetml/2009/9/main" objectType="CheckBox" fmlaLink="'Board data'!$BF$22" lockText="1" noThreeD="1"/>
</file>

<file path=xl/ctrlProps/ctrlProp1543.xml><?xml version="1.0" encoding="utf-8"?>
<formControlPr xmlns="http://schemas.microsoft.com/office/spreadsheetml/2009/9/main" objectType="CheckBox" fmlaLink="'Board data'!$BG$22" lockText="1" noThreeD="1"/>
</file>

<file path=xl/ctrlProps/ctrlProp1544.xml><?xml version="1.0" encoding="utf-8"?>
<formControlPr xmlns="http://schemas.microsoft.com/office/spreadsheetml/2009/9/main" objectType="CheckBox" fmlaLink="'Board data'!$BC$23" lockText="1" noThreeD="1"/>
</file>

<file path=xl/ctrlProps/ctrlProp1545.xml><?xml version="1.0" encoding="utf-8"?>
<formControlPr xmlns="http://schemas.microsoft.com/office/spreadsheetml/2009/9/main" objectType="CheckBox" fmlaLink="'Board data'!$BD$23" lockText="1" noThreeD="1"/>
</file>

<file path=xl/ctrlProps/ctrlProp1546.xml><?xml version="1.0" encoding="utf-8"?>
<formControlPr xmlns="http://schemas.microsoft.com/office/spreadsheetml/2009/9/main" objectType="CheckBox" fmlaLink="'Board data'!$BE$23" lockText="1" noThreeD="1"/>
</file>

<file path=xl/ctrlProps/ctrlProp1547.xml><?xml version="1.0" encoding="utf-8"?>
<formControlPr xmlns="http://schemas.microsoft.com/office/spreadsheetml/2009/9/main" objectType="CheckBox" fmlaLink="'Board data'!$BF$23" lockText="1" noThreeD="1"/>
</file>

<file path=xl/ctrlProps/ctrlProp1548.xml><?xml version="1.0" encoding="utf-8"?>
<formControlPr xmlns="http://schemas.microsoft.com/office/spreadsheetml/2009/9/main" objectType="CheckBox" fmlaLink="'Board data'!$BG$23" lockText="1" noThreeD="1"/>
</file>

<file path=xl/ctrlProps/ctrlProp1549.xml><?xml version="1.0" encoding="utf-8"?>
<formControlPr xmlns="http://schemas.microsoft.com/office/spreadsheetml/2009/9/main" objectType="CheckBox" fmlaLink="'Board data'!$BC$24"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fmlaLink="'Board data'!$BD$24" lockText="1" noThreeD="1"/>
</file>

<file path=xl/ctrlProps/ctrlProp1551.xml><?xml version="1.0" encoding="utf-8"?>
<formControlPr xmlns="http://schemas.microsoft.com/office/spreadsheetml/2009/9/main" objectType="CheckBox" fmlaLink="'Board data'!$BE$24" lockText="1" noThreeD="1"/>
</file>

<file path=xl/ctrlProps/ctrlProp1552.xml><?xml version="1.0" encoding="utf-8"?>
<formControlPr xmlns="http://schemas.microsoft.com/office/spreadsheetml/2009/9/main" objectType="CheckBox" fmlaLink="'Board data'!$BF$24" lockText="1" noThreeD="1"/>
</file>

<file path=xl/ctrlProps/ctrlProp1553.xml><?xml version="1.0" encoding="utf-8"?>
<formControlPr xmlns="http://schemas.microsoft.com/office/spreadsheetml/2009/9/main" objectType="CheckBox" fmlaLink="'Board data'!$BG$24" lockText="1" noThreeD="1"/>
</file>

<file path=xl/ctrlProps/ctrlProp1554.xml><?xml version="1.0" encoding="utf-8"?>
<formControlPr xmlns="http://schemas.microsoft.com/office/spreadsheetml/2009/9/main" objectType="CheckBox" fmlaLink="'Board data'!$BC$25" lockText="1" noThreeD="1"/>
</file>

<file path=xl/ctrlProps/ctrlProp1555.xml><?xml version="1.0" encoding="utf-8"?>
<formControlPr xmlns="http://schemas.microsoft.com/office/spreadsheetml/2009/9/main" objectType="CheckBox" fmlaLink="'Board data'!$BD$25" lockText="1" noThreeD="1"/>
</file>

<file path=xl/ctrlProps/ctrlProp1556.xml><?xml version="1.0" encoding="utf-8"?>
<formControlPr xmlns="http://schemas.microsoft.com/office/spreadsheetml/2009/9/main" objectType="CheckBox" fmlaLink="'Board data'!$BE$25" lockText="1" noThreeD="1"/>
</file>

<file path=xl/ctrlProps/ctrlProp1557.xml><?xml version="1.0" encoding="utf-8"?>
<formControlPr xmlns="http://schemas.microsoft.com/office/spreadsheetml/2009/9/main" objectType="CheckBox" fmlaLink="'Board data'!$BF$25" lockText="1" noThreeD="1"/>
</file>

<file path=xl/ctrlProps/ctrlProp1558.xml><?xml version="1.0" encoding="utf-8"?>
<formControlPr xmlns="http://schemas.microsoft.com/office/spreadsheetml/2009/9/main" objectType="CheckBox" fmlaLink="'Board data'!$BG$25" lockText="1" noThreeD="1"/>
</file>

<file path=xl/ctrlProps/ctrlProp1559.xml><?xml version="1.0" encoding="utf-8"?>
<formControlPr xmlns="http://schemas.microsoft.com/office/spreadsheetml/2009/9/main" objectType="CheckBox" fmlaLink="'Board data'!$BC$26"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fmlaLink="'Board data'!$BD$26" lockText="1" noThreeD="1"/>
</file>

<file path=xl/ctrlProps/ctrlProp1561.xml><?xml version="1.0" encoding="utf-8"?>
<formControlPr xmlns="http://schemas.microsoft.com/office/spreadsheetml/2009/9/main" objectType="CheckBox" fmlaLink="'Board data'!$BE$26" lockText="1" noThreeD="1"/>
</file>

<file path=xl/ctrlProps/ctrlProp1562.xml><?xml version="1.0" encoding="utf-8"?>
<formControlPr xmlns="http://schemas.microsoft.com/office/spreadsheetml/2009/9/main" objectType="CheckBox" fmlaLink="'Board data'!$BF$26" lockText="1" noThreeD="1"/>
</file>

<file path=xl/ctrlProps/ctrlProp1563.xml><?xml version="1.0" encoding="utf-8"?>
<formControlPr xmlns="http://schemas.microsoft.com/office/spreadsheetml/2009/9/main" objectType="CheckBox" fmlaLink="'Board data'!$BG$26" lockText="1" noThreeD="1"/>
</file>

<file path=xl/ctrlProps/ctrlProp1564.xml><?xml version="1.0" encoding="utf-8"?>
<formControlPr xmlns="http://schemas.microsoft.com/office/spreadsheetml/2009/9/main" objectType="CheckBox" fmlaLink="'Board data'!$BC$32" lockText="1" noThreeD="1"/>
</file>

<file path=xl/ctrlProps/ctrlProp1565.xml><?xml version="1.0" encoding="utf-8"?>
<formControlPr xmlns="http://schemas.microsoft.com/office/spreadsheetml/2009/9/main" objectType="CheckBox" fmlaLink="'Board data'!$BD$32" lockText="1" noThreeD="1"/>
</file>

<file path=xl/ctrlProps/ctrlProp1566.xml><?xml version="1.0" encoding="utf-8"?>
<formControlPr xmlns="http://schemas.microsoft.com/office/spreadsheetml/2009/9/main" objectType="CheckBox" fmlaLink="'Board data'!$BE$32" lockText="1" noThreeD="1"/>
</file>

<file path=xl/ctrlProps/ctrlProp1567.xml><?xml version="1.0" encoding="utf-8"?>
<formControlPr xmlns="http://schemas.microsoft.com/office/spreadsheetml/2009/9/main" objectType="CheckBox" fmlaLink="'Board data'!$BF$32" lockText="1" noThreeD="1"/>
</file>

<file path=xl/ctrlProps/ctrlProp1568.xml><?xml version="1.0" encoding="utf-8"?>
<formControlPr xmlns="http://schemas.microsoft.com/office/spreadsheetml/2009/9/main" objectType="CheckBox" fmlaLink="'Board data'!$BG$32"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fmlaLink="'Board data'!$E$27" lockText="1" noThreeD="1"/>
</file>

<file path=xl/ctrlProps/ctrlProp1592.xml><?xml version="1.0" encoding="utf-8"?>
<formControlPr xmlns="http://schemas.microsoft.com/office/spreadsheetml/2009/9/main" objectType="CheckBox" fmlaLink="'Board data'!$F$27" lockText="1" noThreeD="1"/>
</file>

<file path=xl/ctrlProps/ctrlProp1593.xml><?xml version="1.0" encoding="utf-8"?>
<formControlPr xmlns="http://schemas.microsoft.com/office/spreadsheetml/2009/9/main" objectType="CheckBox" fmlaLink="'Board data'!$G$27" lockText="1" noThreeD="1"/>
</file>

<file path=xl/ctrlProps/ctrlProp1594.xml><?xml version="1.0" encoding="utf-8"?>
<formControlPr xmlns="http://schemas.microsoft.com/office/spreadsheetml/2009/9/main" objectType="CheckBox" fmlaLink="'Board data'!$H$27" lockText="1" noThreeD="1"/>
</file>

<file path=xl/ctrlProps/ctrlProp1595.xml><?xml version="1.0" encoding="utf-8"?>
<formControlPr xmlns="http://schemas.microsoft.com/office/spreadsheetml/2009/9/main" objectType="CheckBox" fmlaLink="'Board data'!$I$27" lockText="1" noThreeD="1"/>
</file>

<file path=xl/ctrlProps/ctrlProp1596.xml><?xml version="1.0" encoding="utf-8"?>
<formControlPr xmlns="http://schemas.microsoft.com/office/spreadsheetml/2009/9/main" objectType="CheckBox" fmlaLink="'Board data'!$L$26" lockText="1" noThreeD="1"/>
</file>

<file path=xl/ctrlProps/ctrlProp1597.xml><?xml version="1.0" encoding="utf-8"?>
<formControlPr xmlns="http://schemas.microsoft.com/office/spreadsheetml/2009/9/main" objectType="CheckBox" fmlaLink="'Board data'!$L$26" lockText="1" noThreeD="1"/>
</file>

<file path=xl/ctrlProps/ctrlProp1598.xml><?xml version="1.0" encoding="utf-8"?>
<formControlPr xmlns="http://schemas.microsoft.com/office/spreadsheetml/2009/9/main" objectType="CheckBox" fmlaLink="'Board data'!$M$26" lockText="1" noThreeD="1"/>
</file>

<file path=xl/ctrlProps/ctrlProp1599.xml><?xml version="1.0" encoding="utf-8"?>
<formControlPr xmlns="http://schemas.microsoft.com/office/spreadsheetml/2009/9/main" objectType="CheckBox" fmlaLink="'Board data'!$M$26"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fmlaLink="'Board data'!$N$26" lockText="1" noThreeD="1"/>
</file>

<file path=xl/ctrlProps/ctrlProp1601.xml><?xml version="1.0" encoding="utf-8"?>
<formControlPr xmlns="http://schemas.microsoft.com/office/spreadsheetml/2009/9/main" objectType="CheckBox" fmlaLink="'Board data'!$N$26" lockText="1" noThreeD="1"/>
</file>

<file path=xl/ctrlProps/ctrlProp1602.xml><?xml version="1.0" encoding="utf-8"?>
<formControlPr xmlns="http://schemas.microsoft.com/office/spreadsheetml/2009/9/main" objectType="CheckBox" fmlaLink="'Board data'!$P$26" lockText="1" noThreeD="1"/>
</file>

<file path=xl/ctrlProps/ctrlProp1603.xml><?xml version="1.0" encoding="utf-8"?>
<formControlPr xmlns="http://schemas.microsoft.com/office/spreadsheetml/2009/9/main" objectType="CheckBox" fmlaLink="'Board data'!$P$26" lockText="1" noThreeD="1"/>
</file>

<file path=xl/ctrlProps/ctrlProp1604.xml><?xml version="1.0" encoding="utf-8"?>
<formControlPr xmlns="http://schemas.microsoft.com/office/spreadsheetml/2009/9/main" objectType="CheckBox" fmlaLink="'Board data'!$Q$26" lockText="1" noThreeD="1"/>
</file>

<file path=xl/ctrlProps/ctrlProp1605.xml><?xml version="1.0" encoding="utf-8"?>
<formControlPr xmlns="http://schemas.microsoft.com/office/spreadsheetml/2009/9/main" objectType="CheckBox" fmlaLink="'Board data'!$Q$26" lockText="1" noThreeD="1"/>
</file>

<file path=xl/ctrlProps/ctrlProp1606.xml><?xml version="1.0" encoding="utf-8"?>
<formControlPr xmlns="http://schemas.microsoft.com/office/spreadsheetml/2009/9/main" objectType="CheckBox" fmlaLink="'Board data'!$R$26" lockText="1" noThreeD="1"/>
</file>

<file path=xl/ctrlProps/ctrlProp1607.xml><?xml version="1.0" encoding="utf-8"?>
<formControlPr xmlns="http://schemas.microsoft.com/office/spreadsheetml/2009/9/main" objectType="CheckBox" fmlaLink="'Board data'!$R$26" lockText="1" noThreeD="1"/>
</file>

<file path=xl/ctrlProps/ctrlProp1608.xml><?xml version="1.0" encoding="utf-8"?>
<formControlPr xmlns="http://schemas.microsoft.com/office/spreadsheetml/2009/9/main" objectType="CheckBox" fmlaLink="'Board data'!$BC$27" lockText="1" noThreeD="1"/>
</file>

<file path=xl/ctrlProps/ctrlProp1609.xml><?xml version="1.0" encoding="utf-8"?>
<formControlPr xmlns="http://schemas.microsoft.com/office/spreadsheetml/2009/9/main" objectType="CheckBox" fmlaLink="'Board data'!$BD$27"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fmlaLink="'Board data'!$BE$27" lockText="1" noThreeD="1"/>
</file>

<file path=xl/ctrlProps/ctrlProp1611.xml><?xml version="1.0" encoding="utf-8"?>
<formControlPr xmlns="http://schemas.microsoft.com/office/spreadsheetml/2009/9/main" objectType="CheckBox" fmlaLink="'Board data'!$BF$27" lockText="1" noThreeD="1"/>
</file>

<file path=xl/ctrlProps/ctrlProp1612.xml><?xml version="1.0" encoding="utf-8"?>
<formControlPr xmlns="http://schemas.microsoft.com/office/spreadsheetml/2009/9/main" objectType="CheckBox" fmlaLink="'Board data'!$BG$27"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fmlaLink="'Board data'!$F$28" lockText="1" noThreeD="1"/>
</file>

<file path=xl/ctrlProps/ctrlProp1636.xml><?xml version="1.0" encoding="utf-8"?>
<formControlPr xmlns="http://schemas.microsoft.com/office/spreadsheetml/2009/9/main" objectType="CheckBox" fmlaLink="'Board data'!$G$28" lockText="1" noThreeD="1"/>
</file>

<file path=xl/ctrlProps/ctrlProp1637.xml><?xml version="1.0" encoding="utf-8"?>
<formControlPr xmlns="http://schemas.microsoft.com/office/spreadsheetml/2009/9/main" objectType="CheckBox" fmlaLink="'Board data'!$H$28" lockText="1" noThreeD="1"/>
</file>

<file path=xl/ctrlProps/ctrlProp1638.xml><?xml version="1.0" encoding="utf-8"?>
<formControlPr xmlns="http://schemas.microsoft.com/office/spreadsheetml/2009/9/main" objectType="CheckBox" fmlaLink="'Board data'!$I$28" lockText="1" noThreeD="1"/>
</file>

<file path=xl/ctrlProps/ctrlProp1639.xml><?xml version="1.0" encoding="utf-8"?>
<formControlPr xmlns="http://schemas.microsoft.com/office/spreadsheetml/2009/9/main" objectType="CheckBox" fmlaLink="'Board data'!$L$27"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fmlaLink="'Board data'!$L$26" lockText="1" noThreeD="1"/>
</file>

<file path=xl/ctrlProps/ctrlProp1641.xml><?xml version="1.0" encoding="utf-8"?>
<formControlPr xmlns="http://schemas.microsoft.com/office/spreadsheetml/2009/9/main" objectType="CheckBox" fmlaLink="'Board data'!$M$27" lockText="1" noThreeD="1"/>
</file>

<file path=xl/ctrlProps/ctrlProp1642.xml><?xml version="1.0" encoding="utf-8"?>
<formControlPr xmlns="http://schemas.microsoft.com/office/spreadsheetml/2009/9/main" objectType="CheckBox" fmlaLink="'Board data'!$M$26" lockText="1" noThreeD="1"/>
</file>

<file path=xl/ctrlProps/ctrlProp1643.xml><?xml version="1.0" encoding="utf-8"?>
<formControlPr xmlns="http://schemas.microsoft.com/office/spreadsheetml/2009/9/main" objectType="CheckBox" fmlaLink="'Board data'!$N$27" lockText="1" noThreeD="1"/>
</file>

<file path=xl/ctrlProps/ctrlProp1644.xml><?xml version="1.0" encoding="utf-8"?>
<formControlPr xmlns="http://schemas.microsoft.com/office/spreadsheetml/2009/9/main" objectType="CheckBox" fmlaLink="'Board data'!$N$26" lockText="1" noThreeD="1"/>
</file>

<file path=xl/ctrlProps/ctrlProp1645.xml><?xml version="1.0" encoding="utf-8"?>
<formControlPr xmlns="http://schemas.microsoft.com/office/spreadsheetml/2009/9/main" objectType="CheckBox" fmlaLink="'Board data'!$P$27" lockText="1" noThreeD="1"/>
</file>

<file path=xl/ctrlProps/ctrlProp1646.xml><?xml version="1.0" encoding="utf-8"?>
<formControlPr xmlns="http://schemas.microsoft.com/office/spreadsheetml/2009/9/main" objectType="CheckBox" fmlaLink="'Board data'!$P$26" lockText="1" noThreeD="1"/>
</file>

<file path=xl/ctrlProps/ctrlProp1647.xml><?xml version="1.0" encoding="utf-8"?>
<formControlPr xmlns="http://schemas.microsoft.com/office/spreadsheetml/2009/9/main" objectType="CheckBox" fmlaLink="'Board data'!$Q$27" lockText="1" noThreeD="1"/>
</file>

<file path=xl/ctrlProps/ctrlProp1648.xml><?xml version="1.0" encoding="utf-8"?>
<formControlPr xmlns="http://schemas.microsoft.com/office/spreadsheetml/2009/9/main" objectType="CheckBox" fmlaLink="'Board data'!$Q$26" lockText="1" noThreeD="1"/>
</file>

<file path=xl/ctrlProps/ctrlProp1649.xml><?xml version="1.0" encoding="utf-8"?>
<formControlPr xmlns="http://schemas.microsoft.com/office/spreadsheetml/2009/9/main" objectType="CheckBox" fmlaLink="'Board data'!$R$27"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fmlaLink="'Board data'!$R$26" lockText="1" noThreeD="1"/>
</file>

<file path=xl/ctrlProps/ctrlProp1651.xml><?xml version="1.0" encoding="utf-8"?>
<formControlPr xmlns="http://schemas.microsoft.com/office/spreadsheetml/2009/9/main" objectType="CheckBox" fmlaLink="'Board data'!$BC$28" lockText="1" noThreeD="1"/>
</file>

<file path=xl/ctrlProps/ctrlProp1652.xml><?xml version="1.0" encoding="utf-8"?>
<formControlPr xmlns="http://schemas.microsoft.com/office/spreadsheetml/2009/9/main" objectType="CheckBox" fmlaLink="'Board data'!$BD$28" lockText="1" noThreeD="1"/>
</file>

<file path=xl/ctrlProps/ctrlProp1653.xml><?xml version="1.0" encoding="utf-8"?>
<formControlPr xmlns="http://schemas.microsoft.com/office/spreadsheetml/2009/9/main" objectType="CheckBox" fmlaLink="'Board data'!$BE$28" lockText="1" noThreeD="1"/>
</file>

<file path=xl/ctrlProps/ctrlProp1654.xml><?xml version="1.0" encoding="utf-8"?>
<formControlPr xmlns="http://schemas.microsoft.com/office/spreadsheetml/2009/9/main" objectType="CheckBox" fmlaLink="'Board data'!$BF$28" lockText="1" noThreeD="1"/>
</file>

<file path=xl/ctrlProps/ctrlProp1655.xml><?xml version="1.0" encoding="utf-8"?>
<formControlPr xmlns="http://schemas.microsoft.com/office/spreadsheetml/2009/9/main" objectType="CheckBox" fmlaLink="'Board data'!$BG$28"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fmlaLink="'Board data'!$L$25" lockText="1" noThreeD="1"/>
</file>

<file path=xl/ctrlProps/ctrlProp1663.xml><?xml version="1.0" encoding="utf-8"?>
<formControlPr xmlns="http://schemas.microsoft.com/office/spreadsheetml/2009/9/main" objectType="CheckBox" fmlaLink="'Board data'!$M$25" lockText="1" noThreeD="1"/>
</file>

<file path=xl/ctrlProps/ctrlProp1664.xml><?xml version="1.0" encoding="utf-8"?>
<formControlPr xmlns="http://schemas.microsoft.com/office/spreadsheetml/2009/9/main" objectType="CheckBox" fmlaLink="'Board data'!$N$25" lockText="1" noThreeD="1"/>
</file>

<file path=xl/ctrlProps/ctrlProp1665.xml><?xml version="1.0" encoding="utf-8"?>
<formControlPr xmlns="http://schemas.microsoft.com/office/spreadsheetml/2009/9/main" objectType="CheckBox" fmlaLink="'Board data'!$P$25" lockText="1" noThreeD="1"/>
</file>

<file path=xl/ctrlProps/ctrlProp1666.xml><?xml version="1.0" encoding="utf-8"?>
<formControlPr xmlns="http://schemas.microsoft.com/office/spreadsheetml/2009/9/main" objectType="CheckBox" fmlaLink="'Board data'!$Q$25" lockText="1" noThreeD="1"/>
</file>

<file path=xl/ctrlProps/ctrlProp1667.xml><?xml version="1.0" encoding="utf-8"?>
<formControlPr xmlns="http://schemas.microsoft.com/office/spreadsheetml/2009/9/main" objectType="CheckBox" fmlaLink="'Board data'!$R$25"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fmlaLink="'Board data'!$E$29" lockText="1" noThreeD="1"/>
</file>

<file path=xl/ctrlProps/ctrlProp1691.xml><?xml version="1.0" encoding="utf-8"?>
<formControlPr xmlns="http://schemas.microsoft.com/office/spreadsheetml/2009/9/main" objectType="CheckBox" fmlaLink="'Board data'!$F$29" lockText="1" noThreeD="1"/>
</file>

<file path=xl/ctrlProps/ctrlProp1692.xml><?xml version="1.0" encoding="utf-8"?>
<formControlPr xmlns="http://schemas.microsoft.com/office/spreadsheetml/2009/9/main" objectType="CheckBox" fmlaLink="'Board data'!$G$29" lockText="1" noThreeD="1"/>
</file>

<file path=xl/ctrlProps/ctrlProp1693.xml><?xml version="1.0" encoding="utf-8"?>
<formControlPr xmlns="http://schemas.microsoft.com/office/spreadsheetml/2009/9/main" objectType="CheckBox" fmlaLink="'Board data'!$H$29" lockText="1" noThreeD="1"/>
</file>

<file path=xl/ctrlProps/ctrlProp1694.xml><?xml version="1.0" encoding="utf-8"?>
<formControlPr xmlns="http://schemas.microsoft.com/office/spreadsheetml/2009/9/main" objectType="CheckBox" fmlaLink="'Board data'!$I$29" lockText="1" noThreeD="1"/>
</file>

<file path=xl/ctrlProps/ctrlProp1695.xml><?xml version="1.0" encoding="utf-8"?>
<formControlPr xmlns="http://schemas.microsoft.com/office/spreadsheetml/2009/9/main" objectType="CheckBox" fmlaLink="'Board data'!$L$28" lockText="1" noThreeD="1"/>
</file>

<file path=xl/ctrlProps/ctrlProp1696.xml><?xml version="1.0" encoding="utf-8"?>
<formControlPr xmlns="http://schemas.microsoft.com/office/spreadsheetml/2009/9/main" objectType="CheckBox" fmlaLink="'Board data'!$L$26" lockText="1" noThreeD="1"/>
</file>

<file path=xl/ctrlProps/ctrlProp1697.xml><?xml version="1.0" encoding="utf-8"?>
<formControlPr xmlns="http://schemas.microsoft.com/office/spreadsheetml/2009/9/main" objectType="CheckBox" fmlaLink="'Board data'!$M$28" lockText="1" noThreeD="1"/>
</file>

<file path=xl/ctrlProps/ctrlProp1698.xml><?xml version="1.0" encoding="utf-8"?>
<formControlPr xmlns="http://schemas.microsoft.com/office/spreadsheetml/2009/9/main" objectType="CheckBox" fmlaLink="'Board data'!$M$26" lockText="1" noThreeD="1"/>
</file>

<file path=xl/ctrlProps/ctrlProp1699.xml><?xml version="1.0" encoding="utf-8"?>
<formControlPr xmlns="http://schemas.microsoft.com/office/spreadsheetml/2009/9/main" objectType="CheckBox" fmlaLink="'Board data'!$N$28"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fmlaLink="'Board data'!$N$26" lockText="1" noThreeD="1"/>
</file>

<file path=xl/ctrlProps/ctrlProp1701.xml><?xml version="1.0" encoding="utf-8"?>
<formControlPr xmlns="http://schemas.microsoft.com/office/spreadsheetml/2009/9/main" objectType="CheckBox" fmlaLink="'Board data'!$P$28" lockText="1" noThreeD="1"/>
</file>

<file path=xl/ctrlProps/ctrlProp1702.xml><?xml version="1.0" encoding="utf-8"?>
<formControlPr xmlns="http://schemas.microsoft.com/office/spreadsheetml/2009/9/main" objectType="CheckBox" fmlaLink="'Board data'!$P$26" lockText="1" noThreeD="1"/>
</file>

<file path=xl/ctrlProps/ctrlProp1703.xml><?xml version="1.0" encoding="utf-8"?>
<formControlPr xmlns="http://schemas.microsoft.com/office/spreadsheetml/2009/9/main" objectType="CheckBox" fmlaLink="'Board data'!$Q$28" lockText="1" noThreeD="1"/>
</file>

<file path=xl/ctrlProps/ctrlProp1704.xml><?xml version="1.0" encoding="utf-8"?>
<formControlPr xmlns="http://schemas.microsoft.com/office/spreadsheetml/2009/9/main" objectType="CheckBox" fmlaLink="'Board data'!$Q$26" lockText="1" noThreeD="1"/>
</file>

<file path=xl/ctrlProps/ctrlProp1705.xml><?xml version="1.0" encoding="utf-8"?>
<formControlPr xmlns="http://schemas.microsoft.com/office/spreadsheetml/2009/9/main" objectType="CheckBox" fmlaLink="'Board data'!$R$28" lockText="1" noThreeD="1"/>
</file>

<file path=xl/ctrlProps/ctrlProp1706.xml><?xml version="1.0" encoding="utf-8"?>
<formControlPr xmlns="http://schemas.microsoft.com/office/spreadsheetml/2009/9/main" objectType="CheckBox" fmlaLink="'Board data'!$R$26" lockText="1" noThreeD="1"/>
</file>

<file path=xl/ctrlProps/ctrlProp1707.xml><?xml version="1.0" encoding="utf-8"?>
<formControlPr xmlns="http://schemas.microsoft.com/office/spreadsheetml/2009/9/main" objectType="CheckBox" fmlaLink="'Board data'!$BC$29" lockText="1" noThreeD="1"/>
</file>

<file path=xl/ctrlProps/ctrlProp1708.xml><?xml version="1.0" encoding="utf-8"?>
<formControlPr xmlns="http://schemas.microsoft.com/office/spreadsheetml/2009/9/main" objectType="CheckBox" fmlaLink="'Board data'!$BD$29" lockText="1" noThreeD="1"/>
</file>

<file path=xl/ctrlProps/ctrlProp1709.xml><?xml version="1.0" encoding="utf-8"?>
<formControlPr xmlns="http://schemas.microsoft.com/office/spreadsheetml/2009/9/main" objectType="CheckBox" fmlaLink="'Board data'!$BE$29"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fmlaLink="'Board data'!$BF$29" lockText="1" noThreeD="1"/>
</file>

<file path=xl/ctrlProps/ctrlProp1711.xml><?xml version="1.0" encoding="utf-8"?>
<formControlPr xmlns="http://schemas.microsoft.com/office/spreadsheetml/2009/9/main" objectType="CheckBox" fmlaLink="'Board data'!$BG$29"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fmlaLink="'Board data'!$L$25" lockText="1" noThreeD="1"/>
</file>

<file path=xl/ctrlProps/ctrlProp1719.xml><?xml version="1.0" encoding="utf-8"?>
<formControlPr xmlns="http://schemas.microsoft.com/office/spreadsheetml/2009/9/main" objectType="CheckBox" fmlaLink="'Board data'!$M$25"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fmlaLink="'Board data'!$N$25" lockText="1" noThreeD="1"/>
</file>

<file path=xl/ctrlProps/ctrlProp1721.xml><?xml version="1.0" encoding="utf-8"?>
<formControlPr xmlns="http://schemas.microsoft.com/office/spreadsheetml/2009/9/main" objectType="CheckBox" fmlaLink="'Board data'!$P$25" lockText="1" noThreeD="1"/>
</file>

<file path=xl/ctrlProps/ctrlProp1722.xml><?xml version="1.0" encoding="utf-8"?>
<formControlPr xmlns="http://schemas.microsoft.com/office/spreadsheetml/2009/9/main" objectType="CheckBox" fmlaLink="'Board data'!$Q$25" lockText="1" noThreeD="1"/>
</file>

<file path=xl/ctrlProps/ctrlProp1723.xml><?xml version="1.0" encoding="utf-8"?>
<formControlPr xmlns="http://schemas.microsoft.com/office/spreadsheetml/2009/9/main" objectType="CheckBox" fmlaLink="'Board data'!$R$25"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fmlaLink="'Board data'!$E$30" lockText="1" noThreeD="1"/>
</file>

<file path=xl/ctrlProps/ctrlProp1747.xml><?xml version="1.0" encoding="utf-8"?>
<formControlPr xmlns="http://schemas.microsoft.com/office/spreadsheetml/2009/9/main" objectType="CheckBox" fmlaLink="'Board data'!$F$30" lockText="1" noThreeD="1"/>
</file>

<file path=xl/ctrlProps/ctrlProp1748.xml><?xml version="1.0" encoding="utf-8"?>
<formControlPr xmlns="http://schemas.microsoft.com/office/spreadsheetml/2009/9/main" objectType="CheckBox" fmlaLink="'Board data'!$G$30" lockText="1" noThreeD="1"/>
</file>

<file path=xl/ctrlProps/ctrlProp1749.xml><?xml version="1.0" encoding="utf-8"?>
<formControlPr xmlns="http://schemas.microsoft.com/office/spreadsheetml/2009/9/main" objectType="CheckBox" fmlaLink="'Board data'!$H$30"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fmlaLink="'Board data'!$I$30" lockText="1" noThreeD="1"/>
</file>

<file path=xl/ctrlProps/ctrlProp1751.xml><?xml version="1.0" encoding="utf-8"?>
<formControlPr xmlns="http://schemas.microsoft.com/office/spreadsheetml/2009/9/main" objectType="CheckBox" fmlaLink="'Board data'!$L$29" lockText="1" noThreeD="1"/>
</file>

<file path=xl/ctrlProps/ctrlProp1752.xml><?xml version="1.0" encoding="utf-8"?>
<formControlPr xmlns="http://schemas.microsoft.com/office/spreadsheetml/2009/9/main" objectType="CheckBox" fmlaLink="'Board data'!$L$26" lockText="1" noThreeD="1"/>
</file>

<file path=xl/ctrlProps/ctrlProp1753.xml><?xml version="1.0" encoding="utf-8"?>
<formControlPr xmlns="http://schemas.microsoft.com/office/spreadsheetml/2009/9/main" objectType="CheckBox" fmlaLink="'Board data'!$M$29" lockText="1" noThreeD="1"/>
</file>

<file path=xl/ctrlProps/ctrlProp1754.xml><?xml version="1.0" encoding="utf-8"?>
<formControlPr xmlns="http://schemas.microsoft.com/office/spreadsheetml/2009/9/main" objectType="CheckBox" fmlaLink="'Board data'!$M$26" lockText="1" noThreeD="1"/>
</file>

<file path=xl/ctrlProps/ctrlProp1755.xml><?xml version="1.0" encoding="utf-8"?>
<formControlPr xmlns="http://schemas.microsoft.com/office/spreadsheetml/2009/9/main" objectType="CheckBox" fmlaLink="'Board data'!$N$29" lockText="1" noThreeD="1"/>
</file>

<file path=xl/ctrlProps/ctrlProp1756.xml><?xml version="1.0" encoding="utf-8"?>
<formControlPr xmlns="http://schemas.microsoft.com/office/spreadsheetml/2009/9/main" objectType="CheckBox" fmlaLink="'Board data'!$N$26" lockText="1" noThreeD="1"/>
</file>

<file path=xl/ctrlProps/ctrlProp1757.xml><?xml version="1.0" encoding="utf-8"?>
<formControlPr xmlns="http://schemas.microsoft.com/office/spreadsheetml/2009/9/main" objectType="CheckBox" fmlaLink="'Board data'!$P$29" lockText="1" noThreeD="1"/>
</file>

<file path=xl/ctrlProps/ctrlProp1758.xml><?xml version="1.0" encoding="utf-8"?>
<formControlPr xmlns="http://schemas.microsoft.com/office/spreadsheetml/2009/9/main" objectType="CheckBox" fmlaLink="'Board data'!$P$26" lockText="1" noThreeD="1"/>
</file>

<file path=xl/ctrlProps/ctrlProp1759.xml><?xml version="1.0" encoding="utf-8"?>
<formControlPr xmlns="http://schemas.microsoft.com/office/spreadsheetml/2009/9/main" objectType="CheckBox" fmlaLink="'Board data'!$Q$29"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fmlaLink="'Board data'!$Q$26" lockText="1" noThreeD="1"/>
</file>

<file path=xl/ctrlProps/ctrlProp1761.xml><?xml version="1.0" encoding="utf-8"?>
<formControlPr xmlns="http://schemas.microsoft.com/office/spreadsheetml/2009/9/main" objectType="CheckBox" fmlaLink="'Board data'!$R$29" lockText="1" noThreeD="1"/>
</file>

<file path=xl/ctrlProps/ctrlProp1762.xml><?xml version="1.0" encoding="utf-8"?>
<formControlPr xmlns="http://schemas.microsoft.com/office/spreadsheetml/2009/9/main" objectType="CheckBox" fmlaLink="'Board data'!$R$26" lockText="1" noThreeD="1"/>
</file>

<file path=xl/ctrlProps/ctrlProp1763.xml><?xml version="1.0" encoding="utf-8"?>
<formControlPr xmlns="http://schemas.microsoft.com/office/spreadsheetml/2009/9/main" objectType="CheckBox" fmlaLink="'Board data'!$BC$30" lockText="1" noThreeD="1"/>
</file>

<file path=xl/ctrlProps/ctrlProp1764.xml><?xml version="1.0" encoding="utf-8"?>
<formControlPr xmlns="http://schemas.microsoft.com/office/spreadsheetml/2009/9/main" objectType="CheckBox" fmlaLink="'Board data'!$BD$30" lockText="1" noThreeD="1"/>
</file>

<file path=xl/ctrlProps/ctrlProp1765.xml><?xml version="1.0" encoding="utf-8"?>
<formControlPr xmlns="http://schemas.microsoft.com/office/spreadsheetml/2009/9/main" objectType="CheckBox" fmlaLink="'Board data'!$BE$30" lockText="1" noThreeD="1"/>
</file>

<file path=xl/ctrlProps/ctrlProp1766.xml><?xml version="1.0" encoding="utf-8"?>
<formControlPr xmlns="http://schemas.microsoft.com/office/spreadsheetml/2009/9/main" objectType="CheckBox" fmlaLink="'Board data'!$BF$30" lockText="1" noThreeD="1"/>
</file>

<file path=xl/ctrlProps/ctrlProp1767.xml><?xml version="1.0" encoding="utf-8"?>
<formControlPr xmlns="http://schemas.microsoft.com/office/spreadsheetml/2009/9/main" objectType="CheckBox" fmlaLink="'Board data'!$BG$30"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fmlaLink="'Board data'!$L$25" lockText="1" noThreeD="1"/>
</file>

<file path=xl/ctrlProps/ctrlProp1775.xml><?xml version="1.0" encoding="utf-8"?>
<formControlPr xmlns="http://schemas.microsoft.com/office/spreadsheetml/2009/9/main" objectType="CheckBox" fmlaLink="'Board data'!$M$25" lockText="1" noThreeD="1"/>
</file>

<file path=xl/ctrlProps/ctrlProp1776.xml><?xml version="1.0" encoding="utf-8"?>
<formControlPr xmlns="http://schemas.microsoft.com/office/spreadsheetml/2009/9/main" objectType="CheckBox" fmlaLink="'Board data'!$N$25" lockText="1" noThreeD="1"/>
</file>

<file path=xl/ctrlProps/ctrlProp1777.xml><?xml version="1.0" encoding="utf-8"?>
<formControlPr xmlns="http://schemas.microsoft.com/office/spreadsheetml/2009/9/main" objectType="CheckBox" fmlaLink="'Board data'!$P$25" lockText="1" noThreeD="1"/>
</file>

<file path=xl/ctrlProps/ctrlProp1778.xml><?xml version="1.0" encoding="utf-8"?>
<formControlPr xmlns="http://schemas.microsoft.com/office/spreadsheetml/2009/9/main" objectType="CheckBox" fmlaLink="'Board data'!$Q$25" lockText="1" noThreeD="1"/>
</file>

<file path=xl/ctrlProps/ctrlProp1779.xml><?xml version="1.0" encoding="utf-8"?>
<formControlPr xmlns="http://schemas.microsoft.com/office/spreadsheetml/2009/9/main" objectType="CheckBox" fmlaLink="'Board data'!$R$25"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fmlaLink="'Board data'!$E$23" lockText="1" noThreeD="1"/>
</file>

<file path=xl/ctrlProps/ctrlProp1803.xml><?xml version="1.0" encoding="utf-8"?>
<formControlPr xmlns="http://schemas.microsoft.com/office/spreadsheetml/2009/9/main" objectType="CheckBox" fmlaLink="'Board data'!$F$31" lockText="1" noThreeD="1"/>
</file>

<file path=xl/ctrlProps/ctrlProp1804.xml><?xml version="1.0" encoding="utf-8"?>
<formControlPr xmlns="http://schemas.microsoft.com/office/spreadsheetml/2009/9/main" objectType="CheckBox" fmlaLink="'Board data'!$G$31" lockText="1" noThreeD="1"/>
</file>

<file path=xl/ctrlProps/ctrlProp1805.xml><?xml version="1.0" encoding="utf-8"?>
<formControlPr xmlns="http://schemas.microsoft.com/office/spreadsheetml/2009/9/main" objectType="CheckBox" fmlaLink="'Board data'!$H$31" lockText="1" noThreeD="1"/>
</file>

<file path=xl/ctrlProps/ctrlProp1806.xml><?xml version="1.0" encoding="utf-8"?>
<formControlPr xmlns="http://schemas.microsoft.com/office/spreadsheetml/2009/9/main" objectType="CheckBox" fmlaLink="'Board data'!$I$31" lockText="1" noThreeD="1"/>
</file>

<file path=xl/ctrlProps/ctrlProp1807.xml><?xml version="1.0" encoding="utf-8"?>
<formControlPr xmlns="http://schemas.microsoft.com/office/spreadsheetml/2009/9/main" objectType="CheckBox" fmlaLink="'Board data'!$L$30" lockText="1" noThreeD="1"/>
</file>

<file path=xl/ctrlProps/ctrlProp1808.xml><?xml version="1.0" encoding="utf-8"?>
<formControlPr xmlns="http://schemas.microsoft.com/office/spreadsheetml/2009/9/main" objectType="CheckBox" fmlaLink="'Board data'!$L$26" lockText="1" noThreeD="1"/>
</file>

<file path=xl/ctrlProps/ctrlProp1809.xml><?xml version="1.0" encoding="utf-8"?>
<formControlPr xmlns="http://schemas.microsoft.com/office/spreadsheetml/2009/9/main" objectType="CheckBox" fmlaLink="'Board data'!$M$30"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fmlaLink="'Board data'!$M$26" lockText="1" noThreeD="1"/>
</file>

<file path=xl/ctrlProps/ctrlProp1811.xml><?xml version="1.0" encoding="utf-8"?>
<formControlPr xmlns="http://schemas.microsoft.com/office/spreadsheetml/2009/9/main" objectType="CheckBox" fmlaLink="'Board data'!$N$30" lockText="1" noThreeD="1"/>
</file>

<file path=xl/ctrlProps/ctrlProp1812.xml><?xml version="1.0" encoding="utf-8"?>
<formControlPr xmlns="http://schemas.microsoft.com/office/spreadsheetml/2009/9/main" objectType="CheckBox" fmlaLink="'Board data'!$N$26" lockText="1" noThreeD="1"/>
</file>

<file path=xl/ctrlProps/ctrlProp1813.xml><?xml version="1.0" encoding="utf-8"?>
<formControlPr xmlns="http://schemas.microsoft.com/office/spreadsheetml/2009/9/main" objectType="CheckBox" fmlaLink="'Board data'!$P$30" lockText="1" noThreeD="1"/>
</file>

<file path=xl/ctrlProps/ctrlProp1814.xml><?xml version="1.0" encoding="utf-8"?>
<formControlPr xmlns="http://schemas.microsoft.com/office/spreadsheetml/2009/9/main" objectType="CheckBox" fmlaLink="'Board data'!$P$26" lockText="1" noThreeD="1"/>
</file>

<file path=xl/ctrlProps/ctrlProp1815.xml><?xml version="1.0" encoding="utf-8"?>
<formControlPr xmlns="http://schemas.microsoft.com/office/spreadsheetml/2009/9/main" objectType="CheckBox" fmlaLink="'Board data'!$Q$30" lockText="1" noThreeD="1"/>
</file>

<file path=xl/ctrlProps/ctrlProp1816.xml><?xml version="1.0" encoding="utf-8"?>
<formControlPr xmlns="http://schemas.microsoft.com/office/spreadsheetml/2009/9/main" objectType="CheckBox" fmlaLink="'Board data'!$Q$26" lockText="1" noThreeD="1"/>
</file>

<file path=xl/ctrlProps/ctrlProp1817.xml><?xml version="1.0" encoding="utf-8"?>
<formControlPr xmlns="http://schemas.microsoft.com/office/spreadsheetml/2009/9/main" objectType="CheckBox" fmlaLink="'Board data'!$R$30" lockText="1" noThreeD="1"/>
</file>

<file path=xl/ctrlProps/ctrlProp1818.xml><?xml version="1.0" encoding="utf-8"?>
<formControlPr xmlns="http://schemas.microsoft.com/office/spreadsheetml/2009/9/main" objectType="CheckBox" fmlaLink="'Board data'!$R$26" lockText="1" noThreeD="1"/>
</file>

<file path=xl/ctrlProps/ctrlProp1819.xml><?xml version="1.0" encoding="utf-8"?>
<formControlPr xmlns="http://schemas.microsoft.com/office/spreadsheetml/2009/9/main" objectType="CheckBox" fmlaLink="'Board data'!$BC$31"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fmlaLink="'Board data'!$BD$31" lockText="1" noThreeD="1"/>
</file>

<file path=xl/ctrlProps/ctrlProp1821.xml><?xml version="1.0" encoding="utf-8"?>
<formControlPr xmlns="http://schemas.microsoft.com/office/spreadsheetml/2009/9/main" objectType="CheckBox" fmlaLink="'Board data'!$BE$31" lockText="1" noThreeD="1"/>
</file>

<file path=xl/ctrlProps/ctrlProp1822.xml><?xml version="1.0" encoding="utf-8"?>
<formControlPr xmlns="http://schemas.microsoft.com/office/spreadsheetml/2009/9/main" objectType="CheckBox" fmlaLink="'Board data'!$BF$31" lockText="1" noThreeD="1"/>
</file>

<file path=xl/ctrlProps/ctrlProp1823.xml><?xml version="1.0" encoding="utf-8"?>
<formControlPr xmlns="http://schemas.microsoft.com/office/spreadsheetml/2009/9/main" objectType="CheckBox" fmlaLink="'Board data'!$BG$31"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fmlaLink="'Board data'!$L$31" lockText="1" noThreeD="1"/>
</file>

<file path=xl/ctrlProps/ctrlProp1831.xml><?xml version="1.0" encoding="utf-8"?>
<formControlPr xmlns="http://schemas.microsoft.com/office/spreadsheetml/2009/9/main" objectType="CheckBox" fmlaLink="'Board data'!$M$31" lockText="1" noThreeD="1"/>
</file>

<file path=xl/ctrlProps/ctrlProp1832.xml><?xml version="1.0" encoding="utf-8"?>
<formControlPr xmlns="http://schemas.microsoft.com/office/spreadsheetml/2009/9/main" objectType="CheckBox" fmlaLink="'Board data'!$N$31" lockText="1" noThreeD="1"/>
</file>

<file path=xl/ctrlProps/ctrlProp1833.xml><?xml version="1.0" encoding="utf-8"?>
<formControlPr xmlns="http://schemas.microsoft.com/office/spreadsheetml/2009/9/main" objectType="CheckBox" fmlaLink="'Board data'!$P$31" lockText="1" noThreeD="1"/>
</file>

<file path=xl/ctrlProps/ctrlProp1834.xml><?xml version="1.0" encoding="utf-8"?>
<formControlPr xmlns="http://schemas.microsoft.com/office/spreadsheetml/2009/9/main" objectType="CheckBox" fmlaLink="'Board data'!$Q$31" lockText="1" noThreeD="1"/>
</file>

<file path=xl/ctrlProps/ctrlProp1835.xml><?xml version="1.0" encoding="utf-8"?>
<formControlPr xmlns="http://schemas.microsoft.com/office/spreadsheetml/2009/9/main" objectType="CheckBox" fmlaLink="'Board data'!$R$31"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fmlaLink="'Board data'!$BE$22"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fmlaLink="'Board data'!$L$8"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fmlaLink="'Board data'!$M$3"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fmlaLink="'Board data'!$M$8"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fmlaLink="'Board data'!$N$3"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fmlaLink="'Board data'!$N$8"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fmlaLink="'Board data'!$P$8"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fmlaLink="'Board data'!$Q$8"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checked="Checked"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fmlaLink="'Board data'!$R$8"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fmlaLink="'Board data'!$E$3" lockText="1" noThreeD="1"/>
</file>

<file path=xl/ctrlProps/ctrlProp396.xml><?xml version="1.0" encoding="utf-8"?>
<formControlPr xmlns="http://schemas.microsoft.com/office/spreadsheetml/2009/9/main" objectType="CheckBox" fmlaLink="'Board data'!$F$3" lockText="1" noThreeD="1"/>
</file>

<file path=xl/ctrlProps/ctrlProp397.xml><?xml version="1.0" encoding="utf-8"?>
<formControlPr xmlns="http://schemas.microsoft.com/office/spreadsheetml/2009/9/main" objectType="CheckBox" fmlaLink="'Board data'!$G$3" lockText="1" noThreeD="1"/>
</file>

<file path=xl/ctrlProps/ctrlProp398.xml><?xml version="1.0" encoding="utf-8"?>
<formControlPr xmlns="http://schemas.microsoft.com/office/spreadsheetml/2009/9/main" objectType="CheckBox" fmlaLink="'Board data'!$H$3" lockText="1" noThreeD="1"/>
</file>

<file path=xl/ctrlProps/ctrlProp399.xml><?xml version="1.0" encoding="utf-8"?>
<formControlPr xmlns="http://schemas.microsoft.com/office/spreadsheetml/2009/9/main" objectType="CheckBox" fmlaLink="'Board data'!$I$3"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fmlaLink="'Board data'!$E$4" lockText="1" noThreeD="1"/>
</file>

<file path=xl/ctrlProps/ctrlProp401.xml><?xml version="1.0" encoding="utf-8"?>
<formControlPr xmlns="http://schemas.microsoft.com/office/spreadsheetml/2009/9/main" objectType="CheckBox" fmlaLink="'Board data'!$F$4" lockText="1" noThreeD="1"/>
</file>

<file path=xl/ctrlProps/ctrlProp402.xml><?xml version="1.0" encoding="utf-8"?>
<formControlPr xmlns="http://schemas.microsoft.com/office/spreadsheetml/2009/9/main" objectType="CheckBox" fmlaLink="'Board data'!$G$4" lockText="1" noThreeD="1"/>
</file>

<file path=xl/ctrlProps/ctrlProp403.xml><?xml version="1.0" encoding="utf-8"?>
<formControlPr xmlns="http://schemas.microsoft.com/office/spreadsheetml/2009/9/main" objectType="CheckBox" fmlaLink="'Board data'!$H$4" lockText="1" noThreeD="1"/>
</file>

<file path=xl/ctrlProps/ctrlProp404.xml><?xml version="1.0" encoding="utf-8"?>
<formControlPr xmlns="http://schemas.microsoft.com/office/spreadsheetml/2009/9/main" objectType="CheckBox" fmlaLink="'Board data'!$I$4" lockText="1" noThreeD="1"/>
</file>

<file path=xl/ctrlProps/ctrlProp405.xml><?xml version="1.0" encoding="utf-8"?>
<formControlPr xmlns="http://schemas.microsoft.com/office/spreadsheetml/2009/9/main" objectType="CheckBox" fmlaLink="'Board data'!$E$5" lockText="1" noThreeD="1"/>
</file>

<file path=xl/ctrlProps/ctrlProp406.xml><?xml version="1.0" encoding="utf-8"?>
<formControlPr xmlns="http://schemas.microsoft.com/office/spreadsheetml/2009/9/main" objectType="CheckBox" fmlaLink="'Board data'!$F$5" lockText="1" noThreeD="1"/>
</file>

<file path=xl/ctrlProps/ctrlProp407.xml><?xml version="1.0" encoding="utf-8"?>
<formControlPr xmlns="http://schemas.microsoft.com/office/spreadsheetml/2009/9/main" objectType="CheckBox" fmlaLink="'Board data'!$G$5" lockText="1" noThreeD="1"/>
</file>

<file path=xl/ctrlProps/ctrlProp408.xml><?xml version="1.0" encoding="utf-8"?>
<formControlPr xmlns="http://schemas.microsoft.com/office/spreadsheetml/2009/9/main" objectType="CheckBox" fmlaLink="'Board data'!$H$5" lockText="1" noThreeD="1"/>
</file>

<file path=xl/ctrlProps/ctrlProp409.xml><?xml version="1.0" encoding="utf-8"?>
<formControlPr xmlns="http://schemas.microsoft.com/office/spreadsheetml/2009/9/main" objectType="CheckBox" fmlaLink="'Board data'!$BG$5" lockText="1" noThreeD="1"/>
</file>

<file path=xl/ctrlProps/ctrlProp41.xml><?xml version="1.0" encoding="utf-8"?>
<formControlPr xmlns="http://schemas.microsoft.com/office/spreadsheetml/2009/9/main" objectType="CheckBox" fmlaLink="'Board data'!$F$11" lockText="1" noThreeD="1"/>
</file>

<file path=xl/ctrlProps/ctrlProp410.xml><?xml version="1.0" encoding="utf-8"?>
<formControlPr xmlns="http://schemas.microsoft.com/office/spreadsheetml/2009/9/main" objectType="CheckBox" fmlaLink="'Board data'!$E$6" lockText="1" noThreeD="1"/>
</file>

<file path=xl/ctrlProps/ctrlProp411.xml><?xml version="1.0" encoding="utf-8"?>
<formControlPr xmlns="http://schemas.microsoft.com/office/spreadsheetml/2009/9/main" objectType="CheckBox" fmlaLink="'Board data'!$F$6" lockText="1" noThreeD="1"/>
</file>

<file path=xl/ctrlProps/ctrlProp412.xml><?xml version="1.0" encoding="utf-8"?>
<formControlPr xmlns="http://schemas.microsoft.com/office/spreadsheetml/2009/9/main" objectType="CheckBox" fmlaLink="'Board data'!$G$6" lockText="1" noThreeD="1"/>
</file>

<file path=xl/ctrlProps/ctrlProp413.xml><?xml version="1.0" encoding="utf-8"?>
<formControlPr xmlns="http://schemas.microsoft.com/office/spreadsheetml/2009/9/main" objectType="CheckBox" fmlaLink="'Board data'!$H$6" lockText="1" noThreeD="1"/>
</file>

<file path=xl/ctrlProps/ctrlProp414.xml><?xml version="1.0" encoding="utf-8"?>
<formControlPr xmlns="http://schemas.microsoft.com/office/spreadsheetml/2009/9/main" objectType="CheckBox" fmlaLink="'Board data'!$I$6" lockText="1" noThreeD="1"/>
</file>

<file path=xl/ctrlProps/ctrlProp415.xml><?xml version="1.0" encoding="utf-8"?>
<formControlPr xmlns="http://schemas.microsoft.com/office/spreadsheetml/2009/9/main" objectType="CheckBox" fmlaLink="'Board data'!$E$7" lockText="1" noThreeD="1"/>
</file>

<file path=xl/ctrlProps/ctrlProp416.xml><?xml version="1.0" encoding="utf-8"?>
<formControlPr xmlns="http://schemas.microsoft.com/office/spreadsheetml/2009/9/main" objectType="CheckBox" fmlaLink="'Board data'!$F$7" lockText="1" noThreeD="1"/>
</file>

<file path=xl/ctrlProps/ctrlProp417.xml><?xml version="1.0" encoding="utf-8"?>
<formControlPr xmlns="http://schemas.microsoft.com/office/spreadsheetml/2009/9/main" objectType="CheckBox" fmlaLink="'Board data'!$G$7" lockText="1" noThreeD="1"/>
</file>

<file path=xl/ctrlProps/ctrlProp418.xml><?xml version="1.0" encoding="utf-8"?>
<formControlPr xmlns="http://schemas.microsoft.com/office/spreadsheetml/2009/9/main" objectType="CheckBox" fmlaLink="'Board data'!$H$7" lockText="1" noThreeD="1"/>
</file>

<file path=xl/ctrlProps/ctrlProp419.xml><?xml version="1.0" encoding="utf-8"?>
<formControlPr xmlns="http://schemas.microsoft.com/office/spreadsheetml/2009/9/main" objectType="CheckBox" fmlaLink="'Board data'!$I$7"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fmlaLink="'Board data'!$E$8" lockText="1" noThreeD="1"/>
</file>

<file path=xl/ctrlProps/ctrlProp421.xml><?xml version="1.0" encoding="utf-8"?>
<formControlPr xmlns="http://schemas.microsoft.com/office/spreadsheetml/2009/9/main" objectType="CheckBox" fmlaLink="'Board data'!$F$8" lockText="1" noThreeD="1"/>
</file>

<file path=xl/ctrlProps/ctrlProp422.xml><?xml version="1.0" encoding="utf-8"?>
<formControlPr xmlns="http://schemas.microsoft.com/office/spreadsheetml/2009/9/main" objectType="CheckBox" fmlaLink="'Board data'!$G$8" lockText="1" noThreeD="1"/>
</file>

<file path=xl/ctrlProps/ctrlProp423.xml><?xml version="1.0" encoding="utf-8"?>
<formControlPr xmlns="http://schemas.microsoft.com/office/spreadsheetml/2009/9/main" objectType="CheckBox" fmlaLink="'Board data'!$H$8" lockText="1" noThreeD="1"/>
</file>

<file path=xl/ctrlProps/ctrlProp424.xml><?xml version="1.0" encoding="utf-8"?>
<formControlPr xmlns="http://schemas.microsoft.com/office/spreadsheetml/2009/9/main" objectType="CheckBox" fmlaLink="'Board data'!$I$8" lockText="1" noThreeD="1"/>
</file>

<file path=xl/ctrlProps/ctrlProp425.xml><?xml version="1.0" encoding="utf-8"?>
<formControlPr xmlns="http://schemas.microsoft.com/office/spreadsheetml/2009/9/main" objectType="CheckBox" fmlaLink="'Board data'!$E$9" lockText="1" noThreeD="1"/>
</file>

<file path=xl/ctrlProps/ctrlProp426.xml><?xml version="1.0" encoding="utf-8"?>
<formControlPr xmlns="http://schemas.microsoft.com/office/spreadsheetml/2009/9/main" objectType="CheckBox" fmlaLink="'Board data'!$F$9" lockText="1" noThreeD="1"/>
</file>

<file path=xl/ctrlProps/ctrlProp427.xml><?xml version="1.0" encoding="utf-8"?>
<formControlPr xmlns="http://schemas.microsoft.com/office/spreadsheetml/2009/9/main" objectType="CheckBox" fmlaLink="'Board data'!$G$9" lockText="1" noThreeD="1"/>
</file>

<file path=xl/ctrlProps/ctrlProp428.xml><?xml version="1.0" encoding="utf-8"?>
<formControlPr xmlns="http://schemas.microsoft.com/office/spreadsheetml/2009/9/main" objectType="CheckBox" fmlaLink="'Board data'!$H$9" lockText="1" noThreeD="1"/>
</file>

<file path=xl/ctrlProps/ctrlProp429.xml><?xml version="1.0" encoding="utf-8"?>
<formControlPr xmlns="http://schemas.microsoft.com/office/spreadsheetml/2009/9/main" objectType="CheckBox" fmlaLink="'Board data'!$I$9"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fmlaLink="'Board data'!$E$10" lockText="1" noThreeD="1"/>
</file>

<file path=xl/ctrlProps/ctrlProp431.xml><?xml version="1.0" encoding="utf-8"?>
<formControlPr xmlns="http://schemas.microsoft.com/office/spreadsheetml/2009/9/main" objectType="CheckBox" fmlaLink="'Board data'!$F$10" lockText="1" noThreeD="1"/>
</file>

<file path=xl/ctrlProps/ctrlProp432.xml><?xml version="1.0" encoding="utf-8"?>
<formControlPr xmlns="http://schemas.microsoft.com/office/spreadsheetml/2009/9/main" objectType="CheckBox" fmlaLink="'Board data'!$G$10" lockText="1" noThreeD="1"/>
</file>

<file path=xl/ctrlProps/ctrlProp433.xml><?xml version="1.0" encoding="utf-8"?>
<formControlPr xmlns="http://schemas.microsoft.com/office/spreadsheetml/2009/9/main" objectType="CheckBox" fmlaLink="'Board data'!$H$10" lockText="1" noThreeD="1"/>
</file>

<file path=xl/ctrlProps/ctrlProp434.xml><?xml version="1.0" encoding="utf-8"?>
<formControlPr xmlns="http://schemas.microsoft.com/office/spreadsheetml/2009/9/main" objectType="CheckBox" fmlaLink="'Board data'!$I$10" lockText="1" noThreeD="1"/>
</file>

<file path=xl/ctrlProps/ctrlProp435.xml><?xml version="1.0" encoding="utf-8"?>
<formControlPr xmlns="http://schemas.microsoft.com/office/spreadsheetml/2009/9/main" objectType="CheckBox" fmlaLink="'Board data'!$E$11" lockText="1" noThreeD="1"/>
</file>

<file path=xl/ctrlProps/ctrlProp436.xml><?xml version="1.0" encoding="utf-8"?>
<formControlPr xmlns="http://schemas.microsoft.com/office/spreadsheetml/2009/9/main" objectType="CheckBox" fmlaLink="'Board data'!$G$11" lockText="1" noThreeD="1"/>
</file>

<file path=xl/ctrlProps/ctrlProp437.xml><?xml version="1.0" encoding="utf-8"?>
<formControlPr xmlns="http://schemas.microsoft.com/office/spreadsheetml/2009/9/main" objectType="CheckBox" fmlaLink="'Board data'!$H$11" lockText="1" noThreeD="1"/>
</file>

<file path=xl/ctrlProps/ctrlProp438.xml><?xml version="1.0" encoding="utf-8"?>
<formControlPr xmlns="http://schemas.microsoft.com/office/spreadsheetml/2009/9/main" objectType="CheckBox" fmlaLink="'Board data'!$I$11" lockText="1" noThreeD="1"/>
</file>

<file path=xl/ctrlProps/ctrlProp439.xml><?xml version="1.0" encoding="utf-8"?>
<formControlPr xmlns="http://schemas.microsoft.com/office/spreadsheetml/2009/9/main" objectType="CheckBox" fmlaLink="'Board data'!$E$12"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fmlaLink="'Board data'!$F$12" lockText="1" noThreeD="1"/>
</file>

<file path=xl/ctrlProps/ctrlProp441.xml><?xml version="1.0" encoding="utf-8"?>
<formControlPr xmlns="http://schemas.microsoft.com/office/spreadsheetml/2009/9/main" objectType="CheckBox" fmlaLink="'Board data'!$G$12" lockText="1" noThreeD="1"/>
</file>

<file path=xl/ctrlProps/ctrlProp442.xml><?xml version="1.0" encoding="utf-8"?>
<formControlPr xmlns="http://schemas.microsoft.com/office/spreadsheetml/2009/9/main" objectType="CheckBox" fmlaLink="'Board data'!$H$12" lockText="1" noThreeD="1"/>
</file>

<file path=xl/ctrlProps/ctrlProp443.xml><?xml version="1.0" encoding="utf-8"?>
<formControlPr xmlns="http://schemas.microsoft.com/office/spreadsheetml/2009/9/main" objectType="CheckBox" fmlaLink="'Board data'!$I$12" lockText="1" noThreeD="1"/>
</file>

<file path=xl/ctrlProps/ctrlProp444.xml><?xml version="1.0" encoding="utf-8"?>
<formControlPr xmlns="http://schemas.microsoft.com/office/spreadsheetml/2009/9/main" objectType="CheckBox" fmlaLink="'Board data'!$E$13" lockText="1" noThreeD="1"/>
</file>

<file path=xl/ctrlProps/ctrlProp445.xml><?xml version="1.0" encoding="utf-8"?>
<formControlPr xmlns="http://schemas.microsoft.com/office/spreadsheetml/2009/9/main" objectType="CheckBox" fmlaLink="'Board data'!$F$13" lockText="1" noThreeD="1"/>
</file>

<file path=xl/ctrlProps/ctrlProp446.xml><?xml version="1.0" encoding="utf-8"?>
<formControlPr xmlns="http://schemas.microsoft.com/office/spreadsheetml/2009/9/main" objectType="CheckBox" fmlaLink="'Board data'!$G$13" lockText="1" noThreeD="1"/>
</file>

<file path=xl/ctrlProps/ctrlProp447.xml><?xml version="1.0" encoding="utf-8"?>
<formControlPr xmlns="http://schemas.microsoft.com/office/spreadsheetml/2009/9/main" objectType="CheckBox" fmlaLink="'Board data'!$H$13" lockText="1" noThreeD="1"/>
</file>

<file path=xl/ctrlProps/ctrlProp448.xml><?xml version="1.0" encoding="utf-8"?>
<formControlPr xmlns="http://schemas.microsoft.com/office/spreadsheetml/2009/9/main" objectType="CheckBox" fmlaLink="'Board data'!$I$13" lockText="1" noThreeD="1"/>
</file>

<file path=xl/ctrlProps/ctrlProp449.xml><?xml version="1.0" encoding="utf-8"?>
<formControlPr xmlns="http://schemas.microsoft.com/office/spreadsheetml/2009/9/main" objectType="CheckBox" fmlaLink="'Board data'!$E$14"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fmlaLink="'Board data'!$F$14" lockText="1" noThreeD="1"/>
</file>

<file path=xl/ctrlProps/ctrlProp451.xml><?xml version="1.0" encoding="utf-8"?>
<formControlPr xmlns="http://schemas.microsoft.com/office/spreadsheetml/2009/9/main" objectType="CheckBox" fmlaLink="'Board data'!$G$14" lockText="1" noThreeD="1"/>
</file>

<file path=xl/ctrlProps/ctrlProp452.xml><?xml version="1.0" encoding="utf-8"?>
<formControlPr xmlns="http://schemas.microsoft.com/office/spreadsheetml/2009/9/main" objectType="CheckBox" fmlaLink="'Board data'!$H$14" lockText="1" noThreeD="1"/>
</file>

<file path=xl/ctrlProps/ctrlProp453.xml><?xml version="1.0" encoding="utf-8"?>
<formControlPr xmlns="http://schemas.microsoft.com/office/spreadsheetml/2009/9/main" objectType="CheckBox" fmlaLink="'Board data'!$I$14" lockText="1" noThreeD="1"/>
</file>

<file path=xl/ctrlProps/ctrlProp454.xml><?xml version="1.0" encoding="utf-8"?>
<formControlPr xmlns="http://schemas.microsoft.com/office/spreadsheetml/2009/9/main" objectType="CheckBox" fmlaLink="'Board data'!$E$15" lockText="1" noThreeD="1"/>
</file>

<file path=xl/ctrlProps/ctrlProp455.xml><?xml version="1.0" encoding="utf-8"?>
<formControlPr xmlns="http://schemas.microsoft.com/office/spreadsheetml/2009/9/main" objectType="CheckBox" fmlaLink="'Board data'!$F$15" lockText="1" noThreeD="1"/>
</file>

<file path=xl/ctrlProps/ctrlProp456.xml><?xml version="1.0" encoding="utf-8"?>
<formControlPr xmlns="http://schemas.microsoft.com/office/spreadsheetml/2009/9/main" objectType="CheckBox" fmlaLink="'Board data'!$G$15" lockText="1" noThreeD="1"/>
</file>

<file path=xl/ctrlProps/ctrlProp457.xml><?xml version="1.0" encoding="utf-8"?>
<formControlPr xmlns="http://schemas.microsoft.com/office/spreadsheetml/2009/9/main" objectType="CheckBox" fmlaLink="'Board data'!$H$15" lockText="1" noThreeD="1"/>
</file>

<file path=xl/ctrlProps/ctrlProp458.xml><?xml version="1.0" encoding="utf-8"?>
<formControlPr xmlns="http://schemas.microsoft.com/office/spreadsheetml/2009/9/main" objectType="CheckBox" fmlaLink="'Board data'!$I$15" lockText="1" noThreeD="1"/>
</file>

<file path=xl/ctrlProps/ctrlProp459.xml><?xml version="1.0" encoding="utf-8"?>
<formControlPr xmlns="http://schemas.microsoft.com/office/spreadsheetml/2009/9/main" objectType="CheckBox" fmlaLink="'Board data'!$E$18"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fmlaLink="'Board data'!$F$18" lockText="1" noThreeD="1"/>
</file>

<file path=xl/ctrlProps/ctrlProp461.xml><?xml version="1.0" encoding="utf-8"?>
<formControlPr xmlns="http://schemas.microsoft.com/office/spreadsheetml/2009/9/main" objectType="CheckBox" fmlaLink="'Board data'!$G$18" lockText="1" noThreeD="1"/>
</file>

<file path=xl/ctrlProps/ctrlProp462.xml><?xml version="1.0" encoding="utf-8"?>
<formControlPr xmlns="http://schemas.microsoft.com/office/spreadsheetml/2009/9/main" objectType="CheckBox" fmlaLink="'Board data'!$H$18" lockText="1" noThreeD="1"/>
</file>

<file path=xl/ctrlProps/ctrlProp463.xml><?xml version="1.0" encoding="utf-8"?>
<formControlPr xmlns="http://schemas.microsoft.com/office/spreadsheetml/2009/9/main" objectType="CheckBox" fmlaLink="'Board data'!$I$18" lockText="1" noThreeD="1"/>
</file>

<file path=xl/ctrlProps/ctrlProp464.xml><?xml version="1.0" encoding="utf-8"?>
<formControlPr xmlns="http://schemas.microsoft.com/office/spreadsheetml/2009/9/main" objectType="CheckBox" fmlaLink="'Board data'!$E$19" lockText="1" noThreeD="1"/>
</file>

<file path=xl/ctrlProps/ctrlProp465.xml><?xml version="1.0" encoding="utf-8"?>
<formControlPr xmlns="http://schemas.microsoft.com/office/spreadsheetml/2009/9/main" objectType="CheckBox" fmlaLink="'Board data'!$F$19" lockText="1" noThreeD="1"/>
</file>

<file path=xl/ctrlProps/ctrlProp466.xml><?xml version="1.0" encoding="utf-8"?>
<formControlPr xmlns="http://schemas.microsoft.com/office/spreadsheetml/2009/9/main" objectType="CheckBox" fmlaLink="'Board data'!$G$19" lockText="1" noThreeD="1"/>
</file>

<file path=xl/ctrlProps/ctrlProp467.xml><?xml version="1.0" encoding="utf-8"?>
<formControlPr xmlns="http://schemas.microsoft.com/office/spreadsheetml/2009/9/main" objectType="CheckBox" fmlaLink="'Board data'!$H$19" lockText="1" noThreeD="1"/>
</file>

<file path=xl/ctrlProps/ctrlProp468.xml><?xml version="1.0" encoding="utf-8"?>
<formControlPr xmlns="http://schemas.microsoft.com/office/spreadsheetml/2009/9/main" objectType="CheckBox" fmlaLink="'Board data'!$I$19" lockText="1" noThreeD="1"/>
</file>

<file path=xl/ctrlProps/ctrlProp469.xml><?xml version="1.0" encoding="utf-8"?>
<formControlPr xmlns="http://schemas.microsoft.com/office/spreadsheetml/2009/9/main" objectType="CheckBox" fmlaLink="'Board data'!$E$20"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fmlaLink="'Board data'!$F$20" lockText="1" noThreeD="1"/>
</file>

<file path=xl/ctrlProps/ctrlProp471.xml><?xml version="1.0" encoding="utf-8"?>
<formControlPr xmlns="http://schemas.microsoft.com/office/spreadsheetml/2009/9/main" objectType="CheckBox" fmlaLink="'Board data'!$G$20" lockText="1" noThreeD="1"/>
</file>

<file path=xl/ctrlProps/ctrlProp472.xml><?xml version="1.0" encoding="utf-8"?>
<formControlPr xmlns="http://schemas.microsoft.com/office/spreadsheetml/2009/9/main" objectType="CheckBox" fmlaLink="'Board data'!$H$20" lockText="1" noThreeD="1"/>
</file>

<file path=xl/ctrlProps/ctrlProp473.xml><?xml version="1.0" encoding="utf-8"?>
<formControlPr xmlns="http://schemas.microsoft.com/office/spreadsheetml/2009/9/main" objectType="CheckBox" fmlaLink="'Board data'!$I$20" lockText="1" noThreeD="1"/>
</file>

<file path=xl/ctrlProps/ctrlProp474.xml><?xml version="1.0" encoding="utf-8"?>
<formControlPr xmlns="http://schemas.microsoft.com/office/spreadsheetml/2009/9/main" objectType="CheckBox" fmlaLink="'Board data'!$E$21" lockText="1" noThreeD="1"/>
</file>

<file path=xl/ctrlProps/ctrlProp475.xml><?xml version="1.0" encoding="utf-8"?>
<formControlPr xmlns="http://schemas.microsoft.com/office/spreadsheetml/2009/9/main" objectType="CheckBox" fmlaLink="'Board data'!$F$21" lockText="1" noThreeD="1"/>
</file>

<file path=xl/ctrlProps/ctrlProp476.xml><?xml version="1.0" encoding="utf-8"?>
<formControlPr xmlns="http://schemas.microsoft.com/office/spreadsheetml/2009/9/main" objectType="CheckBox" fmlaLink="'Board data'!$G$21" lockText="1" noThreeD="1"/>
</file>

<file path=xl/ctrlProps/ctrlProp477.xml><?xml version="1.0" encoding="utf-8"?>
<formControlPr xmlns="http://schemas.microsoft.com/office/spreadsheetml/2009/9/main" objectType="CheckBox" fmlaLink="'Board data'!$H$21" lockText="1" noThreeD="1"/>
</file>

<file path=xl/ctrlProps/ctrlProp478.xml><?xml version="1.0" encoding="utf-8"?>
<formControlPr xmlns="http://schemas.microsoft.com/office/spreadsheetml/2009/9/main" objectType="CheckBox" fmlaLink="'Board data'!$I$21" lockText="1" noThreeD="1"/>
</file>

<file path=xl/ctrlProps/ctrlProp479.xml><?xml version="1.0" encoding="utf-8"?>
<formControlPr xmlns="http://schemas.microsoft.com/office/spreadsheetml/2009/9/main" objectType="CheckBox" fmlaLink="'Board data'!$E$22"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fmlaLink="'Board data'!$F$22" lockText="1" noThreeD="1"/>
</file>

<file path=xl/ctrlProps/ctrlProp481.xml><?xml version="1.0" encoding="utf-8"?>
<formControlPr xmlns="http://schemas.microsoft.com/office/spreadsheetml/2009/9/main" objectType="CheckBox" fmlaLink="'Board data'!$G$22" lockText="1" noThreeD="1"/>
</file>

<file path=xl/ctrlProps/ctrlProp482.xml><?xml version="1.0" encoding="utf-8"?>
<formControlPr xmlns="http://schemas.microsoft.com/office/spreadsheetml/2009/9/main" objectType="CheckBox" fmlaLink="'Board data'!$H$22" lockText="1" noThreeD="1"/>
</file>

<file path=xl/ctrlProps/ctrlProp483.xml><?xml version="1.0" encoding="utf-8"?>
<formControlPr xmlns="http://schemas.microsoft.com/office/spreadsheetml/2009/9/main" objectType="CheckBox" fmlaLink="'Board data'!$I$22" lockText="1" noThreeD="1"/>
</file>

<file path=xl/ctrlProps/ctrlProp484.xml><?xml version="1.0" encoding="utf-8"?>
<formControlPr xmlns="http://schemas.microsoft.com/office/spreadsheetml/2009/9/main" objectType="CheckBox" fmlaLink="'Board data'!$E$16" lockText="1" noThreeD="1"/>
</file>

<file path=xl/ctrlProps/ctrlProp485.xml><?xml version="1.0" encoding="utf-8"?>
<formControlPr xmlns="http://schemas.microsoft.com/office/spreadsheetml/2009/9/main" objectType="CheckBox" fmlaLink="'Board data'!$F$16" lockText="1" noThreeD="1"/>
</file>

<file path=xl/ctrlProps/ctrlProp486.xml><?xml version="1.0" encoding="utf-8"?>
<formControlPr xmlns="http://schemas.microsoft.com/office/spreadsheetml/2009/9/main" objectType="CheckBox" fmlaLink="'Board data'!$G$16" lockText="1" noThreeD="1"/>
</file>

<file path=xl/ctrlProps/ctrlProp487.xml><?xml version="1.0" encoding="utf-8"?>
<formControlPr xmlns="http://schemas.microsoft.com/office/spreadsheetml/2009/9/main" objectType="CheckBox" fmlaLink="'Board data'!$H$16" lockText="1" noThreeD="1"/>
</file>

<file path=xl/ctrlProps/ctrlProp488.xml><?xml version="1.0" encoding="utf-8"?>
<formControlPr xmlns="http://schemas.microsoft.com/office/spreadsheetml/2009/9/main" objectType="CheckBox" fmlaLink="'Board data'!$I$16" lockText="1" noThreeD="1"/>
</file>

<file path=xl/ctrlProps/ctrlProp489.xml><?xml version="1.0" encoding="utf-8"?>
<formControlPr xmlns="http://schemas.microsoft.com/office/spreadsheetml/2009/9/main" objectType="CheckBox" fmlaLink="'Board data'!$E$17"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fmlaLink="'Board data'!$F$17" lockText="1" noThreeD="1"/>
</file>

<file path=xl/ctrlProps/ctrlProp491.xml><?xml version="1.0" encoding="utf-8"?>
<formControlPr xmlns="http://schemas.microsoft.com/office/spreadsheetml/2009/9/main" objectType="CheckBox" fmlaLink="'Board data'!$G$17" lockText="1" noThreeD="1"/>
</file>

<file path=xl/ctrlProps/ctrlProp492.xml><?xml version="1.0" encoding="utf-8"?>
<formControlPr xmlns="http://schemas.microsoft.com/office/spreadsheetml/2009/9/main" objectType="CheckBox" fmlaLink="'Board data'!$H$17" lockText="1" noThreeD="1"/>
</file>

<file path=xl/ctrlProps/ctrlProp493.xml><?xml version="1.0" encoding="utf-8"?>
<formControlPr xmlns="http://schemas.microsoft.com/office/spreadsheetml/2009/9/main" objectType="CheckBox" fmlaLink="'Board data'!$I$17" lockText="1" noThreeD="1"/>
</file>

<file path=xl/ctrlProps/ctrlProp494.xml><?xml version="1.0" encoding="utf-8"?>
<formControlPr xmlns="http://schemas.microsoft.com/office/spreadsheetml/2009/9/main" objectType="CheckBox" fmlaLink="'Board data'!$E$23" lockText="1" noThreeD="1"/>
</file>

<file path=xl/ctrlProps/ctrlProp495.xml><?xml version="1.0" encoding="utf-8"?>
<formControlPr xmlns="http://schemas.microsoft.com/office/spreadsheetml/2009/9/main" objectType="CheckBox" fmlaLink="'Board data'!$F$23" lockText="1" noThreeD="1"/>
</file>

<file path=xl/ctrlProps/ctrlProp496.xml><?xml version="1.0" encoding="utf-8"?>
<formControlPr xmlns="http://schemas.microsoft.com/office/spreadsheetml/2009/9/main" objectType="CheckBox" fmlaLink="'Board data'!$G$23" lockText="1" noThreeD="1"/>
</file>

<file path=xl/ctrlProps/ctrlProp497.xml><?xml version="1.0" encoding="utf-8"?>
<formControlPr xmlns="http://schemas.microsoft.com/office/spreadsheetml/2009/9/main" objectType="CheckBox" fmlaLink="'Board data'!$H$23" lockText="1" noThreeD="1"/>
</file>

<file path=xl/ctrlProps/ctrlProp498.xml><?xml version="1.0" encoding="utf-8"?>
<formControlPr xmlns="http://schemas.microsoft.com/office/spreadsheetml/2009/9/main" objectType="CheckBox" fmlaLink="'Board data'!$I$23" lockText="1" noThreeD="1"/>
</file>

<file path=xl/ctrlProps/ctrlProp499.xml><?xml version="1.0" encoding="utf-8"?>
<formControlPr xmlns="http://schemas.microsoft.com/office/spreadsheetml/2009/9/main" objectType="CheckBox" fmlaLink="'Board data'!$E$24"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fmlaLink="'Board data'!$F$24" lockText="1" noThreeD="1"/>
</file>

<file path=xl/ctrlProps/ctrlProp501.xml><?xml version="1.0" encoding="utf-8"?>
<formControlPr xmlns="http://schemas.microsoft.com/office/spreadsheetml/2009/9/main" objectType="CheckBox" fmlaLink="'Board data'!$G$24" lockText="1" noThreeD="1"/>
</file>

<file path=xl/ctrlProps/ctrlProp502.xml><?xml version="1.0" encoding="utf-8"?>
<formControlPr xmlns="http://schemas.microsoft.com/office/spreadsheetml/2009/9/main" objectType="CheckBox" fmlaLink="'Board data'!$H$24" lockText="1" noThreeD="1"/>
</file>

<file path=xl/ctrlProps/ctrlProp503.xml><?xml version="1.0" encoding="utf-8"?>
<formControlPr xmlns="http://schemas.microsoft.com/office/spreadsheetml/2009/9/main" objectType="CheckBox" fmlaLink="'Board data'!$I$24" lockText="1" noThreeD="1"/>
</file>

<file path=xl/ctrlProps/ctrlProp504.xml><?xml version="1.0" encoding="utf-8"?>
<formControlPr xmlns="http://schemas.microsoft.com/office/spreadsheetml/2009/9/main" objectType="CheckBox" fmlaLink="'Board data'!$E$25" lockText="1" noThreeD="1"/>
</file>

<file path=xl/ctrlProps/ctrlProp505.xml><?xml version="1.0" encoding="utf-8"?>
<formControlPr xmlns="http://schemas.microsoft.com/office/spreadsheetml/2009/9/main" objectType="CheckBox" fmlaLink="'Board data'!$F$25" lockText="1" noThreeD="1"/>
</file>

<file path=xl/ctrlProps/ctrlProp506.xml><?xml version="1.0" encoding="utf-8"?>
<formControlPr xmlns="http://schemas.microsoft.com/office/spreadsheetml/2009/9/main" objectType="CheckBox" fmlaLink="'Board data'!$G$25" lockText="1" noThreeD="1"/>
</file>

<file path=xl/ctrlProps/ctrlProp507.xml><?xml version="1.0" encoding="utf-8"?>
<formControlPr xmlns="http://schemas.microsoft.com/office/spreadsheetml/2009/9/main" objectType="CheckBox" fmlaLink="'Board data'!$H$25" lockText="1" noThreeD="1"/>
</file>

<file path=xl/ctrlProps/ctrlProp508.xml><?xml version="1.0" encoding="utf-8"?>
<formControlPr xmlns="http://schemas.microsoft.com/office/spreadsheetml/2009/9/main" objectType="CheckBox" fmlaLink="'Board data'!$I$25" lockText="1" noThreeD="1"/>
</file>

<file path=xl/ctrlProps/ctrlProp509.xml><?xml version="1.0" encoding="utf-8"?>
<formControlPr xmlns="http://schemas.microsoft.com/office/spreadsheetml/2009/9/main" objectType="CheckBox" fmlaLink="'Board data'!$E$26"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fmlaLink="'Board data'!$F$26" lockText="1" noThreeD="1"/>
</file>

<file path=xl/ctrlProps/ctrlProp511.xml><?xml version="1.0" encoding="utf-8"?>
<formControlPr xmlns="http://schemas.microsoft.com/office/spreadsheetml/2009/9/main" objectType="CheckBox" fmlaLink="'Board data'!$G$26" lockText="1" noThreeD="1"/>
</file>

<file path=xl/ctrlProps/ctrlProp512.xml><?xml version="1.0" encoding="utf-8"?>
<formControlPr xmlns="http://schemas.microsoft.com/office/spreadsheetml/2009/9/main" objectType="CheckBox" fmlaLink="'Board data'!$H$26" lockText="1" noThreeD="1"/>
</file>

<file path=xl/ctrlProps/ctrlProp513.xml><?xml version="1.0" encoding="utf-8"?>
<formControlPr xmlns="http://schemas.microsoft.com/office/spreadsheetml/2009/9/main" objectType="CheckBox" fmlaLink="'Board data'!$I$26" lockText="1" noThreeD="1"/>
</file>

<file path=xl/ctrlProps/ctrlProp514.xml><?xml version="1.0" encoding="utf-8"?>
<formControlPr xmlns="http://schemas.microsoft.com/office/spreadsheetml/2009/9/main" objectType="CheckBox" fmlaLink="'Board data'!$E$32" lockText="1" noThreeD="1"/>
</file>

<file path=xl/ctrlProps/ctrlProp515.xml><?xml version="1.0" encoding="utf-8"?>
<formControlPr xmlns="http://schemas.microsoft.com/office/spreadsheetml/2009/9/main" objectType="CheckBox" fmlaLink="'Board data'!$F$32" lockText="1" noThreeD="1"/>
</file>

<file path=xl/ctrlProps/ctrlProp516.xml><?xml version="1.0" encoding="utf-8"?>
<formControlPr xmlns="http://schemas.microsoft.com/office/spreadsheetml/2009/9/main" objectType="CheckBox" fmlaLink="'Board data'!$G$32" lockText="1" noThreeD="1"/>
</file>

<file path=xl/ctrlProps/ctrlProp517.xml><?xml version="1.0" encoding="utf-8"?>
<formControlPr xmlns="http://schemas.microsoft.com/office/spreadsheetml/2009/9/main" objectType="CheckBox" fmlaLink="'Board data'!$H$32" lockText="1" noThreeD="1"/>
</file>

<file path=xl/ctrlProps/ctrlProp518.xml><?xml version="1.0" encoding="utf-8"?>
<formControlPr xmlns="http://schemas.microsoft.com/office/spreadsheetml/2009/9/main" objectType="CheckBox" fmlaLink="'Board data'!$I$32" lockText="1" noThreeD="1"/>
</file>

<file path=xl/ctrlProps/ctrlProp519.xml><?xml version="1.0" encoding="utf-8"?>
<formControlPr xmlns="http://schemas.microsoft.com/office/spreadsheetml/2009/9/main" objectType="CheckBox" fmlaLink="'Board data'!$L$3"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fmlaLink="'Board data'!$L$4" lockText="1" noThreeD="1"/>
</file>

<file path=xl/ctrlProps/ctrlProp521.xml><?xml version="1.0" encoding="utf-8"?>
<formControlPr xmlns="http://schemas.microsoft.com/office/spreadsheetml/2009/9/main" objectType="CheckBox" fmlaLink="'Board data'!$L$5" lockText="1" noThreeD="1"/>
</file>

<file path=xl/ctrlProps/ctrlProp522.xml><?xml version="1.0" encoding="utf-8"?>
<formControlPr xmlns="http://schemas.microsoft.com/office/spreadsheetml/2009/9/main" objectType="CheckBox" fmlaLink="'Board data'!$L$6" lockText="1" noThreeD="1"/>
</file>

<file path=xl/ctrlProps/ctrlProp523.xml><?xml version="1.0" encoding="utf-8"?>
<formControlPr xmlns="http://schemas.microsoft.com/office/spreadsheetml/2009/9/main" objectType="CheckBox" fmlaLink="'Board data'!$L$7" lockText="1" noThreeD="1"/>
</file>

<file path=xl/ctrlProps/ctrlProp524.xml><?xml version="1.0" encoding="utf-8"?>
<formControlPr xmlns="http://schemas.microsoft.com/office/spreadsheetml/2009/9/main" objectType="CheckBox" fmlaLink="'Board data'!$L$9" lockText="1" noThreeD="1"/>
</file>

<file path=xl/ctrlProps/ctrlProp525.xml><?xml version="1.0" encoding="utf-8"?>
<formControlPr xmlns="http://schemas.microsoft.com/office/spreadsheetml/2009/9/main" objectType="CheckBox" fmlaLink="'Board data'!$L$10" lockText="1" noThreeD="1"/>
</file>

<file path=xl/ctrlProps/ctrlProp526.xml><?xml version="1.0" encoding="utf-8"?>
<formControlPr xmlns="http://schemas.microsoft.com/office/spreadsheetml/2009/9/main" objectType="CheckBox" fmlaLink="'Board data'!$L$11" lockText="1" noThreeD="1"/>
</file>

<file path=xl/ctrlProps/ctrlProp527.xml><?xml version="1.0" encoding="utf-8"?>
<formControlPr xmlns="http://schemas.microsoft.com/office/spreadsheetml/2009/9/main" objectType="CheckBox" fmlaLink="'Board data'!$L$12" lockText="1" noThreeD="1"/>
</file>

<file path=xl/ctrlProps/ctrlProp528.xml><?xml version="1.0" encoding="utf-8"?>
<formControlPr xmlns="http://schemas.microsoft.com/office/spreadsheetml/2009/9/main" objectType="CheckBox" fmlaLink="'Board data'!$L$13" lockText="1" noThreeD="1"/>
</file>

<file path=xl/ctrlProps/ctrlProp529.xml><?xml version="1.0" encoding="utf-8"?>
<formControlPr xmlns="http://schemas.microsoft.com/office/spreadsheetml/2009/9/main" objectType="CheckBox" fmlaLink="'Board data'!$L$14"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fmlaLink="'Board data'!$L$15" lockText="1" noThreeD="1"/>
</file>

<file path=xl/ctrlProps/ctrlProp531.xml><?xml version="1.0" encoding="utf-8"?>
<formControlPr xmlns="http://schemas.microsoft.com/office/spreadsheetml/2009/9/main" objectType="CheckBox" fmlaLink="'Board data'!$L$16" lockText="1" noThreeD="1"/>
</file>

<file path=xl/ctrlProps/ctrlProp532.xml><?xml version="1.0" encoding="utf-8"?>
<formControlPr xmlns="http://schemas.microsoft.com/office/spreadsheetml/2009/9/main" objectType="CheckBox" fmlaLink="'Board data'!$L$17" lockText="1" noThreeD="1"/>
</file>

<file path=xl/ctrlProps/ctrlProp533.xml><?xml version="1.0" encoding="utf-8"?>
<formControlPr xmlns="http://schemas.microsoft.com/office/spreadsheetml/2009/9/main" objectType="CheckBox" fmlaLink="'Board data'!$L$18" lockText="1" noThreeD="1"/>
</file>

<file path=xl/ctrlProps/ctrlProp534.xml><?xml version="1.0" encoding="utf-8"?>
<formControlPr xmlns="http://schemas.microsoft.com/office/spreadsheetml/2009/9/main" objectType="CheckBox" fmlaLink="'Board data'!$L$19" lockText="1" noThreeD="1"/>
</file>

<file path=xl/ctrlProps/ctrlProp535.xml><?xml version="1.0" encoding="utf-8"?>
<formControlPr xmlns="http://schemas.microsoft.com/office/spreadsheetml/2009/9/main" objectType="CheckBox" fmlaLink="'Board data'!$L$20" lockText="1" noThreeD="1"/>
</file>

<file path=xl/ctrlProps/ctrlProp536.xml><?xml version="1.0" encoding="utf-8"?>
<formControlPr xmlns="http://schemas.microsoft.com/office/spreadsheetml/2009/9/main" objectType="CheckBox" fmlaLink="'Board data'!$L$21" lockText="1" noThreeD="1"/>
</file>

<file path=xl/ctrlProps/ctrlProp537.xml><?xml version="1.0" encoding="utf-8"?>
<formControlPr xmlns="http://schemas.microsoft.com/office/spreadsheetml/2009/9/main" objectType="CheckBox" fmlaLink="'Board data'!$L$22" lockText="1" noThreeD="1"/>
</file>

<file path=xl/ctrlProps/ctrlProp538.xml><?xml version="1.0" encoding="utf-8"?>
<formControlPr xmlns="http://schemas.microsoft.com/office/spreadsheetml/2009/9/main" objectType="CheckBox" fmlaLink="'Board data'!$L$23" lockText="1" noThreeD="1"/>
</file>

<file path=xl/ctrlProps/ctrlProp539.xml><?xml version="1.0" encoding="utf-8"?>
<formControlPr xmlns="http://schemas.microsoft.com/office/spreadsheetml/2009/9/main" objectType="CheckBox" fmlaLink="'Board data'!$L$24"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fmlaLink="'Board data'!$L$25" lockText="1" noThreeD="1"/>
</file>

<file path=xl/ctrlProps/ctrlProp541.xml><?xml version="1.0" encoding="utf-8"?>
<formControlPr xmlns="http://schemas.microsoft.com/office/spreadsheetml/2009/9/main" objectType="CheckBox" fmlaLink="'Board data'!$L$26" lockText="1" noThreeD="1"/>
</file>

<file path=xl/ctrlProps/ctrlProp542.xml><?xml version="1.0" encoding="utf-8"?>
<formControlPr xmlns="http://schemas.microsoft.com/office/spreadsheetml/2009/9/main" objectType="CheckBox" fmlaLink="'Board data'!$L$32" lockText="1" noThreeD="1"/>
</file>

<file path=xl/ctrlProps/ctrlProp543.xml><?xml version="1.0" encoding="utf-8"?>
<formControlPr xmlns="http://schemas.microsoft.com/office/spreadsheetml/2009/9/main" objectType="CheckBox" fmlaLink="'Board data'!$M$4" lockText="1" noThreeD="1"/>
</file>

<file path=xl/ctrlProps/ctrlProp544.xml><?xml version="1.0" encoding="utf-8"?>
<formControlPr xmlns="http://schemas.microsoft.com/office/spreadsheetml/2009/9/main" objectType="CheckBox" fmlaLink="'Board data'!$M$5" lockText="1" noThreeD="1"/>
</file>

<file path=xl/ctrlProps/ctrlProp545.xml><?xml version="1.0" encoding="utf-8"?>
<formControlPr xmlns="http://schemas.microsoft.com/office/spreadsheetml/2009/9/main" objectType="CheckBox" fmlaLink="'Board data'!$M$6" lockText="1" noThreeD="1"/>
</file>

<file path=xl/ctrlProps/ctrlProp546.xml><?xml version="1.0" encoding="utf-8"?>
<formControlPr xmlns="http://schemas.microsoft.com/office/spreadsheetml/2009/9/main" objectType="CheckBox" fmlaLink="'Board data'!$M$7" lockText="1" noThreeD="1"/>
</file>

<file path=xl/ctrlProps/ctrlProp547.xml><?xml version="1.0" encoding="utf-8"?>
<formControlPr xmlns="http://schemas.microsoft.com/office/spreadsheetml/2009/9/main" objectType="CheckBox" fmlaLink="'Board data'!$M$9" lockText="1" noThreeD="1"/>
</file>

<file path=xl/ctrlProps/ctrlProp548.xml><?xml version="1.0" encoding="utf-8"?>
<formControlPr xmlns="http://schemas.microsoft.com/office/spreadsheetml/2009/9/main" objectType="CheckBox" fmlaLink="'Board data'!$M$10" lockText="1" noThreeD="1"/>
</file>

<file path=xl/ctrlProps/ctrlProp549.xml><?xml version="1.0" encoding="utf-8"?>
<formControlPr xmlns="http://schemas.microsoft.com/office/spreadsheetml/2009/9/main" objectType="CheckBox" fmlaLink="'Board data'!$M$11"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fmlaLink="'Board data'!$M$12" lockText="1" noThreeD="1"/>
</file>

<file path=xl/ctrlProps/ctrlProp551.xml><?xml version="1.0" encoding="utf-8"?>
<formControlPr xmlns="http://schemas.microsoft.com/office/spreadsheetml/2009/9/main" objectType="CheckBox" fmlaLink="'Board data'!$M$13" lockText="1" noThreeD="1"/>
</file>

<file path=xl/ctrlProps/ctrlProp552.xml><?xml version="1.0" encoding="utf-8"?>
<formControlPr xmlns="http://schemas.microsoft.com/office/spreadsheetml/2009/9/main" objectType="CheckBox" fmlaLink="'Board data'!$M$14" lockText="1" noThreeD="1"/>
</file>

<file path=xl/ctrlProps/ctrlProp553.xml><?xml version="1.0" encoding="utf-8"?>
<formControlPr xmlns="http://schemas.microsoft.com/office/spreadsheetml/2009/9/main" objectType="CheckBox" fmlaLink="'Board data'!$M$15" lockText="1" noThreeD="1"/>
</file>

<file path=xl/ctrlProps/ctrlProp554.xml><?xml version="1.0" encoding="utf-8"?>
<formControlPr xmlns="http://schemas.microsoft.com/office/spreadsheetml/2009/9/main" objectType="CheckBox" fmlaLink="'Board data'!$M$16" lockText="1" noThreeD="1"/>
</file>

<file path=xl/ctrlProps/ctrlProp555.xml><?xml version="1.0" encoding="utf-8"?>
<formControlPr xmlns="http://schemas.microsoft.com/office/spreadsheetml/2009/9/main" objectType="CheckBox" fmlaLink="'Board data'!$M$17" lockText="1" noThreeD="1"/>
</file>

<file path=xl/ctrlProps/ctrlProp556.xml><?xml version="1.0" encoding="utf-8"?>
<formControlPr xmlns="http://schemas.microsoft.com/office/spreadsheetml/2009/9/main" objectType="CheckBox" fmlaLink="'Board data'!$M$18" lockText="1" noThreeD="1"/>
</file>

<file path=xl/ctrlProps/ctrlProp557.xml><?xml version="1.0" encoding="utf-8"?>
<formControlPr xmlns="http://schemas.microsoft.com/office/spreadsheetml/2009/9/main" objectType="CheckBox" fmlaLink="'Board data'!$M$19" lockText="1" noThreeD="1"/>
</file>

<file path=xl/ctrlProps/ctrlProp558.xml><?xml version="1.0" encoding="utf-8"?>
<formControlPr xmlns="http://schemas.microsoft.com/office/spreadsheetml/2009/9/main" objectType="CheckBox" fmlaLink="'Board data'!$M$20" lockText="1" noThreeD="1"/>
</file>

<file path=xl/ctrlProps/ctrlProp559.xml><?xml version="1.0" encoding="utf-8"?>
<formControlPr xmlns="http://schemas.microsoft.com/office/spreadsheetml/2009/9/main" objectType="CheckBox" fmlaLink="'Board data'!$M$21"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fmlaLink="'Board data'!$M$22" lockText="1" noThreeD="1"/>
</file>

<file path=xl/ctrlProps/ctrlProp561.xml><?xml version="1.0" encoding="utf-8"?>
<formControlPr xmlns="http://schemas.microsoft.com/office/spreadsheetml/2009/9/main" objectType="CheckBox" fmlaLink="'Board data'!$M$23" lockText="1" noThreeD="1"/>
</file>

<file path=xl/ctrlProps/ctrlProp562.xml><?xml version="1.0" encoding="utf-8"?>
<formControlPr xmlns="http://schemas.microsoft.com/office/spreadsheetml/2009/9/main" objectType="CheckBox" fmlaLink="'Board data'!$M$24" lockText="1" noThreeD="1"/>
</file>

<file path=xl/ctrlProps/ctrlProp563.xml><?xml version="1.0" encoding="utf-8"?>
<formControlPr xmlns="http://schemas.microsoft.com/office/spreadsheetml/2009/9/main" objectType="CheckBox" fmlaLink="'Board data'!$M$25" lockText="1" noThreeD="1"/>
</file>

<file path=xl/ctrlProps/ctrlProp564.xml><?xml version="1.0" encoding="utf-8"?>
<formControlPr xmlns="http://schemas.microsoft.com/office/spreadsheetml/2009/9/main" objectType="CheckBox" fmlaLink="'Board data'!$M$26" lockText="1" noThreeD="1"/>
</file>

<file path=xl/ctrlProps/ctrlProp565.xml><?xml version="1.0" encoding="utf-8"?>
<formControlPr xmlns="http://schemas.microsoft.com/office/spreadsheetml/2009/9/main" objectType="CheckBox" fmlaLink="'Board data'!$M$32" lockText="1" noThreeD="1"/>
</file>

<file path=xl/ctrlProps/ctrlProp566.xml><?xml version="1.0" encoding="utf-8"?>
<formControlPr xmlns="http://schemas.microsoft.com/office/spreadsheetml/2009/9/main" objectType="CheckBox" fmlaLink="'Board data'!$N$4" lockText="1" noThreeD="1"/>
</file>

<file path=xl/ctrlProps/ctrlProp567.xml><?xml version="1.0" encoding="utf-8"?>
<formControlPr xmlns="http://schemas.microsoft.com/office/spreadsheetml/2009/9/main" objectType="CheckBox" fmlaLink="'Board data'!$N$5" lockText="1" noThreeD="1"/>
</file>

<file path=xl/ctrlProps/ctrlProp568.xml><?xml version="1.0" encoding="utf-8"?>
<formControlPr xmlns="http://schemas.microsoft.com/office/spreadsheetml/2009/9/main" objectType="CheckBox" fmlaLink="'Board data'!$N$6" lockText="1" noThreeD="1"/>
</file>

<file path=xl/ctrlProps/ctrlProp569.xml><?xml version="1.0" encoding="utf-8"?>
<formControlPr xmlns="http://schemas.microsoft.com/office/spreadsheetml/2009/9/main" objectType="CheckBox" fmlaLink="'Board data'!$N$7"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fmlaLink="'Board data'!$N$9" lockText="1" noThreeD="1"/>
</file>

<file path=xl/ctrlProps/ctrlProp571.xml><?xml version="1.0" encoding="utf-8"?>
<formControlPr xmlns="http://schemas.microsoft.com/office/spreadsheetml/2009/9/main" objectType="CheckBox" fmlaLink="'Board data'!$N$10" lockText="1" noThreeD="1"/>
</file>

<file path=xl/ctrlProps/ctrlProp572.xml><?xml version="1.0" encoding="utf-8"?>
<formControlPr xmlns="http://schemas.microsoft.com/office/spreadsheetml/2009/9/main" objectType="CheckBox" fmlaLink="'Board data'!$N$11" lockText="1" noThreeD="1"/>
</file>

<file path=xl/ctrlProps/ctrlProp573.xml><?xml version="1.0" encoding="utf-8"?>
<formControlPr xmlns="http://schemas.microsoft.com/office/spreadsheetml/2009/9/main" objectType="CheckBox" fmlaLink="'Board data'!$N$12" lockText="1" noThreeD="1"/>
</file>

<file path=xl/ctrlProps/ctrlProp574.xml><?xml version="1.0" encoding="utf-8"?>
<formControlPr xmlns="http://schemas.microsoft.com/office/spreadsheetml/2009/9/main" objectType="CheckBox" fmlaLink="'Board data'!$N$13" lockText="1" noThreeD="1"/>
</file>

<file path=xl/ctrlProps/ctrlProp575.xml><?xml version="1.0" encoding="utf-8"?>
<formControlPr xmlns="http://schemas.microsoft.com/office/spreadsheetml/2009/9/main" objectType="CheckBox" fmlaLink="'Board data'!$N$14" lockText="1" noThreeD="1"/>
</file>

<file path=xl/ctrlProps/ctrlProp576.xml><?xml version="1.0" encoding="utf-8"?>
<formControlPr xmlns="http://schemas.microsoft.com/office/spreadsheetml/2009/9/main" objectType="CheckBox" fmlaLink="'Board data'!$N$15" lockText="1" noThreeD="1"/>
</file>

<file path=xl/ctrlProps/ctrlProp577.xml><?xml version="1.0" encoding="utf-8"?>
<formControlPr xmlns="http://schemas.microsoft.com/office/spreadsheetml/2009/9/main" objectType="CheckBox" fmlaLink="'Board data'!$N$16" lockText="1" noThreeD="1"/>
</file>

<file path=xl/ctrlProps/ctrlProp578.xml><?xml version="1.0" encoding="utf-8"?>
<formControlPr xmlns="http://schemas.microsoft.com/office/spreadsheetml/2009/9/main" objectType="CheckBox" fmlaLink="'Board data'!$N$17" lockText="1" noThreeD="1"/>
</file>

<file path=xl/ctrlProps/ctrlProp579.xml><?xml version="1.0" encoding="utf-8"?>
<formControlPr xmlns="http://schemas.microsoft.com/office/spreadsheetml/2009/9/main" objectType="CheckBox" fmlaLink="'Board data'!$N$18"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fmlaLink="'Board data'!$N$19" lockText="1" noThreeD="1"/>
</file>

<file path=xl/ctrlProps/ctrlProp581.xml><?xml version="1.0" encoding="utf-8"?>
<formControlPr xmlns="http://schemas.microsoft.com/office/spreadsheetml/2009/9/main" objectType="CheckBox" fmlaLink="'Board data'!$N$20" lockText="1" noThreeD="1"/>
</file>

<file path=xl/ctrlProps/ctrlProp582.xml><?xml version="1.0" encoding="utf-8"?>
<formControlPr xmlns="http://schemas.microsoft.com/office/spreadsheetml/2009/9/main" objectType="CheckBox" fmlaLink="'Board data'!$N$21" lockText="1" noThreeD="1"/>
</file>

<file path=xl/ctrlProps/ctrlProp583.xml><?xml version="1.0" encoding="utf-8"?>
<formControlPr xmlns="http://schemas.microsoft.com/office/spreadsheetml/2009/9/main" objectType="CheckBox" fmlaLink="'Board data'!$N$22" lockText="1" noThreeD="1"/>
</file>

<file path=xl/ctrlProps/ctrlProp584.xml><?xml version="1.0" encoding="utf-8"?>
<formControlPr xmlns="http://schemas.microsoft.com/office/spreadsheetml/2009/9/main" objectType="CheckBox" fmlaLink="'Board data'!$N$23" lockText="1" noThreeD="1"/>
</file>

<file path=xl/ctrlProps/ctrlProp585.xml><?xml version="1.0" encoding="utf-8"?>
<formControlPr xmlns="http://schemas.microsoft.com/office/spreadsheetml/2009/9/main" objectType="CheckBox" fmlaLink="'Board data'!$N$24" lockText="1" noThreeD="1"/>
</file>

<file path=xl/ctrlProps/ctrlProp586.xml><?xml version="1.0" encoding="utf-8"?>
<formControlPr xmlns="http://schemas.microsoft.com/office/spreadsheetml/2009/9/main" objectType="CheckBox" fmlaLink="'Board data'!$N$25" lockText="1" noThreeD="1"/>
</file>

<file path=xl/ctrlProps/ctrlProp587.xml><?xml version="1.0" encoding="utf-8"?>
<formControlPr xmlns="http://schemas.microsoft.com/office/spreadsheetml/2009/9/main" objectType="CheckBox" fmlaLink="'Board data'!$N$26" lockText="1" noThreeD="1"/>
</file>

<file path=xl/ctrlProps/ctrlProp588.xml><?xml version="1.0" encoding="utf-8"?>
<formControlPr xmlns="http://schemas.microsoft.com/office/spreadsheetml/2009/9/main" objectType="CheckBox" fmlaLink="'Board data'!$N$32" lockText="1" noThreeD="1"/>
</file>

<file path=xl/ctrlProps/ctrlProp589.xml><?xml version="1.0" encoding="utf-8"?>
<formControlPr xmlns="http://schemas.microsoft.com/office/spreadsheetml/2009/9/main" objectType="CheckBox" fmlaLink="'Board data'!$P$3"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fmlaLink="'Board data'!$P$4" lockText="1" noThreeD="1"/>
</file>

<file path=xl/ctrlProps/ctrlProp591.xml><?xml version="1.0" encoding="utf-8"?>
<formControlPr xmlns="http://schemas.microsoft.com/office/spreadsheetml/2009/9/main" objectType="CheckBox" fmlaLink="'Board data'!$P$5" lockText="1" noThreeD="1"/>
</file>

<file path=xl/ctrlProps/ctrlProp592.xml><?xml version="1.0" encoding="utf-8"?>
<formControlPr xmlns="http://schemas.microsoft.com/office/spreadsheetml/2009/9/main" objectType="CheckBox" fmlaLink="'Board data'!$P$6" lockText="1" noThreeD="1"/>
</file>

<file path=xl/ctrlProps/ctrlProp593.xml><?xml version="1.0" encoding="utf-8"?>
<formControlPr xmlns="http://schemas.microsoft.com/office/spreadsheetml/2009/9/main" objectType="CheckBox" fmlaLink="'Board data'!$P$7" lockText="1" noThreeD="1"/>
</file>

<file path=xl/ctrlProps/ctrlProp594.xml><?xml version="1.0" encoding="utf-8"?>
<formControlPr xmlns="http://schemas.microsoft.com/office/spreadsheetml/2009/9/main" objectType="CheckBox" fmlaLink="'Board data'!$P$9" lockText="1" noThreeD="1"/>
</file>

<file path=xl/ctrlProps/ctrlProp595.xml><?xml version="1.0" encoding="utf-8"?>
<formControlPr xmlns="http://schemas.microsoft.com/office/spreadsheetml/2009/9/main" objectType="CheckBox" fmlaLink="'Board data'!$P$10" lockText="1" noThreeD="1"/>
</file>

<file path=xl/ctrlProps/ctrlProp596.xml><?xml version="1.0" encoding="utf-8"?>
<formControlPr xmlns="http://schemas.microsoft.com/office/spreadsheetml/2009/9/main" objectType="CheckBox" fmlaLink="'Board data'!$P$11" lockText="1" noThreeD="1"/>
</file>

<file path=xl/ctrlProps/ctrlProp597.xml><?xml version="1.0" encoding="utf-8"?>
<formControlPr xmlns="http://schemas.microsoft.com/office/spreadsheetml/2009/9/main" objectType="CheckBox" fmlaLink="'Board data'!$P$12" lockText="1" noThreeD="1"/>
</file>

<file path=xl/ctrlProps/ctrlProp598.xml><?xml version="1.0" encoding="utf-8"?>
<formControlPr xmlns="http://schemas.microsoft.com/office/spreadsheetml/2009/9/main" objectType="CheckBox" fmlaLink="'Board data'!$P$13" lockText="1" noThreeD="1"/>
</file>

<file path=xl/ctrlProps/ctrlProp599.xml><?xml version="1.0" encoding="utf-8"?>
<formControlPr xmlns="http://schemas.microsoft.com/office/spreadsheetml/2009/9/main" objectType="CheckBox" fmlaLink="'Board data'!$P$14"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fmlaLink="'Board data'!$P$15" lockText="1" noThreeD="1"/>
</file>

<file path=xl/ctrlProps/ctrlProp601.xml><?xml version="1.0" encoding="utf-8"?>
<formControlPr xmlns="http://schemas.microsoft.com/office/spreadsheetml/2009/9/main" objectType="CheckBox" fmlaLink="'Board data'!$P$16" lockText="1" noThreeD="1"/>
</file>

<file path=xl/ctrlProps/ctrlProp602.xml><?xml version="1.0" encoding="utf-8"?>
<formControlPr xmlns="http://schemas.microsoft.com/office/spreadsheetml/2009/9/main" objectType="CheckBox" fmlaLink="'Board data'!$P$17" lockText="1" noThreeD="1"/>
</file>

<file path=xl/ctrlProps/ctrlProp603.xml><?xml version="1.0" encoding="utf-8"?>
<formControlPr xmlns="http://schemas.microsoft.com/office/spreadsheetml/2009/9/main" objectType="CheckBox" fmlaLink="'Board data'!$P$18" lockText="1" noThreeD="1"/>
</file>

<file path=xl/ctrlProps/ctrlProp604.xml><?xml version="1.0" encoding="utf-8"?>
<formControlPr xmlns="http://schemas.microsoft.com/office/spreadsheetml/2009/9/main" objectType="CheckBox" fmlaLink="'Board data'!$P$19" lockText="1" noThreeD="1"/>
</file>

<file path=xl/ctrlProps/ctrlProp605.xml><?xml version="1.0" encoding="utf-8"?>
<formControlPr xmlns="http://schemas.microsoft.com/office/spreadsheetml/2009/9/main" objectType="CheckBox" fmlaLink="'Board data'!$P$20" lockText="1" noThreeD="1"/>
</file>

<file path=xl/ctrlProps/ctrlProp606.xml><?xml version="1.0" encoding="utf-8"?>
<formControlPr xmlns="http://schemas.microsoft.com/office/spreadsheetml/2009/9/main" objectType="CheckBox" fmlaLink="'Board data'!$P$21" lockText="1" noThreeD="1"/>
</file>

<file path=xl/ctrlProps/ctrlProp607.xml><?xml version="1.0" encoding="utf-8"?>
<formControlPr xmlns="http://schemas.microsoft.com/office/spreadsheetml/2009/9/main" objectType="CheckBox" fmlaLink="'Board data'!$P$22" lockText="1" noThreeD="1"/>
</file>

<file path=xl/ctrlProps/ctrlProp608.xml><?xml version="1.0" encoding="utf-8"?>
<formControlPr xmlns="http://schemas.microsoft.com/office/spreadsheetml/2009/9/main" objectType="CheckBox" fmlaLink="'Board data'!$P$23" lockText="1" noThreeD="1"/>
</file>

<file path=xl/ctrlProps/ctrlProp609.xml><?xml version="1.0" encoding="utf-8"?>
<formControlPr xmlns="http://schemas.microsoft.com/office/spreadsheetml/2009/9/main" objectType="CheckBox" fmlaLink="'Board data'!$P$24"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fmlaLink="'Board data'!$P$25" lockText="1" noThreeD="1"/>
</file>

<file path=xl/ctrlProps/ctrlProp611.xml><?xml version="1.0" encoding="utf-8"?>
<formControlPr xmlns="http://schemas.microsoft.com/office/spreadsheetml/2009/9/main" objectType="CheckBox" fmlaLink="'Board data'!$P$26" lockText="1" noThreeD="1"/>
</file>

<file path=xl/ctrlProps/ctrlProp612.xml><?xml version="1.0" encoding="utf-8"?>
<formControlPr xmlns="http://schemas.microsoft.com/office/spreadsheetml/2009/9/main" objectType="CheckBox" fmlaLink="'Board data'!$P$32" lockText="1" noThreeD="1"/>
</file>

<file path=xl/ctrlProps/ctrlProp613.xml><?xml version="1.0" encoding="utf-8"?>
<formControlPr xmlns="http://schemas.microsoft.com/office/spreadsheetml/2009/9/main" objectType="CheckBox" fmlaLink="'Board data'!$Q$3" lockText="1" noThreeD="1"/>
</file>

<file path=xl/ctrlProps/ctrlProp614.xml><?xml version="1.0" encoding="utf-8"?>
<formControlPr xmlns="http://schemas.microsoft.com/office/spreadsheetml/2009/9/main" objectType="CheckBox" fmlaLink="'Board data'!$Q$4" lockText="1" noThreeD="1"/>
</file>

<file path=xl/ctrlProps/ctrlProp615.xml><?xml version="1.0" encoding="utf-8"?>
<formControlPr xmlns="http://schemas.microsoft.com/office/spreadsheetml/2009/9/main" objectType="CheckBox" fmlaLink="'Board data'!$Q$5" lockText="1" noThreeD="1"/>
</file>

<file path=xl/ctrlProps/ctrlProp616.xml><?xml version="1.0" encoding="utf-8"?>
<formControlPr xmlns="http://schemas.microsoft.com/office/spreadsheetml/2009/9/main" objectType="CheckBox" fmlaLink="'Board data'!$Q$6" lockText="1" noThreeD="1"/>
</file>

<file path=xl/ctrlProps/ctrlProp617.xml><?xml version="1.0" encoding="utf-8"?>
<formControlPr xmlns="http://schemas.microsoft.com/office/spreadsheetml/2009/9/main" objectType="CheckBox" fmlaLink="'Board data'!$Q$7" lockText="1" noThreeD="1"/>
</file>

<file path=xl/ctrlProps/ctrlProp618.xml><?xml version="1.0" encoding="utf-8"?>
<formControlPr xmlns="http://schemas.microsoft.com/office/spreadsheetml/2009/9/main" objectType="CheckBox" fmlaLink="'Board data'!$Q$9" lockText="1" noThreeD="1"/>
</file>

<file path=xl/ctrlProps/ctrlProp619.xml><?xml version="1.0" encoding="utf-8"?>
<formControlPr xmlns="http://schemas.microsoft.com/office/spreadsheetml/2009/9/main" objectType="CheckBox" fmlaLink="'Board data'!$Q$10"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fmlaLink="'Board data'!$Q$11" lockText="1" noThreeD="1"/>
</file>

<file path=xl/ctrlProps/ctrlProp621.xml><?xml version="1.0" encoding="utf-8"?>
<formControlPr xmlns="http://schemas.microsoft.com/office/spreadsheetml/2009/9/main" objectType="CheckBox" fmlaLink="'Board data'!$Q$12" lockText="1" noThreeD="1"/>
</file>

<file path=xl/ctrlProps/ctrlProp622.xml><?xml version="1.0" encoding="utf-8"?>
<formControlPr xmlns="http://schemas.microsoft.com/office/spreadsheetml/2009/9/main" objectType="CheckBox" fmlaLink="'Board data'!$Q$13" lockText="1" noThreeD="1"/>
</file>

<file path=xl/ctrlProps/ctrlProp623.xml><?xml version="1.0" encoding="utf-8"?>
<formControlPr xmlns="http://schemas.microsoft.com/office/spreadsheetml/2009/9/main" objectType="CheckBox" fmlaLink="'Board data'!$Q$14" lockText="1" noThreeD="1"/>
</file>

<file path=xl/ctrlProps/ctrlProp624.xml><?xml version="1.0" encoding="utf-8"?>
<formControlPr xmlns="http://schemas.microsoft.com/office/spreadsheetml/2009/9/main" objectType="CheckBox" fmlaLink="'Board data'!$Q$15" lockText="1" noThreeD="1"/>
</file>

<file path=xl/ctrlProps/ctrlProp625.xml><?xml version="1.0" encoding="utf-8"?>
<formControlPr xmlns="http://schemas.microsoft.com/office/spreadsheetml/2009/9/main" objectType="CheckBox" fmlaLink="'Board data'!$Q$16" lockText="1" noThreeD="1"/>
</file>

<file path=xl/ctrlProps/ctrlProp626.xml><?xml version="1.0" encoding="utf-8"?>
<formControlPr xmlns="http://schemas.microsoft.com/office/spreadsheetml/2009/9/main" objectType="CheckBox" fmlaLink="'Board data'!$Q$17" lockText="1" noThreeD="1"/>
</file>

<file path=xl/ctrlProps/ctrlProp627.xml><?xml version="1.0" encoding="utf-8"?>
<formControlPr xmlns="http://schemas.microsoft.com/office/spreadsheetml/2009/9/main" objectType="CheckBox" fmlaLink="'Board data'!$Q$18" lockText="1" noThreeD="1"/>
</file>

<file path=xl/ctrlProps/ctrlProp628.xml><?xml version="1.0" encoding="utf-8"?>
<formControlPr xmlns="http://schemas.microsoft.com/office/spreadsheetml/2009/9/main" objectType="CheckBox" fmlaLink="'Board data'!$Q$19" lockText="1" noThreeD="1"/>
</file>

<file path=xl/ctrlProps/ctrlProp629.xml><?xml version="1.0" encoding="utf-8"?>
<formControlPr xmlns="http://schemas.microsoft.com/office/spreadsheetml/2009/9/main" objectType="CheckBox" fmlaLink="'Board data'!$Q$20"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fmlaLink="'Board data'!$Q$21" lockText="1" noThreeD="1"/>
</file>

<file path=xl/ctrlProps/ctrlProp631.xml><?xml version="1.0" encoding="utf-8"?>
<formControlPr xmlns="http://schemas.microsoft.com/office/spreadsheetml/2009/9/main" objectType="CheckBox" fmlaLink="'Board data'!$Q$22" lockText="1" noThreeD="1"/>
</file>

<file path=xl/ctrlProps/ctrlProp632.xml><?xml version="1.0" encoding="utf-8"?>
<formControlPr xmlns="http://schemas.microsoft.com/office/spreadsheetml/2009/9/main" objectType="CheckBox" fmlaLink="'Board data'!$Q$23" lockText="1" noThreeD="1"/>
</file>

<file path=xl/ctrlProps/ctrlProp633.xml><?xml version="1.0" encoding="utf-8"?>
<formControlPr xmlns="http://schemas.microsoft.com/office/spreadsheetml/2009/9/main" objectType="CheckBox" fmlaLink="'Board data'!$Q$24" lockText="1" noThreeD="1"/>
</file>

<file path=xl/ctrlProps/ctrlProp634.xml><?xml version="1.0" encoding="utf-8"?>
<formControlPr xmlns="http://schemas.microsoft.com/office/spreadsheetml/2009/9/main" objectType="CheckBox" fmlaLink="'Board data'!$Q$25" lockText="1" noThreeD="1"/>
</file>

<file path=xl/ctrlProps/ctrlProp635.xml><?xml version="1.0" encoding="utf-8"?>
<formControlPr xmlns="http://schemas.microsoft.com/office/spreadsheetml/2009/9/main" objectType="CheckBox" fmlaLink="'Board data'!$Q$26" lockText="1" noThreeD="1"/>
</file>

<file path=xl/ctrlProps/ctrlProp636.xml><?xml version="1.0" encoding="utf-8"?>
<formControlPr xmlns="http://schemas.microsoft.com/office/spreadsheetml/2009/9/main" objectType="CheckBox" fmlaLink="'Board data'!$Q$32" lockText="1" noThreeD="1"/>
</file>

<file path=xl/ctrlProps/ctrlProp637.xml><?xml version="1.0" encoding="utf-8"?>
<formControlPr xmlns="http://schemas.microsoft.com/office/spreadsheetml/2009/9/main" objectType="CheckBox" fmlaLink="'Board data'!$R$3" lockText="1" noThreeD="1"/>
</file>

<file path=xl/ctrlProps/ctrlProp638.xml><?xml version="1.0" encoding="utf-8"?>
<formControlPr xmlns="http://schemas.microsoft.com/office/spreadsheetml/2009/9/main" objectType="CheckBox" fmlaLink="'Board data'!$R$4" lockText="1" noThreeD="1"/>
</file>

<file path=xl/ctrlProps/ctrlProp639.xml><?xml version="1.0" encoding="utf-8"?>
<formControlPr xmlns="http://schemas.microsoft.com/office/spreadsheetml/2009/9/main" objectType="CheckBox" fmlaLink="'Board data'!$R$5"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fmlaLink="'Board data'!$R$6" lockText="1" noThreeD="1"/>
</file>

<file path=xl/ctrlProps/ctrlProp641.xml><?xml version="1.0" encoding="utf-8"?>
<formControlPr xmlns="http://schemas.microsoft.com/office/spreadsheetml/2009/9/main" objectType="CheckBox" fmlaLink="'Board data'!$R$7" lockText="1" noThreeD="1"/>
</file>

<file path=xl/ctrlProps/ctrlProp642.xml><?xml version="1.0" encoding="utf-8"?>
<formControlPr xmlns="http://schemas.microsoft.com/office/spreadsheetml/2009/9/main" objectType="CheckBox" fmlaLink="'Board data'!$R$9" lockText="1" noThreeD="1"/>
</file>

<file path=xl/ctrlProps/ctrlProp643.xml><?xml version="1.0" encoding="utf-8"?>
<formControlPr xmlns="http://schemas.microsoft.com/office/spreadsheetml/2009/9/main" objectType="CheckBox" fmlaLink="'Board data'!$R$10" lockText="1" noThreeD="1"/>
</file>

<file path=xl/ctrlProps/ctrlProp644.xml><?xml version="1.0" encoding="utf-8"?>
<formControlPr xmlns="http://schemas.microsoft.com/office/spreadsheetml/2009/9/main" objectType="CheckBox" fmlaLink="'Board data'!$R$11" lockText="1" noThreeD="1"/>
</file>

<file path=xl/ctrlProps/ctrlProp645.xml><?xml version="1.0" encoding="utf-8"?>
<formControlPr xmlns="http://schemas.microsoft.com/office/spreadsheetml/2009/9/main" objectType="CheckBox" fmlaLink="'Board data'!$R$12" lockText="1" noThreeD="1"/>
</file>

<file path=xl/ctrlProps/ctrlProp646.xml><?xml version="1.0" encoding="utf-8"?>
<formControlPr xmlns="http://schemas.microsoft.com/office/spreadsheetml/2009/9/main" objectType="CheckBox" fmlaLink="'Board data'!$R$13" lockText="1" noThreeD="1"/>
</file>

<file path=xl/ctrlProps/ctrlProp647.xml><?xml version="1.0" encoding="utf-8"?>
<formControlPr xmlns="http://schemas.microsoft.com/office/spreadsheetml/2009/9/main" objectType="CheckBox" fmlaLink="'Board data'!$R$14" lockText="1" noThreeD="1"/>
</file>

<file path=xl/ctrlProps/ctrlProp648.xml><?xml version="1.0" encoding="utf-8"?>
<formControlPr xmlns="http://schemas.microsoft.com/office/spreadsheetml/2009/9/main" objectType="CheckBox" fmlaLink="'Board data'!$R$15" lockText="1" noThreeD="1"/>
</file>

<file path=xl/ctrlProps/ctrlProp649.xml><?xml version="1.0" encoding="utf-8"?>
<formControlPr xmlns="http://schemas.microsoft.com/office/spreadsheetml/2009/9/main" objectType="CheckBox" fmlaLink="'Board data'!$R$16"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fmlaLink="'Board data'!$R$17" lockText="1" noThreeD="1"/>
</file>

<file path=xl/ctrlProps/ctrlProp651.xml><?xml version="1.0" encoding="utf-8"?>
<formControlPr xmlns="http://schemas.microsoft.com/office/spreadsheetml/2009/9/main" objectType="CheckBox" fmlaLink="'Board data'!$R$18" lockText="1" noThreeD="1"/>
</file>

<file path=xl/ctrlProps/ctrlProp652.xml><?xml version="1.0" encoding="utf-8"?>
<formControlPr xmlns="http://schemas.microsoft.com/office/spreadsheetml/2009/9/main" objectType="CheckBox" fmlaLink="'Board data'!$R$19" lockText="1" noThreeD="1"/>
</file>

<file path=xl/ctrlProps/ctrlProp653.xml><?xml version="1.0" encoding="utf-8"?>
<formControlPr xmlns="http://schemas.microsoft.com/office/spreadsheetml/2009/9/main" objectType="CheckBox" fmlaLink="'Board data'!$R$20" lockText="1" noThreeD="1"/>
</file>

<file path=xl/ctrlProps/ctrlProp654.xml><?xml version="1.0" encoding="utf-8"?>
<formControlPr xmlns="http://schemas.microsoft.com/office/spreadsheetml/2009/9/main" objectType="CheckBox" fmlaLink="'Board data'!$R$21" lockText="1" noThreeD="1"/>
</file>

<file path=xl/ctrlProps/ctrlProp655.xml><?xml version="1.0" encoding="utf-8"?>
<formControlPr xmlns="http://schemas.microsoft.com/office/spreadsheetml/2009/9/main" objectType="CheckBox" fmlaLink="'Board data'!$R$22" lockText="1" noThreeD="1"/>
</file>

<file path=xl/ctrlProps/ctrlProp656.xml><?xml version="1.0" encoding="utf-8"?>
<formControlPr xmlns="http://schemas.microsoft.com/office/spreadsheetml/2009/9/main" objectType="CheckBox" fmlaLink="'Board data'!$R$23" lockText="1" noThreeD="1"/>
</file>

<file path=xl/ctrlProps/ctrlProp657.xml><?xml version="1.0" encoding="utf-8"?>
<formControlPr xmlns="http://schemas.microsoft.com/office/spreadsheetml/2009/9/main" objectType="CheckBox" fmlaLink="'Board data'!$R$24" lockText="1" noThreeD="1"/>
</file>

<file path=xl/ctrlProps/ctrlProp658.xml><?xml version="1.0" encoding="utf-8"?>
<formControlPr xmlns="http://schemas.microsoft.com/office/spreadsheetml/2009/9/main" objectType="CheckBox" fmlaLink="'Board data'!$R$25" lockText="1" noThreeD="1"/>
</file>

<file path=xl/ctrlProps/ctrlProp659.xml><?xml version="1.0" encoding="utf-8"?>
<formControlPr xmlns="http://schemas.microsoft.com/office/spreadsheetml/2009/9/main" objectType="CheckBox" fmlaLink="'Board data'!$R$26"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fmlaLink="'Board data'!$R$32" lockText="1" noThreeD="1"/>
</file>

<file path=xl/ctrlProps/ctrlProp661.xml><?xml version="1.0" encoding="utf-8"?>
<formControlPr xmlns="http://schemas.microsoft.com/office/spreadsheetml/2009/9/main" objectType="CheckBox" fmlaLink="'Board data'!$BC$3" lockText="1" noThreeD="1"/>
</file>

<file path=xl/ctrlProps/ctrlProp662.xml><?xml version="1.0" encoding="utf-8"?>
<formControlPr xmlns="http://schemas.microsoft.com/office/spreadsheetml/2009/9/main" objectType="CheckBox" fmlaLink="'Board data'!$BD$3" lockText="1" noThreeD="1"/>
</file>

<file path=xl/ctrlProps/ctrlProp663.xml><?xml version="1.0" encoding="utf-8"?>
<formControlPr xmlns="http://schemas.microsoft.com/office/spreadsheetml/2009/9/main" objectType="CheckBox" fmlaLink="'Board data'!$BE$3" lockText="1" noThreeD="1"/>
</file>

<file path=xl/ctrlProps/ctrlProp664.xml><?xml version="1.0" encoding="utf-8"?>
<formControlPr xmlns="http://schemas.microsoft.com/office/spreadsheetml/2009/9/main" objectType="CheckBox" fmlaLink="'Board data'!$BF$3" lockText="1" noThreeD="1"/>
</file>

<file path=xl/ctrlProps/ctrlProp665.xml><?xml version="1.0" encoding="utf-8"?>
<formControlPr xmlns="http://schemas.microsoft.com/office/spreadsheetml/2009/9/main" objectType="CheckBox" fmlaLink="'Board data'!$BG$3" lockText="1" noThreeD="1"/>
</file>

<file path=xl/ctrlProps/ctrlProp666.xml><?xml version="1.0" encoding="utf-8"?>
<formControlPr xmlns="http://schemas.microsoft.com/office/spreadsheetml/2009/9/main" objectType="CheckBox" fmlaLink="'Board data'!$BC$4" lockText="1" noThreeD="1"/>
</file>

<file path=xl/ctrlProps/ctrlProp667.xml><?xml version="1.0" encoding="utf-8"?>
<formControlPr xmlns="http://schemas.microsoft.com/office/spreadsheetml/2009/9/main" objectType="CheckBox" fmlaLink="'Board data'!$BD$4" lockText="1" noThreeD="1"/>
</file>

<file path=xl/ctrlProps/ctrlProp668.xml><?xml version="1.0" encoding="utf-8"?>
<formControlPr xmlns="http://schemas.microsoft.com/office/spreadsheetml/2009/9/main" objectType="CheckBox" fmlaLink="'Board data'!$BE$4" lockText="1" noThreeD="1"/>
</file>

<file path=xl/ctrlProps/ctrlProp669.xml><?xml version="1.0" encoding="utf-8"?>
<formControlPr xmlns="http://schemas.microsoft.com/office/spreadsheetml/2009/9/main" objectType="CheckBox" fmlaLink="'Board data'!$BF$4"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fmlaLink="'Board data'!$BG$4" lockText="1" noThreeD="1"/>
</file>

<file path=xl/ctrlProps/ctrlProp671.xml><?xml version="1.0" encoding="utf-8"?>
<formControlPr xmlns="http://schemas.microsoft.com/office/spreadsheetml/2009/9/main" objectType="CheckBox" fmlaLink="'Board data'!$BC$5" lockText="1" noThreeD="1"/>
</file>

<file path=xl/ctrlProps/ctrlProp672.xml><?xml version="1.0" encoding="utf-8"?>
<formControlPr xmlns="http://schemas.microsoft.com/office/spreadsheetml/2009/9/main" objectType="CheckBox" fmlaLink="'Board data'!$BD$5" lockText="1" noThreeD="1"/>
</file>

<file path=xl/ctrlProps/ctrlProp673.xml><?xml version="1.0" encoding="utf-8"?>
<formControlPr xmlns="http://schemas.microsoft.com/office/spreadsheetml/2009/9/main" objectType="CheckBox" fmlaLink="'Board data'!$BE$5" lockText="1" noThreeD="1"/>
</file>

<file path=xl/ctrlProps/ctrlProp674.xml><?xml version="1.0" encoding="utf-8"?>
<formControlPr xmlns="http://schemas.microsoft.com/office/spreadsheetml/2009/9/main" objectType="CheckBox" fmlaLink="'Board data'!$BF$5" lockText="1" noThreeD="1"/>
</file>

<file path=xl/ctrlProps/ctrlProp675.xml><?xml version="1.0" encoding="utf-8"?>
<formControlPr xmlns="http://schemas.microsoft.com/office/spreadsheetml/2009/9/main" objectType="CheckBox" fmlaLink="'Board data'!$BG$5" lockText="1" noThreeD="1"/>
</file>

<file path=xl/ctrlProps/ctrlProp676.xml><?xml version="1.0" encoding="utf-8"?>
<formControlPr xmlns="http://schemas.microsoft.com/office/spreadsheetml/2009/9/main" objectType="CheckBox" fmlaLink="'Board data'!$BC$6" lockText="1" noThreeD="1"/>
</file>

<file path=xl/ctrlProps/ctrlProp677.xml><?xml version="1.0" encoding="utf-8"?>
<formControlPr xmlns="http://schemas.microsoft.com/office/spreadsheetml/2009/9/main" objectType="CheckBox" fmlaLink="'Board data'!$BD$6" lockText="1" noThreeD="1"/>
</file>

<file path=xl/ctrlProps/ctrlProp678.xml><?xml version="1.0" encoding="utf-8"?>
<formControlPr xmlns="http://schemas.microsoft.com/office/spreadsheetml/2009/9/main" objectType="CheckBox" fmlaLink="'Board data'!$BE$6" lockText="1" noThreeD="1"/>
</file>

<file path=xl/ctrlProps/ctrlProp679.xml><?xml version="1.0" encoding="utf-8"?>
<formControlPr xmlns="http://schemas.microsoft.com/office/spreadsheetml/2009/9/main" objectType="CheckBox" fmlaLink="'Board data'!$BF$6"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fmlaLink="'Board data'!$BG$6" lockText="1" noThreeD="1"/>
</file>

<file path=xl/ctrlProps/ctrlProp681.xml><?xml version="1.0" encoding="utf-8"?>
<formControlPr xmlns="http://schemas.microsoft.com/office/spreadsheetml/2009/9/main" objectType="CheckBox" fmlaLink="'Board data'!$BC$7" lockText="1" noThreeD="1"/>
</file>

<file path=xl/ctrlProps/ctrlProp682.xml><?xml version="1.0" encoding="utf-8"?>
<formControlPr xmlns="http://schemas.microsoft.com/office/spreadsheetml/2009/9/main" objectType="CheckBox" fmlaLink="'Board data'!$BD$7" lockText="1" noThreeD="1"/>
</file>

<file path=xl/ctrlProps/ctrlProp683.xml><?xml version="1.0" encoding="utf-8"?>
<formControlPr xmlns="http://schemas.microsoft.com/office/spreadsheetml/2009/9/main" objectType="CheckBox" fmlaLink="'Board data'!$BE$7" lockText="1" noThreeD="1"/>
</file>

<file path=xl/ctrlProps/ctrlProp684.xml><?xml version="1.0" encoding="utf-8"?>
<formControlPr xmlns="http://schemas.microsoft.com/office/spreadsheetml/2009/9/main" objectType="CheckBox" fmlaLink="'Board data'!$BF$7" lockText="1" noThreeD="1"/>
</file>

<file path=xl/ctrlProps/ctrlProp685.xml><?xml version="1.0" encoding="utf-8"?>
<formControlPr xmlns="http://schemas.microsoft.com/office/spreadsheetml/2009/9/main" objectType="CheckBox" fmlaLink="'Board data'!$BG$7" lockText="1" noThreeD="1"/>
</file>

<file path=xl/ctrlProps/ctrlProp686.xml><?xml version="1.0" encoding="utf-8"?>
<formControlPr xmlns="http://schemas.microsoft.com/office/spreadsheetml/2009/9/main" objectType="CheckBox" fmlaLink="'Board data'!$BC$8" lockText="1" noThreeD="1"/>
</file>

<file path=xl/ctrlProps/ctrlProp687.xml><?xml version="1.0" encoding="utf-8"?>
<formControlPr xmlns="http://schemas.microsoft.com/office/spreadsheetml/2009/9/main" objectType="CheckBox" fmlaLink="'Board data'!$BD$8" lockText="1" noThreeD="1"/>
</file>

<file path=xl/ctrlProps/ctrlProp688.xml><?xml version="1.0" encoding="utf-8"?>
<formControlPr xmlns="http://schemas.microsoft.com/office/spreadsheetml/2009/9/main" objectType="CheckBox" fmlaLink="'Board data'!$BE$8" lockText="1" noThreeD="1"/>
</file>

<file path=xl/ctrlProps/ctrlProp689.xml><?xml version="1.0" encoding="utf-8"?>
<formControlPr xmlns="http://schemas.microsoft.com/office/spreadsheetml/2009/9/main" objectType="CheckBox" fmlaLink="'Board data'!$BF$8"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fmlaLink="'Board data'!$BG$8" lockText="1" noThreeD="1"/>
</file>

<file path=xl/ctrlProps/ctrlProp691.xml><?xml version="1.0" encoding="utf-8"?>
<formControlPr xmlns="http://schemas.microsoft.com/office/spreadsheetml/2009/9/main" objectType="CheckBox" fmlaLink="'Board data'!$BC$9" lockText="1" noThreeD="1"/>
</file>

<file path=xl/ctrlProps/ctrlProp692.xml><?xml version="1.0" encoding="utf-8"?>
<formControlPr xmlns="http://schemas.microsoft.com/office/spreadsheetml/2009/9/main" objectType="CheckBox" fmlaLink="'Board data'!$BD$9" lockText="1" noThreeD="1"/>
</file>

<file path=xl/ctrlProps/ctrlProp693.xml><?xml version="1.0" encoding="utf-8"?>
<formControlPr xmlns="http://schemas.microsoft.com/office/spreadsheetml/2009/9/main" objectType="CheckBox" fmlaLink="'Board data'!$BE$9" lockText="1" noThreeD="1"/>
</file>

<file path=xl/ctrlProps/ctrlProp694.xml><?xml version="1.0" encoding="utf-8"?>
<formControlPr xmlns="http://schemas.microsoft.com/office/spreadsheetml/2009/9/main" objectType="CheckBox" fmlaLink="'Board data'!$BF$9" lockText="1" noThreeD="1"/>
</file>

<file path=xl/ctrlProps/ctrlProp695.xml><?xml version="1.0" encoding="utf-8"?>
<formControlPr xmlns="http://schemas.microsoft.com/office/spreadsheetml/2009/9/main" objectType="CheckBox" fmlaLink="'Board data'!$BG$9" lockText="1" noThreeD="1"/>
</file>

<file path=xl/ctrlProps/ctrlProp696.xml><?xml version="1.0" encoding="utf-8"?>
<formControlPr xmlns="http://schemas.microsoft.com/office/spreadsheetml/2009/9/main" objectType="CheckBox" fmlaLink="'Board data'!$BC$10" lockText="1" noThreeD="1"/>
</file>

<file path=xl/ctrlProps/ctrlProp697.xml><?xml version="1.0" encoding="utf-8"?>
<formControlPr xmlns="http://schemas.microsoft.com/office/spreadsheetml/2009/9/main" objectType="CheckBox" fmlaLink="'Board data'!$BD$10" lockText="1" noThreeD="1"/>
</file>

<file path=xl/ctrlProps/ctrlProp698.xml><?xml version="1.0" encoding="utf-8"?>
<formControlPr xmlns="http://schemas.microsoft.com/office/spreadsheetml/2009/9/main" objectType="CheckBox" fmlaLink="'Board data'!$BE$10" lockText="1" noThreeD="1"/>
</file>

<file path=xl/ctrlProps/ctrlProp699.xml><?xml version="1.0" encoding="utf-8"?>
<formControlPr xmlns="http://schemas.microsoft.com/office/spreadsheetml/2009/9/main" objectType="CheckBox" fmlaLink="'Board data'!$BF$10"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fmlaLink="'Board data'!$BG$10" lockText="1" noThreeD="1"/>
</file>

<file path=xl/ctrlProps/ctrlProp701.xml><?xml version="1.0" encoding="utf-8"?>
<formControlPr xmlns="http://schemas.microsoft.com/office/spreadsheetml/2009/9/main" objectType="CheckBox" fmlaLink="'Board data'!$BC$11" lockText="1" noThreeD="1"/>
</file>

<file path=xl/ctrlProps/ctrlProp702.xml><?xml version="1.0" encoding="utf-8"?>
<formControlPr xmlns="http://schemas.microsoft.com/office/spreadsheetml/2009/9/main" objectType="CheckBox" fmlaLink="'Board data'!$BD$11" lockText="1" noThreeD="1"/>
</file>

<file path=xl/ctrlProps/ctrlProp703.xml><?xml version="1.0" encoding="utf-8"?>
<formControlPr xmlns="http://schemas.microsoft.com/office/spreadsheetml/2009/9/main" objectType="CheckBox" fmlaLink="'Board data'!$BE$11" lockText="1" noThreeD="1"/>
</file>

<file path=xl/ctrlProps/ctrlProp704.xml><?xml version="1.0" encoding="utf-8"?>
<formControlPr xmlns="http://schemas.microsoft.com/office/spreadsheetml/2009/9/main" objectType="CheckBox" fmlaLink="'Board data'!$BF$11" lockText="1" noThreeD="1"/>
</file>

<file path=xl/ctrlProps/ctrlProp705.xml><?xml version="1.0" encoding="utf-8"?>
<formControlPr xmlns="http://schemas.microsoft.com/office/spreadsheetml/2009/9/main" objectType="CheckBox" fmlaLink="'Board data'!$BG$11" lockText="1" noThreeD="1"/>
</file>

<file path=xl/ctrlProps/ctrlProp706.xml><?xml version="1.0" encoding="utf-8"?>
<formControlPr xmlns="http://schemas.microsoft.com/office/spreadsheetml/2009/9/main" objectType="CheckBox" fmlaLink="'Board data'!$BC$12" lockText="1" noThreeD="1"/>
</file>

<file path=xl/ctrlProps/ctrlProp707.xml><?xml version="1.0" encoding="utf-8"?>
<formControlPr xmlns="http://schemas.microsoft.com/office/spreadsheetml/2009/9/main" objectType="CheckBox" fmlaLink="'Board data'!$BD$12" lockText="1" noThreeD="1"/>
</file>

<file path=xl/ctrlProps/ctrlProp708.xml><?xml version="1.0" encoding="utf-8"?>
<formControlPr xmlns="http://schemas.microsoft.com/office/spreadsheetml/2009/9/main" objectType="CheckBox" fmlaLink="'Board data'!$BE$12" lockText="1" noThreeD="1"/>
</file>

<file path=xl/ctrlProps/ctrlProp709.xml><?xml version="1.0" encoding="utf-8"?>
<formControlPr xmlns="http://schemas.microsoft.com/office/spreadsheetml/2009/9/main" objectType="CheckBox" fmlaLink="'Board data'!$BF$12"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fmlaLink="'Board data'!$BG$12" lockText="1" noThreeD="1"/>
</file>

<file path=xl/ctrlProps/ctrlProp711.xml><?xml version="1.0" encoding="utf-8"?>
<formControlPr xmlns="http://schemas.microsoft.com/office/spreadsheetml/2009/9/main" objectType="CheckBox" fmlaLink="'Board data'!$BC$13" lockText="1" noThreeD="1"/>
</file>

<file path=xl/ctrlProps/ctrlProp712.xml><?xml version="1.0" encoding="utf-8"?>
<formControlPr xmlns="http://schemas.microsoft.com/office/spreadsheetml/2009/9/main" objectType="CheckBox" fmlaLink="'Board data'!$BD$13" lockText="1" noThreeD="1"/>
</file>

<file path=xl/ctrlProps/ctrlProp713.xml><?xml version="1.0" encoding="utf-8"?>
<formControlPr xmlns="http://schemas.microsoft.com/office/spreadsheetml/2009/9/main" objectType="CheckBox" fmlaLink="'Board data'!$BE$13" lockText="1" noThreeD="1"/>
</file>

<file path=xl/ctrlProps/ctrlProp714.xml><?xml version="1.0" encoding="utf-8"?>
<formControlPr xmlns="http://schemas.microsoft.com/office/spreadsheetml/2009/9/main" objectType="CheckBox" fmlaLink="'Board data'!$BF$13" lockText="1" noThreeD="1"/>
</file>

<file path=xl/ctrlProps/ctrlProp715.xml><?xml version="1.0" encoding="utf-8"?>
<formControlPr xmlns="http://schemas.microsoft.com/office/spreadsheetml/2009/9/main" objectType="CheckBox" fmlaLink="'Board data'!$BG$13" lockText="1" noThreeD="1"/>
</file>

<file path=xl/ctrlProps/ctrlProp716.xml><?xml version="1.0" encoding="utf-8"?>
<formControlPr xmlns="http://schemas.microsoft.com/office/spreadsheetml/2009/9/main" objectType="CheckBox" fmlaLink="'Board data'!$BC$14" lockText="1" noThreeD="1"/>
</file>

<file path=xl/ctrlProps/ctrlProp717.xml><?xml version="1.0" encoding="utf-8"?>
<formControlPr xmlns="http://schemas.microsoft.com/office/spreadsheetml/2009/9/main" objectType="CheckBox" fmlaLink="'Board data'!$BD$14" lockText="1" noThreeD="1"/>
</file>

<file path=xl/ctrlProps/ctrlProp718.xml><?xml version="1.0" encoding="utf-8"?>
<formControlPr xmlns="http://schemas.microsoft.com/office/spreadsheetml/2009/9/main" objectType="CheckBox" fmlaLink="'Board data'!$BE$14" lockText="1" noThreeD="1"/>
</file>

<file path=xl/ctrlProps/ctrlProp719.xml><?xml version="1.0" encoding="utf-8"?>
<formControlPr xmlns="http://schemas.microsoft.com/office/spreadsheetml/2009/9/main" objectType="CheckBox" fmlaLink="'Board data'!$BF$14"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fmlaLink="'Board data'!$BG$14" lockText="1" noThreeD="1"/>
</file>

<file path=xl/ctrlProps/ctrlProp721.xml><?xml version="1.0" encoding="utf-8"?>
<formControlPr xmlns="http://schemas.microsoft.com/office/spreadsheetml/2009/9/main" objectType="CheckBox" fmlaLink="'Board data'!$BC$15" lockText="1" noThreeD="1"/>
</file>

<file path=xl/ctrlProps/ctrlProp722.xml><?xml version="1.0" encoding="utf-8"?>
<formControlPr xmlns="http://schemas.microsoft.com/office/spreadsheetml/2009/9/main" objectType="CheckBox" fmlaLink="'Board data'!$BD$15" lockText="1" noThreeD="1"/>
</file>

<file path=xl/ctrlProps/ctrlProp723.xml><?xml version="1.0" encoding="utf-8"?>
<formControlPr xmlns="http://schemas.microsoft.com/office/spreadsheetml/2009/9/main" objectType="CheckBox" fmlaLink="'Board data'!$BE$15" lockText="1" noThreeD="1"/>
</file>

<file path=xl/ctrlProps/ctrlProp724.xml><?xml version="1.0" encoding="utf-8"?>
<formControlPr xmlns="http://schemas.microsoft.com/office/spreadsheetml/2009/9/main" objectType="CheckBox" fmlaLink="'Board data'!$BF$15" lockText="1" noThreeD="1"/>
</file>

<file path=xl/ctrlProps/ctrlProp725.xml><?xml version="1.0" encoding="utf-8"?>
<formControlPr xmlns="http://schemas.microsoft.com/office/spreadsheetml/2009/9/main" objectType="CheckBox" fmlaLink="'Board data'!$BG$15" lockText="1" noThreeD="1"/>
</file>

<file path=xl/ctrlProps/ctrlProp726.xml><?xml version="1.0" encoding="utf-8"?>
<formControlPr xmlns="http://schemas.microsoft.com/office/spreadsheetml/2009/9/main" objectType="CheckBox" fmlaLink="'Board data'!$BC$16" lockText="1" noThreeD="1"/>
</file>

<file path=xl/ctrlProps/ctrlProp727.xml><?xml version="1.0" encoding="utf-8"?>
<formControlPr xmlns="http://schemas.microsoft.com/office/spreadsheetml/2009/9/main" objectType="CheckBox" fmlaLink="'Board data'!$BD$16" lockText="1" noThreeD="1"/>
</file>

<file path=xl/ctrlProps/ctrlProp728.xml><?xml version="1.0" encoding="utf-8"?>
<formControlPr xmlns="http://schemas.microsoft.com/office/spreadsheetml/2009/9/main" objectType="CheckBox" fmlaLink="'Board data'!$BE$16" lockText="1" noThreeD="1"/>
</file>

<file path=xl/ctrlProps/ctrlProp729.xml><?xml version="1.0" encoding="utf-8"?>
<formControlPr xmlns="http://schemas.microsoft.com/office/spreadsheetml/2009/9/main" objectType="CheckBox" fmlaLink="'Board data'!$BF$16"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fmlaLink="'Board data'!$BG$16" lockText="1" noThreeD="1"/>
</file>

<file path=xl/ctrlProps/ctrlProp731.xml><?xml version="1.0" encoding="utf-8"?>
<formControlPr xmlns="http://schemas.microsoft.com/office/spreadsheetml/2009/9/main" objectType="CheckBox" fmlaLink="'Board data'!$BC$17" lockText="1" noThreeD="1"/>
</file>

<file path=xl/ctrlProps/ctrlProp732.xml><?xml version="1.0" encoding="utf-8"?>
<formControlPr xmlns="http://schemas.microsoft.com/office/spreadsheetml/2009/9/main" objectType="CheckBox" fmlaLink="'Board data'!$BD$17" lockText="1" noThreeD="1"/>
</file>

<file path=xl/ctrlProps/ctrlProp733.xml><?xml version="1.0" encoding="utf-8"?>
<formControlPr xmlns="http://schemas.microsoft.com/office/spreadsheetml/2009/9/main" objectType="CheckBox" fmlaLink="'Board data'!$BE$17" lockText="1" noThreeD="1"/>
</file>

<file path=xl/ctrlProps/ctrlProp734.xml><?xml version="1.0" encoding="utf-8"?>
<formControlPr xmlns="http://schemas.microsoft.com/office/spreadsheetml/2009/9/main" objectType="CheckBox" fmlaLink="'Board data'!$BF$17" lockText="1" noThreeD="1"/>
</file>

<file path=xl/ctrlProps/ctrlProp735.xml><?xml version="1.0" encoding="utf-8"?>
<formControlPr xmlns="http://schemas.microsoft.com/office/spreadsheetml/2009/9/main" objectType="CheckBox" fmlaLink="'Board data'!$BG$17" lockText="1" noThreeD="1"/>
</file>

<file path=xl/ctrlProps/ctrlProp736.xml><?xml version="1.0" encoding="utf-8"?>
<formControlPr xmlns="http://schemas.microsoft.com/office/spreadsheetml/2009/9/main" objectType="CheckBox" fmlaLink="'Board data'!$BC$18" lockText="1" noThreeD="1"/>
</file>

<file path=xl/ctrlProps/ctrlProp737.xml><?xml version="1.0" encoding="utf-8"?>
<formControlPr xmlns="http://schemas.microsoft.com/office/spreadsheetml/2009/9/main" objectType="CheckBox" fmlaLink="'Board data'!$BD$18" lockText="1" noThreeD="1"/>
</file>

<file path=xl/ctrlProps/ctrlProp738.xml><?xml version="1.0" encoding="utf-8"?>
<formControlPr xmlns="http://schemas.microsoft.com/office/spreadsheetml/2009/9/main" objectType="CheckBox" fmlaLink="'Board data'!$BE$18" lockText="1" noThreeD="1"/>
</file>

<file path=xl/ctrlProps/ctrlProp739.xml><?xml version="1.0" encoding="utf-8"?>
<formControlPr xmlns="http://schemas.microsoft.com/office/spreadsheetml/2009/9/main" objectType="CheckBox" fmlaLink="'Board data'!$BF$18"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fmlaLink="'Board data'!$BG$18" lockText="1" noThreeD="1"/>
</file>

<file path=xl/ctrlProps/ctrlProp741.xml><?xml version="1.0" encoding="utf-8"?>
<formControlPr xmlns="http://schemas.microsoft.com/office/spreadsheetml/2009/9/main" objectType="CheckBox" fmlaLink="'Board data'!$BC$19" lockText="1" noThreeD="1"/>
</file>

<file path=xl/ctrlProps/ctrlProp742.xml><?xml version="1.0" encoding="utf-8"?>
<formControlPr xmlns="http://schemas.microsoft.com/office/spreadsheetml/2009/9/main" objectType="CheckBox" fmlaLink="'Board data'!$BD$19" lockText="1" noThreeD="1"/>
</file>

<file path=xl/ctrlProps/ctrlProp743.xml><?xml version="1.0" encoding="utf-8"?>
<formControlPr xmlns="http://schemas.microsoft.com/office/spreadsheetml/2009/9/main" objectType="CheckBox" fmlaLink="'Board data'!$BE$19" lockText="1" noThreeD="1"/>
</file>

<file path=xl/ctrlProps/ctrlProp744.xml><?xml version="1.0" encoding="utf-8"?>
<formControlPr xmlns="http://schemas.microsoft.com/office/spreadsheetml/2009/9/main" objectType="CheckBox" fmlaLink="'Board data'!$BF$19" lockText="1" noThreeD="1"/>
</file>

<file path=xl/ctrlProps/ctrlProp745.xml><?xml version="1.0" encoding="utf-8"?>
<formControlPr xmlns="http://schemas.microsoft.com/office/spreadsheetml/2009/9/main" objectType="CheckBox" fmlaLink="'Board data'!$BG$19" lockText="1" noThreeD="1"/>
</file>

<file path=xl/ctrlProps/ctrlProp746.xml><?xml version="1.0" encoding="utf-8"?>
<formControlPr xmlns="http://schemas.microsoft.com/office/spreadsheetml/2009/9/main" objectType="CheckBox" fmlaLink="'Board data'!$BC$20" lockText="1" noThreeD="1"/>
</file>

<file path=xl/ctrlProps/ctrlProp747.xml><?xml version="1.0" encoding="utf-8"?>
<formControlPr xmlns="http://schemas.microsoft.com/office/spreadsheetml/2009/9/main" objectType="CheckBox" fmlaLink="'Board data'!$BD$20" lockText="1" noThreeD="1"/>
</file>

<file path=xl/ctrlProps/ctrlProp748.xml><?xml version="1.0" encoding="utf-8"?>
<formControlPr xmlns="http://schemas.microsoft.com/office/spreadsheetml/2009/9/main" objectType="CheckBox" fmlaLink="'Board data'!$BE$20" lockText="1" noThreeD="1"/>
</file>

<file path=xl/ctrlProps/ctrlProp749.xml><?xml version="1.0" encoding="utf-8"?>
<formControlPr xmlns="http://schemas.microsoft.com/office/spreadsheetml/2009/9/main" objectType="CheckBox" fmlaLink="'Board data'!$BF$20"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fmlaLink="'Board data'!$BG$20" lockText="1" noThreeD="1"/>
</file>

<file path=xl/ctrlProps/ctrlProp751.xml><?xml version="1.0" encoding="utf-8"?>
<formControlPr xmlns="http://schemas.microsoft.com/office/spreadsheetml/2009/9/main" objectType="CheckBox" fmlaLink="'Board data'!$BC$21" lockText="1" noThreeD="1"/>
</file>

<file path=xl/ctrlProps/ctrlProp752.xml><?xml version="1.0" encoding="utf-8"?>
<formControlPr xmlns="http://schemas.microsoft.com/office/spreadsheetml/2009/9/main" objectType="CheckBox" fmlaLink="'Board data'!$BD$21" lockText="1" noThreeD="1"/>
</file>

<file path=xl/ctrlProps/ctrlProp753.xml><?xml version="1.0" encoding="utf-8"?>
<formControlPr xmlns="http://schemas.microsoft.com/office/spreadsheetml/2009/9/main" objectType="CheckBox" fmlaLink="'Board data'!$BE$21" lockText="1" noThreeD="1"/>
</file>

<file path=xl/ctrlProps/ctrlProp754.xml><?xml version="1.0" encoding="utf-8"?>
<formControlPr xmlns="http://schemas.microsoft.com/office/spreadsheetml/2009/9/main" objectType="CheckBox" fmlaLink="'Board data'!$BF$21" lockText="1" noThreeD="1"/>
</file>

<file path=xl/ctrlProps/ctrlProp755.xml><?xml version="1.0" encoding="utf-8"?>
<formControlPr xmlns="http://schemas.microsoft.com/office/spreadsheetml/2009/9/main" objectType="CheckBox" fmlaLink="'Board data'!$BG$21" lockText="1" noThreeD="1"/>
</file>

<file path=xl/ctrlProps/ctrlProp756.xml><?xml version="1.0" encoding="utf-8"?>
<formControlPr xmlns="http://schemas.microsoft.com/office/spreadsheetml/2009/9/main" objectType="CheckBox" fmlaLink="'Board data'!$BC$22" lockText="1" noThreeD="1"/>
</file>

<file path=xl/ctrlProps/ctrlProp757.xml><?xml version="1.0" encoding="utf-8"?>
<formControlPr xmlns="http://schemas.microsoft.com/office/spreadsheetml/2009/9/main" objectType="CheckBox" fmlaLink="'Board data'!$BD$22" lockText="1" noThreeD="1"/>
</file>

<file path=xl/ctrlProps/ctrlProp758.xml><?xml version="1.0" encoding="utf-8"?>
<formControlPr xmlns="http://schemas.microsoft.com/office/spreadsheetml/2009/9/main" objectType="CheckBox" fmlaLink="'Board data'!$BF$22" lockText="1" noThreeD="1"/>
</file>

<file path=xl/ctrlProps/ctrlProp759.xml><?xml version="1.0" encoding="utf-8"?>
<formControlPr xmlns="http://schemas.microsoft.com/office/spreadsheetml/2009/9/main" objectType="CheckBox" fmlaLink="'Board data'!$BG$22"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fmlaLink="'Board data'!$BC$23" lockText="1" noThreeD="1"/>
</file>

<file path=xl/ctrlProps/ctrlProp761.xml><?xml version="1.0" encoding="utf-8"?>
<formControlPr xmlns="http://schemas.microsoft.com/office/spreadsheetml/2009/9/main" objectType="CheckBox" fmlaLink="'Board data'!$BD$23" lockText="1" noThreeD="1"/>
</file>

<file path=xl/ctrlProps/ctrlProp762.xml><?xml version="1.0" encoding="utf-8"?>
<formControlPr xmlns="http://schemas.microsoft.com/office/spreadsheetml/2009/9/main" objectType="CheckBox" fmlaLink="'Board data'!$BE$23" lockText="1" noThreeD="1"/>
</file>

<file path=xl/ctrlProps/ctrlProp763.xml><?xml version="1.0" encoding="utf-8"?>
<formControlPr xmlns="http://schemas.microsoft.com/office/spreadsheetml/2009/9/main" objectType="CheckBox" fmlaLink="'Board data'!$BF$23" lockText="1" noThreeD="1"/>
</file>

<file path=xl/ctrlProps/ctrlProp764.xml><?xml version="1.0" encoding="utf-8"?>
<formControlPr xmlns="http://schemas.microsoft.com/office/spreadsheetml/2009/9/main" objectType="CheckBox" fmlaLink="'Board data'!$BG$23" lockText="1" noThreeD="1"/>
</file>

<file path=xl/ctrlProps/ctrlProp765.xml><?xml version="1.0" encoding="utf-8"?>
<formControlPr xmlns="http://schemas.microsoft.com/office/spreadsheetml/2009/9/main" objectType="CheckBox" fmlaLink="'Board data'!$BC$24" lockText="1" noThreeD="1"/>
</file>

<file path=xl/ctrlProps/ctrlProp766.xml><?xml version="1.0" encoding="utf-8"?>
<formControlPr xmlns="http://schemas.microsoft.com/office/spreadsheetml/2009/9/main" objectType="CheckBox" fmlaLink="'Board data'!$BD$24" lockText="1" noThreeD="1"/>
</file>

<file path=xl/ctrlProps/ctrlProp767.xml><?xml version="1.0" encoding="utf-8"?>
<formControlPr xmlns="http://schemas.microsoft.com/office/spreadsheetml/2009/9/main" objectType="CheckBox" fmlaLink="'Board data'!$BE$24" lockText="1" noThreeD="1"/>
</file>

<file path=xl/ctrlProps/ctrlProp768.xml><?xml version="1.0" encoding="utf-8"?>
<formControlPr xmlns="http://schemas.microsoft.com/office/spreadsheetml/2009/9/main" objectType="CheckBox" fmlaLink="'Board data'!$BF$24" lockText="1" noThreeD="1"/>
</file>

<file path=xl/ctrlProps/ctrlProp769.xml><?xml version="1.0" encoding="utf-8"?>
<formControlPr xmlns="http://schemas.microsoft.com/office/spreadsheetml/2009/9/main" objectType="CheckBox" fmlaLink="'Board data'!$BG$24"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fmlaLink="'Board data'!$BC$25" lockText="1" noThreeD="1"/>
</file>

<file path=xl/ctrlProps/ctrlProp771.xml><?xml version="1.0" encoding="utf-8"?>
<formControlPr xmlns="http://schemas.microsoft.com/office/spreadsheetml/2009/9/main" objectType="CheckBox" fmlaLink="'Board data'!$BD$25" lockText="1" noThreeD="1"/>
</file>

<file path=xl/ctrlProps/ctrlProp772.xml><?xml version="1.0" encoding="utf-8"?>
<formControlPr xmlns="http://schemas.microsoft.com/office/spreadsheetml/2009/9/main" objectType="CheckBox" fmlaLink="'Board data'!$BE$25" lockText="1" noThreeD="1"/>
</file>

<file path=xl/ctrlProps/ctrlProp773.xml><?xml version="1.0" encoding="utf-8"?>
<formControlPr xmlns="http://schemas.microsoft.com/office/spreadsheetml/2009/9/main" objectType="CheckBox" fmlaLink="'Board data'!$BF$25" lockText="1" noThreeD="1"/>
</file>

<file path=xl/ctrlProps/ctrlProp774.xml><?xml version="1.0" encoding="utf-8"?>
<formControlPr xmlns="http://schemas.microsoft.com/office/spreadsheetml/2009/9/main" objectType="CheckBox" fmlaLink="'Board data'!$BG$25" lockText="1" noThreeD="1"/>
</file>

<file path=xl/ctrlProps/ctrlProp775.xml><?xml version="1.0" encoding="utf-8"?>
<formControlPr xmlns="http://schemas.microsoft.com/office/spreadsheetml/2009/9/main" objectType="CheckBox" fmlaLink="'Board data'!$BC$26" lockText="1" noThreeD="1"/>
</file>

<file path=xl/ctrlProps/ctrlProp776.xml><?xml version="1.0" encoding="utf-8"?>
<formControlPr xmlns="http://schemas.microsoft.com/office/spreadsheetml/2009/9/main" objectType="CheckBox" fmlaLink="'Board data'!$BD$26" lockText="1" noThreeD="1"/>
</file>

<file path=xl/ctrlProps/ctrlProp777.xml><?xml version="1.0" encoding="utf-8"?>
<formControlPr xmlns="http://schemas.microsoft.com/office/spreadsheetml/2009/9/main" objectType="CheckBox" fmlaLink="'Board data'!$BE$26" lockText="1" noThreeD="1"/>
</file>

<file path=xl/ctrlProps/ctrlProp778.xml><?xml version="1.0" encoding="utf-8"?>
<formControlPr xmlns="http://schemas.microsoft.com/office/spreadsheetml/2009/9/main" objectType="CheckBox" fmlaLink="'Board data'!$BF$26" lockText="1" noThreeD="1"/>
</file>

<file path=xl/ctrlProps/ctrlProp779.xml><?xml version="1.0" encoding="utf-8"?>
<formControlPr xmlns="http://schemas.microsoft.com/office/spreadsheetml/2009/9/main" objectType="CheckBox" fmlaLink="'Board data'!$BG$26"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fmlaLink="'Board data'!$BC$32" lockText="1" noThreeD="1"/>
</file>

<file path=xl/ctrlProps/ctrlProp781.xml><?xml version="1.0" encoding="utf-8"?>
<formControlPr xmlns="http://schemas.microsoft.com/office/spreadsheetml/2009/9/main" objectType="CheckBox" fmlaLink="'Board data'!$BD$32" lockText="1" noThreeD="1"/>
</file>

<file path=xl/ctrlProps/ctrlProp782.xml><?xml version="1.0" encoding="utf-8"?>
<formControlPr xmlns="http://schemas.microsoft.com/office/spreadsheetml/2009/9/main" objectType="CheckBox" fmlaLink="'Board data'!$BE$32" lockText="1" noThreeD="1"/>
</file>

<file path=xl/ctrlProps/ctrlProp783.xml><?xml version="1.0" encoding="utf-8"?>
<formControlPr xmlns="http://schemas.microsoft.com/office/spreadsheetml/2009/9/main" objectType="CheckBox" fmlaLink="'Board data'!$BF$32" lockText="1" noThreeD="1"/>
</file>

<file path=xl/ctrlProps/ctrlProp784.xml><?xml version="1.0" encoding="utf-8"?>
<formControlPr xmlns="http://schemas.microsoft.com/office/spreadsheetml/2009/9/main" objectType="CheckBox" fmlaLink="'Board data'!$BG$32"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fmlaLink="'Board data'!$F$11"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fmlaLink="'Board data'!$BC$3"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checked="Checked"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checked="Checked"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4</xdr:col>
      <xdr:colOff>9525</xdr:colOff>
      <xdr:row>45</xdr:row>
      <xdr:rowOff>9525</xdr:rowOff>
    </xdr:from>
    <xdr:ext cx="17345025" cy="548368"/>
    <xdr:sp macro="" textlink="">
      <xdr:nvSpPr>
        <xdr:cNvPr id="2" name="Shape 7">
          <a:extLst>
            <a:ext uri="{FF2B5EF4-FFF2-40B4-BE49-F238E27FC236}">
              <a16:creationId xmlns:a16="http://schemas.microsoft.com/office/drawing/2014/main" id="{00000000-0008-0000-0100-000002000000}"/>
            </a:ext>
          </a:extLst>
        </xdr:cNvPr>
        <xdr:cNvSpPr txBox="1"/>
      </xdr:nvSpPr>
      <xdr:spPr>
        <a:xfrm>
          <a:off x="4724235" y="13794237"/>
          <a:ext cx="17345025" cy="548368"/>
        </a:xfrm>
        <a:prstGeom prst="rect">
          <a:avLst/>
        </a:prstGeom>
        <a:solidFill>
          <a:schemeClr val="lt1"/>
        </a:solidFill>
        <a:ln w="2857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1">
              <a:solidFill>
                <a:schemeClr val="dk1"/>
              </a:solidFill>
              <a:latin typeface="Calibri"/>
              <a:ea typeface="Calibri"/>
              <a:cs typeface="Calibri"/>
              <a:sym typeface="Calibri"/>
            </a:rPr>
            <a:t>Additional Information (optional)-</a:t>
          </a:r>
          <a:r>
            <a:rPr lang="en-US" sz="1600" b="0">
              <a:solidFill>
                <a:schemeClr val="dk1"/>
              </a:solidFill>
              <a:latin typeface="Calibri"/>
              <a:ea typeface="Calibri"/>
              <a:cs typeface="Calibri"/>
              <a:sym typeface="Calibri"/>
            </a:rPr>
            <a:t>For any additional information on the composition of your board please list here:</a:t>
          </a:r>
          <a:endParaRPr sz="1600"/>
        </a:p>
      </xdr:txBody>
    </xdr:sp>
    <xdr:clientData fLocksWithSheet="0"/>
  </xdr:oneCellAnchor>
  <mc:AlternateContent xmlns:mc="http://schemas.openxmlformats.org/markup-compatibility/2006">
    <mc:Choice xmlns:a14="http://schemas.microsoft.com/office/drawing/2010/main" Requires="a14">
      <xdr:twoCellAnchor editAs="oneCell">
        <xdr:from>
          <xdr:col>6</xdr:col>
          <xdr:colOff>76200</xdr:colOff>
          <xdr:row>20</xdr:row>
          <xdr:rowOff>69850</xdr:rowOff>
        </xdr:from>
        <xdr:to>
          <xdr:col>6</xdr:col>
          <xdr:colOff>463550</xdr:colOff>
          <xdr:row>21</xdr:row>
          <xdr:rowOff>6350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20</xdr:row>
          <xdr:rowOff>69850</xdr:rowOff>
        </xdr:from>
        <xdr:to>
          <xdr:col>7</xdr:col>
          <xdr:colOff>450850</xdr:colOff>
          <xdr:row>21</xdr:row>
          <xdr:rowOff>6350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69850</xdr:rowOff>
        </xdr:from>
        <xdr:to>
          <xdr:col>8</xdr:col>
          <xdr:colOff>450850</xdr:colOff>
          <xdr:row>21</xdr:row>
          <xdr:rowOff>6350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20</xdr:row>
          <xdr:rowOff>69850</xdr:rowOff>
        </xdr:from>
        <xdr:to>
          <xdr:col>9</xdr:col>
          <xdr:colOff>463550</xdr:colOff>
          <xdr:row>21</xdr:row>
          <xdr:rowOff>6350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69850</xdr:rowOff>
        </xdr:from>
        <xdr:to>
          <xdr:col>10</xdr:col>
          <xdr:colOff>419100</xdr:colOff>
          <xdr:row>21</xdr:row>
          <xdr:rowOff>6350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21</xdr:row>
          <xdr:rowOff>69850</xdr:rowOff>
        </xdr:from>
        <xdr:to>
          <xdr:col>7</xdr:col>
          <xdr:colOff>450850</xdr:colOff>
          <xdr:row>21</xdr:row>
          <xdr:rowOff>260350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21</xdr:row>
          <xdr:rowOff>69850</xdr:rowOff>
        </xdr:from>
        <xdr:to>
          <xdr:col>8</xdr:col>
          <xdr:colOff>450850</xdr:colOff>
          <xdr:row>21</xdr:row>
          <xdr:rowOff>260350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21</xdr:row>
          <xdr:rowOff>69850</xdr:rowOff>
        </xdr:from>
        <xdr:to>
          <xdr:col>9</xdr:col>
          <xdr:colOff>463550</xdr:colOff>
          <xdr:row>21</xdr:row>
          <xdr:rowOff>260350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69850</xdr:rowOff>
        </xdr:from>
        <xdr:to>
          <xdr:col>10</xdr:col>
          <xdr:colOff>419100</xdr:colOff>
          <xdr:row>21</xdr:row>
          <xdr:rowOff>260350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69850</xdr:rowOff>
        </xdr:from>
        <xdr:to>
          <xdr:col>6</xdr:col>
          <xdr:colOff>463550</xdr:colOff>
          <xdr:row>23</xdr:row>
          <xdr:rowOff>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22</xdr:row>
          <xdr:rowOff>69850</xdr:rowOff>
        </xdr:from>
        <xdr:to>
          <xdr:col>7</xdr:col>
          <xdr:colOff>450850</xdr:colOff>
          <xdr:row>23</xdr:row>
          <xdr:rowOff>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22</xdr:row>
          <xdr:rowOff>69850</xdr:rowOff>
        </xdr:from>
        <xdr:to>
          <xdr:col>8</xdr:col>
          <xdr:colOff>450850</xdr:colOff>
          <xdr:row>23</xdr:row>
          <xdr:rowOff>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22</xdr:row>
          <xdr:rowOff>69850</xdr:rowOff>
        </xdr:from>
        <xdr:to>
          <xdr:col>9</xdr:col>
          <xdr:colOff>463550</xdr:colOff>
          <xdr:row>23</xdr:row>
          <xdr:rowOff>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xdr:row>
          <xdr:rowOff>69850</xdr:rowOff>
        </xdr:from>
        <xdr:to>
          <xdr:col>10</xdr:col>
          <xdr:colOff>419100</xdr:colOff>
          <xdr:row>23</xdr:row>
          <xdr:rowOff>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23</xdr:row>
          <xdr:rowOff>69850</xdr:rowOff>
        </xdr:from>
        <xdr:to>
          <xdr:col>6</xdr:col>
          <xdr:colOff>463550</xdr:colOff>
          <xdr:row>23</xdr:row>
          <xdr:rowOff>260350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23</xdr:row>
          <xdr:rowOff>69850</xdr:rowOff>
        </xdr:from>
        <xdr:to>
          <xdr:col>7</xdr:col>
          <xdr:colOff>450850</xdr:colOff>
          <xdr:row>23</xdr:row>
          <xdr:rowOff>260350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23</xdr:row>
          <xdr:rowOff>69850</xdr:rowOff>
        </xdr:from>
        <xdr:to>
          <xdr:col>8</xdr:col>
          <xdr:colOff>450850</xdr:colOff>
          <xdr:row>23</xdr:row>
          <xdr:rowOff>260350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69850</xdr:rowOff>
        </xdr:from>
        <xdr:to>
          <xdr:col>9</xdr:col>
          <xdr:colOff>463550</xdr:colOff>
          <xdr:row>23</xdr:row>
          <xdr:rowOff>260350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69850</xdr:rowOff>
        </xdr:from>
        <xdr:to>
          <xdr:col>10</xdr:col>
          <xdr:colOff>419100</xdr:colOff>
          <xdr:row>23</xdr:row>
          <xdr:rowOff>260350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xdr:row>
          <xdr:rowOff>69850</xdr:rowOff>
        </xdr:from>
        <xdr:to>
          <xdr:col>6</xdr:col>
          <xdr:colOff>463550</xdr:colOff>
          <xdr:row>25</xdr:row>
          <xdr:rowOff>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24</xdr:row>
          <xdr:rowOff>69850</xdr:rowOff>
        </xdr:from>
        <xdr:to>
          <xdr:col>7</xdr:col>
          <xdr:colOff>450850</xdr:colOff>
          <xdr:row>25</xdr:row>
          <xdr:rowOff>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24</xdr:row>
          <xdr:rowOff>69850</xdr:rowOff>
        </xdr:from>
        <xdr:to>
          <xdr:col>8</xdr:col>
          <xdr:colOff>450850</xdr:colOff>
          <xdr:row>25</xdr:row>
          <xdr:rowOff>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24</xdr:row>
          <xdr:rowOff>69850</xdr:rowOff>
        </xdr:from>
        <xdr:to>
          <xdr:col>9</xdr:col>
          <xdr:colOff>463550</xdr:colOff>
          <xdr:row>25</xdr:row>
          <xdr:rowOff>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24</xdr:row>
          <xdr:rowOff>69850</xdr:rowOff>
        </xdr:from>
        <xdr:to>
          <xdr:col>10</xdr:col>
          <xdr:colOff>425450</xdr:colOff>
          <xdr:row>25</xdr:row>
          <xdr:rowOff>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69850</xdr:rowOff>
        </xdr:from>
        <xdr:to>
          <xdr:col>6</xdr:col>
          <xdr:colOff>463550</xdr:colOff>
          <xdr:row>25</xdr:row>
          <xdr:rowOff>260350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25</xdr:row>
          <xdr:rowOff>69850</xdr:rowOff>
        </xdr:from>
        <xdr:to>
          <xdr:col>7</xdr:col>
          <xdr:colOff>450850</xdr:colOff>
          <xdr:row>25</xdr:row>
          <xdr:rowOff>260350</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25</xdr:row>
          <xdr:rowOff>69850</xdr:rowOff>
        </xdr:from>
        <xdr:to>
          <xdr:col>8</xdr:col>
          <xdr:colOff>450850</xdr:colOff>
          <xdr:row>25</xdr:row>
          <xdr:rowOff>260350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25</xdr:row>
          <xdr:rowOff>69850</xdr:rowOff>
        </xdr:from>
        <xdr:to>
          <xdr:col>9</xdr:col>
          <xdr:colOff>463550</xdr:colOff>
          <xdr:row>25</xdr:row>
          <xdr:rowOff>260350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25</xdr:row>
          <xdr:rowOff>69850</xdr:rowOff>
        </xdr:from>
        <xdr:to>
          <xdr:col>10</xdr:col>
          <xdr:colOff>419100</xdr:colOff>
          <xdr:row>25</xdr:row>
          <xdr:rowOff>260350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69850</xdr:rowOff>
        </xdr:from>
        <xdr:to>
          <xdr:col>6</xdr:col>
          <xdr:colOff>463550</xdr:colOff>
          <xdr:row>27</xdr:row>
          <xdr:rowOff>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26</xdr:row>
          <xdr:rowOff>69850</xdr:rowOff>
        </xdr:from>
        <xdr:to>
          <xdr:col>7</xdr:col>
          <xdr:colOff>450850</xdr:colOff>
          <xdr:row>27</xdr:row>
          <xdr:rowOff>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26</xdr:row>
          <xdr:rowOff>69850</xdr:rowOff>
        </xdr:from>
        <xdr:to>
          <xdr:col>8</xdr:col>
          <xdr:colOff>450850</xdr:colOff>
          <xdr:row>27</xdr:row>
          <xdr:rowOff>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26</xdr:row>
          <xdr:rowOff>69850</xdr:rowOff>
        </xdr:from>
        <xdr:to>
          <xdr:col>9</xdr:col>
          <xdr:colOff>463550</xdr:colOff>
          <xdr:row>27</xdr:row>
          <xdr:rowOff>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69850</xdr:rowOff>
        </xdr:from>
        <xdr:to>
          <xdr:col>10</xdr:col>
          <xdr:colOff>419100</xdr:colOff>
          <xdr:row>27</xdr:row>
          <xdr:rowOff>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69850</xdr:rowOff>
        </xdr:from>
        <xdr:to>
          <xdr:col>6</xdr:col>
          <xdr:colOff>463550</xdr:colOff>
          <xdr:row>28</xdr:row>
          <xdr:rowOff>0</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27</xdr:row>
          <xdr:rowOff>69850</xdr:rowOff>
        </xdr:from>
        <xdr:to>
          <xdr:col>7</xdr:col>
          <xdr:colOff>450850</xdr:colOff>
          <xdr:row>28</xdr:row>
          <xdr:rowOff>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27</xdr:row>
          <xdr:rowOff>69850</xdr:rowOff>
        </xdr:from>
        <xdr:to>
          <xdr:col>8</xdr:col>
          <xdr:colOff>450850</xdr:colOff>
          <xdr:row>28</xdr:row>
          <xdr:rowOff>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27</xdr:row>
          <xdr:rowOff>69850</xdr:rowOff>
        </xdr:from>
        <xdr:to>
          <xdr:col>9</xdr:col>
          <xdr:colOff>463550</xdr:colOff>
          <xdr:row>28</xdr:row>
          <xdr:rowOff>0</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69850</xdr:rowOff>
        </xdr:from>
        <xdr:to>
          <xdr:col>10</xdr:col>
          <xdr:colOff>419100</xdr:colOff>
          <xdr:row>28</xdr:row>
          <xdr:rowOff>0</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69850</xdr:rowOff>
        </xdr:from>
        <xdr:to>
          <xdr:col>6</xdr:col>
          <xdr:colOff>463550</xdr:colOff>
          <xdr:row>29</xdr:row>
          <xdr:rowOff>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1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28</xdr:row>
          <xdr:rowOff>69850</xdr:rowOff>
        </xdr:from>
        <xdr:to>
          <xdr:col>7</xdr:col>
          <xdr:colOff>450850</xdr:colOff>
          <xdr:row>29</xdr:row>
          <xdr:rowOff>0</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1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28</xdr:row>
          <xdr:rowOff>69850</xdr:rowOff>
        </xdr:from>
        <xdr:to>
          <xdr:col>8</xdr:col>
          <xdr:colOff>450850</xdr:colOff>
          <xdr:row>29</xdr:row>
          <xdr:rowOff>0</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28</xdr:row>
          <xdr:rowOff>69850</xdr:rowOff>
        </xdr:from>
        <xdr:to>
          <xdr:col>9</xdr:col>
          <xdr:colOff>463550</xdr:colOff>
          <xdr:row>29</xdr:row>
          <xdr:rowOff>0</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69850</xdr:rowOff>
        </xdr:from>
        <xdr:to>
          <xdr:col>10</xdr:col>
          <xdr:colOff>419100</xdr:colOff>
          <xdr:row>29</xdr:row>
          <xdr:rowOff>0</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xdr:row>
          <xdr:rowOff>69850</xdr:rowOff>
        </xdr:from>
        <xdr:to>
          <xdr:col>6</xdr:col>
          <xdr:colOff>463550</xdr:colOff>
          <xdr:row>30</xdr:row>
          <xdr:rowOff>0</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29</xdr:row>
          <xdr:rowOff>69850</xdr:rowOff>
        </xdr:from>
        <xdr:to>
          <xdr:col>7</xdr:col>
          <xdr:colOff>450850</xdr:colOff>
          <xdr:row>30</xdr:row>
          <xdr:rowOff>0</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29</xdr:row>
          <xdr:rowOff>69850</xdr:rowOff>
        </xdr:from>
        <xdr:to>
          <xdr:col>8</xdr:col>
          <xdr:colOff>450850</xdr:colOff>
          <xdr:row>30</xdr:row>
          <xdr:rowOff>0</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29</xdr:row>
          <xdr:rowOff>69850</xdr:rowOff>
        </xdr:from>
        <xdr:to>
          <xdr:col>9</xdr:col>
          <xdr:colOff>463550</xdr:colOff>
          <xdr:row>30</xdr:row>
          <xdr:rowOff>0</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1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29</xdr:row>
          <xdr:rowOff>69850</xdr:rowOff>
        </xdr:from>
        <xdr:to>
          <xdr:col>10</xdr:col>
          <xdr:colOff>419100</xdr:colOff>
          <xdr:row>30</xdr:row>
          <xdr:rowOff>0</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1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69850</xdr:rowOff>
        </xdr:from>
        <xdr:to>
          <xdr:col>6</xdr:col>
          <xdr:colOff>463550</xdr:colOff>
          <xdr:row>31</xdr:row>
          <xdr:rowOff>0</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1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30</xdr:row>
          <xdr:rowOff>69850</xdr:rowOff>
        </xdr:from>
        <xdr:to>
          <xdr:col>7</xdr:col>
          <xdr:colOff>450850</xdr:colOff>
          <xdr:row>31</xdr:row>
          <xdr:rowOff>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1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30</xdr:row>
          <xdr:rowOff>69850</xdr:rowOff>
        </xdr:from>
        <xdr:to>
          <xdr:col>8</xdr:col>
          <xdr:colOff>450850</xdr:colOff>
          <xdr:row>31</xdr:row>
          <xdr:rowOff>0</xdr:rowOff>
        </xdr:to>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01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30</xdr:row>
          <xdr:rowOff>69850</xdr:rowOff>
        </xdr:from>
        <xdr:to>
          <xdr:col>9</xdr:col>
          <xdr:colOff>463550</xdr:colOff>
          <xdr:row>31</xdr:row>
          <xdr:rowOff>0</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1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69850</xdr:rowOff>
        </xdr:from>
        <xdr:to>
          <xdr:col>10</xdr:col>
          <xdr:colOff>419100</xdr:colOff>
          <xdr:row>31</xdr:row>
          <xdr:rowOff>0</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31</xdr:row>
          <xdr:rowOff>69850</xdr:rowOff>
        </xdr:from>
        <xdr:to>
          <xdr:col>6</xdr:col>
          <xdr:colOff>463550</xdr:colOff>
          <xdr:row>32</xdr:row>
          <xdr:rowOff>0</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31</xdr:row>
          <xdr:rowOff>69850</xdr:rowOff>
        </xdr:from>
        <xdr:to>
          <xdr:col>7</xdr:col>
          <xdr:colOff>450850</xdr:colOff>
          <xdr:row>32</xdr:row>
          <xdr:rowOff>0</xdr:rowOff>
        </xdr:to>
        <xdr:sp macro="" textlink="">
          <xdr:nvSpPr>
            <xdr:cNvPr id="12344" name="Check Box 56"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31</xdr:row>
          <xdr:rowOff>69850</xdr:rowOff>
        </xdr:from>
        <xdr:to>
          <xdr:col>8</xdr:col>
          <xdr:colOff>450850</xdr:colOff>
          <xdr:row>32</xdr:row>
          <xdr:rowOff>0</xdr:rowOff>
        </xdr:to>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01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31</xdr:row>
          <xdr:rowOff>69850</xdr:rowOff>
        </xdr:from>
        <xdr:to>
          <xdr:col>9</xdr:col>
          <xdr:colOff>463550</xdr:colOff>
          <xdr:row>32</xdr:row>
          <xdr:rowOff>0</xdr:rowOff>
        </xdr:to>
        <xdr:sp macro="" textlink="">
          <xdr:nvSpPr>
            <xdr:cNvPr id="12346" name="Check Box 58" hidden="1">
              <a:extLst>
                <a:ext uri="{63B3BB69-23CF-44E3-9099-C40C66FF867C}">
                  <a14:compatExt spid="_x0000_s12346"/>
                </a:ext>
                <a:ext uri="{FF2B5EF4-FFF2-40B4-BE49-F238E27FC236}">
                  <a16:creationId xmlns:a16="http://schemas.microsoft.com/office/drawing/2014/main" id="{00000000-0008-0000-0100-00003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69850</xdr:rowOff>
        </xdr:from>
        <xdr:to>
          <xdr:col>10</xdr:col>
          <xdr:colOff>419100</xdr:colOff>
          <xdr:row>32</xdr:row>
          <xdr:rowOff>0</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1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32</xdr:row>
          <xdr:rowOff>69850</xdr:rowOff>
        </xdr:from>
        <xdr:to>
          <xdr:col>6</xdr:col>
          <xdr:colOff>463550</xdr:colOff>
          <xdr:row>33</xdr:row>
          <xdr:rowOff>0</xdr:rowOff>
        </xdr:to>
        <xdr:sp macro="" textlink="">
          <xdr:nvSpPr>
            <xdr:cNvPr id="12348" name="Check Box 60" hidden="1">
              <a:extLst>
                <a:ext uri="{63B3BB69-23CF-44E3-9099-C40C66FF867C}">
                  <a14:compatExt spid="_x0000_s12348"/>
                </a:ext>
                <a:ext uri="{FF2B5EF4-FFF2-40B4-BE49-F238E27FC236}">
                  <a16:creationId xmlns:a16="http://schemas.microsoft.com/office/drawing/2014/main" id="{00000000-0008-0000-0100-00003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32</xdr:row>
          <xdr:rowOff>69850</xdr:rowOff>
        </xdr:from>
        <xdr:to>
          <xdr:col>7</xdr:col>
          <xdr:colOff>450850</xdr:colOff>
          <xdr:row>33</xdr:row>
          <xdr:rowOff>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1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32</xdr:row>
          <xdr:rowOff>69850</xdr:rowOff>
        </xdr:from>
        <xdr:to>
          <xdr:col>8</xdr:col>
          <xdr:colOff>450850</xdr:colOff>
          <xdr:row>33</xdr:row>
          <xdr:rowOff>0</xdr:rowOff>
        </xdr:to>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01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69850</xdr:rowOff>
        </xdr:from>
        <xdr:to>
          <xdr:col>9</xdr:col>
          <xdr:colOff>463550</xdr:colOff>
          <xdr:row>33</xdr:row>
          <xdr:rowOff>0</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1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32</xdr:row>
          <xdr:rowOff>69850</xdr:rowOff>
        </xdr:from>
        <xdr:to>
          <xdr:col>10</xdr:col>
          <xdr:colOff>419100</xdr:colOff>
          <xdr:row>33</xdr:row>
          <xdr:rowOff>0</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1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35</xdr:row>
          <xdr:rowOff>69850</xdr:rowOff>
        </xdr:from>
        <xdr:to>
          <xdr:col>6</xdr:col>
          <xdr:colOff>463550</xdr:colOff>
          <xdr:row>36</xdr:row>
          <xdr:rowOff>0</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1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35</xdr:row>
          <xdr:rowOff>69850</xdr:rowOff>
        </xdr:from>
        <xdr:to>
          <xdr:col>7</xdr:col>
          <xdr:colOff>450850</xdr:colOff>
          <xdr:row>36</xdr:row>
          <xdr:rowOff>0</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1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35</xdr:row>
          <xdr:rowOff>69850</xdr:rowOff>
        </xdr:from>
        <xdr:to>
          <xdr:col>8</xdr:col>
          <xdr:colOff>450850</xdr:colOff>
          <xdr:row>36</xdr:row>
          <xdr:rowOff>0</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1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35</xdr:row>
          <xdr:rowOff>69850</xdr:rowOff>
        </xdr:from>
        <xdr:to>
          <xdr:col>9</xdr:col>
          <xdr:colOff>463550</xdr:colOff>
          <xdr:row>36</xdr:row>
          <xdr:rowOff>0</xdr:rowOff>
        </xdr:to>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01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35</xdr:row>
          <xdr:rowOff>69850</xdr:rowOff>
        </xdr:from>
        <xdr:to>
          <xdr:col>10</xdr:col>
          <xdr:colOff>419100</xdr:colOff>
          <xdr:row>36</xdr:row>
          <xdr:rowOff>0</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1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69850</xdr:rowOff>
        </xdr:from>
        <xdr:to>
          <xdr:col>6</xdr:col>
          <xdr:colOff>463550</xdr:colOff>
          <xdr:row>37</xdr:row>
          <xdr:rowOff>0</xdr:rowOff>
        </xdr:to>
        <xdr:sp macro="" textlink="">
          <xdr:nvSpPr>
            <xdr:cNvPr id="12358" name="Check Box 70" hidden="1">
              <a:extLst>
                <a:ext uri="{63B3BB69-23CF-44E3-9099-C40C66FF867C}">
                  <a14:compatExt spid="_x0000_s12358"/>
                </a:ext>
                <a:ext uri="{FF2B5EF4-FFF2-40B4-BE49-F238E27FC236}">
                  <a16:creationId xmlns:a16="http://schemas.microsoft.com/office/drawing/2014/main" id="{00000000-0008-0000-0100-00004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36</xdr:row>
          <xdr:rowOff>69850</xdr:rowOff>
        </xdr:from>
        <xdr:to>
          <xdr:col>7</xdr:col>
          <xdr:colOff>450850</xdr:colOff>
          <xdr:row>37</xdr:row>
          <xdr:rowOff>0</xdr:rowOff>
        </xdr:to>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01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36</xdr:row>
          <xdr:rowOff>69850</xdr:rowOff>
        </xdr:from>
        <xdr:to>
          <xdr:col>8</xdr:col>
          <xdr:colOff>450850</xdr:colOff>
          <xdr:row>37</xdr:row>
          <xdr:rowOff>0</xdr:rowOff>
        </xdr:to>
        <xdr:sp macro="" textlink="">
          <xdr:nvSpPr>
            <xdr:cNvPr id="12360" name="Check Box 72" hidden="1">
              <a:extLst>
                <a:ext uri="{63B3BB69-23CF-44E3-9099-C40C66FF867C}">
                  <a14:compatExt spid="_x0000_s12360"/>
                </a:ext>
                <a:ext uri="{FF2B5EF4-FFF2-40B4-BE49-F238E27FC236}">
                  <a16:creationId xmlns:a16="http://schemas.microsoft.com/office/drawing/2014/main" id="{00000000-0008-0000-0100-00004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36</xdr:row>
          <xdr:rowOff>69850</xdr:rowOff>
        </xdr:from>
        <xdr:to>
          <xdr:col>9</xdr:col>
          <xdr:colOff>463550</xdr:colOff>
          <xdr:row>37</xdr:row>
          <xdr:rowOff>0</xdr:rowOff>
        </xdr:to>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0100-00004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36</xdr:row>
          <xdr:rowOff>69850</xdr:rowOff>
        </xdr:from>
        <xdr:to>
          <xdr:col>10</xdr:col>
          <xdr:colOff>419100</xdr:colOff>
          <xdr:row>37</xdr:row>
          <xdr:rowOff>0</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37</xdr:row>
          <xdr:rowOff>69850</xdr:rowOff>
        </xdr:from>
        <xdr:to>
          <xdr:col>6</xdr:col>
          <xdr:colOff>463550</xdr:colOff>
          <xdr:row>38</xdr:row>
          <xdr:rowOff>0</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1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37</xdr:row>
          <xdr:rowOff>69850</xdr:rowOff>
        </xdr:from>
        <xdr:to>
          <xdr:col>7</xdr:col>
          <xdr:colOff>450850</xdr:colOff>
          <xdr:row>38</xdr:row>
          <xdr:rowOff>0</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1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37</xdr:row>
          <xdr:rowOff>69850</xdr:rowOff>
        </xdr:from>
        <xdr:to>
          <xdr:col>8</xdr:col>
          <xdr:colOff>450850</xdr:colOff>
          <xdr:row>38</xdr:row>
          <xdr:rowOff>0</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1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37</xdr:row>
          <xdr:rowOff>69850</xdr:rowOff>
        </xdr:from>
        <xdr:to>
          <xdr:col>9</xdr:col>
          <xdr:colOff>463550</xdr:colOff>
          <xdr:row>38</xdr:row>
          <xdr:rowOff>0</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1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37</xdr:row>
          <xdr:rowOff>69850</xdr:rowOff>
        </xdr:from>
        <xdr:to>
          <xdr:col>10</xdr:col>
          <xdr:colOff>419100</xdr:colOff>
          <xdr:row>38</xdr:row>
          <xdr:rowOff>0</xdr:rowOff>
        </xdr:to>
        <xdr:sp macro="" textlink="">
          <xdr:nvSpPr>
            <xdr:cNvPr id="12367" name="Check Box 79" hidden="1">
              <a:extLst>
                <a:ext uri="{63B3BB69-23CF-44E3-9099-C40C66FF867C}">
                  <a14:compatExt spid="_x0000_s12367"/>
                </a:ext>
                <a:ext uri="{FF2B5EF4-FFF2-40B4-BE49-F238E27FC236}">
                  <a16:creationId xmlns:a16="http://schemas.microsoft.com/office/drawing/2014/main" id="{00000000-0008-0000-0100-00004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69850</xdr:rowOff>
        </xdr:from>
        <xdr:to>
          <xdr:col>6</xdr:col>
          <xdr:colOff>463550</xdr:colOff>
          <xdr:row>39</xdr:row>
          <xdr:rowOff>0</xdr:rowOff>
        </xdr:to>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0100-00005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38</xdr:row>
          <xdr:rowOff>69850</xdr:rowOff>
        </xdr:from>
        <xdr:to>
          <xdr:col>7</xdr:col>
          <xdr:colOff>450850</xdr:colOff>
          <xdr:row>39</xdr:row>
          <xdr:rowOff>0</xdr:rowOff>
        </xdr:to>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0100-00005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38</xdr:row>
          <xdr:rowOff>69850</xdr:rowOff>
        </xdr:from>
        <xdr:to>
          <xdr:col>8</xdr:col>
          <xdr:colOff>450850</xdr:colOff>
          <xdr:row>39</xdr:row>
          <xdr:rowOff>0</xdr:rowOff>
        </xdr:to>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0100-00005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38</xdr:row>
          <xdr:rowOff>69850</xdr:rowOff>
        </xdr:from>
        <xdr:to>
          <xdr:col>9</xdr:col>
          <xdr:colOff>463550</xdr:colOff>
          <xdr:row>39</xdr:row>
          <xdr:rowOff>0</xdr:rowOff>
        </xdr:to>
        <xdr:sp macro="" textlink="">
          <xdr:nvSpPr>
            <xdr:cNvPr id="12371" name="Check Box 83" hidden="1">
              <a:extLst>
                <a:ext uri="{63B3BB69-23CF-44E3-9099-C40C66FF867C}">
                  <a14:compatExt spid="_x0000_s12371"/>
                </a:ext>
                <a:ext uri="{FF2B5EF4-FFF2-40B4-BE49-F238E27FC236}">
                  <a16:creationId xmlns:a16="http://schemas.microsoft.com/office/drawing/2014/main" id="{00000000-0008-0000-0100-00005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38</xdr:row>
          <xdr:rowOff>69850</xdr:rowOff>
        </xdr:from>
        <xdr:to>
          <xdr:col>10</xdr:col>
          <xdr:colOff>419100</xdr:colOff>
          <xdr:row>39</xdr:row>
          <xdr:rowOff>0</xdr:rowOff>
        </xdr:to>
        <xdr:sp macro="" textlink="">
          <xdr:nvSpPr>
            <xdr:cNvPr id="12372" name="Check Box 84" hidden="1">
              <a:extLst>
                <a:ext uri="{63B3BB69-23CF-44E3-9099-C40C66FF867C}">
                  <a14:compatExt spid="_x0000_s12372"/>
                </a:ext>
                <a:ext uri="{FF2B5EF4-FFF2-40B4-BE49-F238E27FC236}">
                  <a16:creationId xmlns:a16="http://schemas.microsoft.com/office/drawing/2014/main" id="{00000000-0008-0000-0100-00005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xdr:row>
          <xdr:rowOff>69850</xdr:rowOff>
        </xdr:from>
        <xdr:to>
          <xdr:col>6</xdr:col>
          <xdr:colOff>463550</xdr:colOff>
          <xdr:row>40</xdr:row>
          <xdr:rowOff>0</xdr:rowOff>
        </xdr:to>
        <xdr:sp macro="" textlink="">
          <xdr:nvSpPr>
            <xdr:cNvPr id="12373" name="Check Box 85" hidden="1">
              <a:extLst>
                <a:ext uri="{63B3BB69-23CF-44E3-9099-C40C66FF867C}">
                  <a14:compatExt spid="_x0000_s12373"/>
                </a:ext>
                <a:ext uri="{FF2B5EF4-FFF2-40B4-BE49-F238E27FC236}">
                  <a16:creationId xmlns:a16="http://schemas.microsoft.com/office/drawing/2014/main" id="{00000000-0008-0000-0100-00005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69850</xdr:rowOff>
        </xdr:from>
        <xdr:to>
          <xdr:col>7</xdr:col>
          <xdr:colOff>450850</xdr:colOff>
          <xdr:row>40</xdr:row>
          <xdr:rowOff>0</xdr:rowOff>
        </xdr:to>
        <xdr:sp macro="" textlink="">
          <xdr:nvSpPr>
            <xdr:cNvPr id="12374" name="Check Box 86"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39</xdr:row>
          <xdr:rowOff>69850</xdr:rowOff>
        </xdr:from>
        <xdr:to>
          <xdr:col>8</xdr:col>
          <xdr:colOff>450850</xdr:colOff>
          <xdr:row>40</xdr:row>
          <xdr:rowOff>0</xdr:rowOff>
        </xdr:to>
        <xdr:sp macro="" textlink="">
          <xdr:nvSpPr>
            <xdr:cNvPr id="12375" name="Check Box 87"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39</xdr:row>
          <xdr:rowOff>69850</xdr:rowOff>
        </xdr:from>
        <xdr:to>
          <xdr:col>9</xdr:col>
          <xdr:colOff>463550</xdr:colOff>
          <xdr:row>40</xdr:row>
          <xdr:rowOff>0</xdr:rowOff>
        </xdr:to>
        <xdr:sp macro="" textlink="">
          <xdr:nvSpPr>
            <xdr:cNvPr id="12376" name="Check Box 88" hidden="1">
              <a:extLst>
                <a:ext uri="{63B3BB69-23CF-44E3-9099-C40C66FF867C}">
                  <a14:compatExt spid="_x0000_s12376"/>
                </a:ext>
                <a:ext uri="{FF2B5EF4-FFF2-40B4-BE49-F238E27FC236}">
                  <a16:creationId xmlns:a16="http://schemas.microsoft.com/office/drawing/2014/main" id="{00000000-0008-0000-0100-00005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39</xdr:row>
          <xdr:rowOff>69850</xdr:rowOff>
        </xdr:from>
        <xdr:to>
          <xdr:col>10</xdr:col>
          <xdr:colOff>419100</xdr:colOff>
          <xdr:row>40</xdr:row>
          <xdr:rowOff>0</xdr:rowOff>
        </xdr:to>
        <xdr:sp macro="" textlink="">
          <xdr:nvSpPr>
            <xdr:cNvPr id="12377" name="Check Box 89" hidden="1">
              <a:extLst>
                <a:ext uri="{63B3BB69-23CF-44E3-9099-C40C66FF867C}">
                  <a14:compatExt spid="_x0000_s12377"/>
                </a:ext>
                <a:ext uri="{FF2B5EF4-FFF2-40B4-BE49-F238E27FC236}">
                  <a16:creationId xmlns:a16="http://schemas.microsoft.com/office/drawing/2014/main" id="{00000000-0008-0000-0100-00005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33</xdr:row>
          <xdr:rowOff>69850</xdr:rowOff>
        </xdr:from>
        <xdr:to>
          <xdr:col>6</xdr:col>
          <xdr:colOff>463550</xdr:colOff>
          <xdr:row>34</xdr:row>
          <xdr:rowOff>0</xdr:rowOff>
        </xdr:to>
        <xdr:sp macro="" textlink="">
          <xdr:nvSpPr>
            <xdr:cNvPr id="12378" name="Check Box 90" hidden="1">
              <a:extLst>
                <a:ext uri="{63B3BB69-23CF-44E3-9099-C40C66FF867C}">
                  <a14:compatExt spid="_x0000_s12378"/>
                </a:ext>
                <a:ext uri="{FF2B5EF4-FFF2-40B4-BE49-F238E27FC236}">
                  <a16:creationId xmlns:a16="http://schemas.microsoft.com/office/drawing/2014/main" id="{00000000-0008-0000-0100-00005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33</xdr:row>
          <xdr:rowOff>69850</xdr:rowOff>
        </xdr:from>
        <xdr:to>
          <xdr:col>7</xdr:col>
          <xdr:colOff>450850</xdr:colOff>
          <xdr:row>34</xdr:row>
          <xdr:rowOff>0</xdr:rowOff>
        </xdr:to>
        <xdr:sp macro="" textlink="">
          <xdr:nvSpPr>
            <xdr:cNvPr id="12379" name="Check Box 91" hidden="1">
              <a:extLst>
                <a:ext uri="{63B3BB69-23CF-44E3-9099-C40C66FF867C}">
                  <a14:compatExt spid="_x0000_s12379"/>
                </a:ext>
                <a:ext uri="{FF2B5EF4-FFF2-40B4-BE49-F238E27FC236}">
                  <a16:creationId xmlns:a16="http://schemas.microsoft.com/office/drawing/2014/main" id="{00000000-0008-0000-0100-00005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33</xdr:row>
          <xdr:rowOff>69850</xdr:rowOff>
        </xdr:from>
        <xdr:to>
          <xdr:col>8</xdr:col>
          <xdr:colOff>450850</xdr:colOff>
          <xdr:row>34</xdr:row>
          <xdr:rowOff>0</xdr:rowOff>
        </xdr:to>
        <xdr:sp macro="" textlink="">
          <xdr:nvSpPr>
            <xdr:cNvPr id="12380" name="Check Box 92" hidden="1">
              <a:extLst>
                <a:ext uri="{63B3BB69-23CF-44E3-9099-C40C66FF867C}">
                  <a14:compatExt spid="_x0000_s12380"/>
                </a:ext>
                <a:ext uri="{FF2B5EF4-FFF2-40B4-BE49-F238E27FC236}">
                  <a16:creationId xmlns:a16="http://schemas.microsoft.com/office/drawing/2014/main" id="{00000000-0008-0000-0100-00005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33</xdr:row>
          <xdr:rowOff>69850</xdr:rowOff>
        </xdr:from>
        <xdr:to>
          <xdr:col>9</xdr:col>
          <xdr:colOff>463550</xdr:colOff>
          <xdr:row>34</xdr:row>
          <xdr:rowOff>0</xdr:rowOff>
        </xdr:to>
        <xdr:sp macro="" textlink="">
          <xdr:nvSpPr>
            <xdr:cNvPr id="12381" name="Check Box 93"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69850</xdr:rowOff>
        </xdr:from>
        <xdr:to>
          <xdr:col>10</xdr:col>
          <xdr:colOff>419100</xdr:colOff>
          <xdr:row>34</xdr:row>
          <xdr:rowOff>0</xdr:rowOff>
        </xdr:to>
        <xdr:sp macro="" textlink="">
          <xdr:nvSpPr>
            <xdr:cNvPr id="12382" name="Check Box 94"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34</xdr:row>
          <xdr:rowOff>69850</xdr:rowOff>
        </xdr:from>
        <xdr:to>
          <xdr:col>6</xdr:col>
          <xdr:colOff>463550</xdr:colOff>
          <xdr:row>35</xdr:row>
          <xdr:rowOff>0</xdr:rowOff>
        </xdr:to>
        <xdr:sp macro="" textlink="">
          <xdr:nvSpPr>
            <xdr:cNvPr id="12383" name="Check Box 95"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34</xdr:row>
          <xdr:rowOff>69850</xdr:rowOff>
        </xdr:from>
        <xdr:to>
          <xdr:col>7</xdr:col>
          <xdr:colOff>450850</xdr:colOff>
          <xdr:row>35</xdr:row>
          <xdr:rowOff>0</xdr:rowOff>
        </xdr:to>
        <xdr:sp macro="" textlink="">
          <xdr:nvSpPr>
            <xdr:cNvPr id="12384" name="Check Box 96" hidden="1">
              <a:extLst>
                <a:ext uri="{63B3BB69-23CF-44E3-9099-C40C66FF867C}">
                  <a14:compatExt spid="_x0000_s12384"/>
                </a:ext>
                <a:ext uri="{FF2B5EF4-FFF2-40B4-BE49-F238E27FC236}">
                  <a16:creationId xmlns:a16="http://schemas.microsoft.com/office/drawing/2014/main" id="{00000000-0008-0000-0100-00006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34</xdr:row>
          <xdr:rowOff>69850</xdr:rowOff>
        </xdr:from>
        <xdr:to>
          <xdr:col>8</xdr:col>
          <xdr:colOff>450850</xdr:colOff>
          <xdr:row>35</xdr:row>
          <xdr:rowOff>0</xdr:rowOff>
        </xdr:to>
        <xdr:sp macro="" textlink="">
          <xdr:nvSpPr>
            <xdr:cNvPr id="12385" name="Check Box 97" hidden="1">
              <a:extLst>
                <a:ext uri="{63B3BB69-23CF-44E3-9099-C40C66FF867C}">
                  <a14:compatExt spid="_x0000_s12385"/>
                </a:ext>
                <a:ext uri="{FF2B5EF4-FFF2-40B4-BE49-F238E27FC236}">
                  <a16:creationId xmlns:a16="http://schemas.microsoft.com/office/drawing/2014/main" id="{00000000-0008-0000-0100-00006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69850</xdr:rowOff>
        </xdr:from>
        <xdr:to>
          <xdr:col>9</xdr:col>
          <xdr:colOff>463550</xdr:colOff>
          <xdr:row>35</xdr:row>
          <xdr:rowOff>0</xdr:rowOff>
        </xdr:to>
        <xdr:sp macro="" textlink="">
          <xdr:nvSpPr>
            <xdr:cNvPr id="12386" name="Check Box 98" hidden="1">
              <a:extLst>
                <a:ext uri="{63B3BB69-23CF-44E3-9099-C40C66FF867C}">
                  <a14:compatExt spid="_x0000_s12386"/>
                </a:ext>
                <a:ext uri="{FF2B5EF4-FFF2-40B4-BE49-F238E27FC236}">
                  <a16:creationId xmlns:a16="http://schemas.microsoft.com/office/drawing/2014/main" id="{00000000-0008-0000-0100-00006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34</xdr:row>
          <xdr:rowOff>69850</xdr:rowOff>
        </xdr:from>
        <xdr:to>
          <xdr:col>10</xdr:col>
          <xdr:colOff>419100</xdr:colOff>
          <xdr:row>35</xdr:row>
          <xdr:rowOff>0</xdr:rowOff>
        </xdr:to>
        <xdr:sp macro="" textlink="">
          <xdr:nvSpPr>
            <xdr:cNvPr id="12387" name="Check Box 99"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xdr:row>
          <xdr:rowOff>69850</xdr:rowOff>
        </xdr:from>
        <xdr:to>
          <xdr:col>6</xdr:col>
          <xdr:colOff>463550</xdr:colOff>
          <xdr:row>41</xdr:row>
          <xdr:rowOff>0</xdr:rowOff>
        </xdr:to>
        <xdr:sp macro="" textlink="">
          <xdr:nvSpPr>
            <xdr:cNvPr id="12388" name="Check Box 100"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40</xdr:row>
          <xdr:rowOff>69850</xdr:rowOff>
        </xdr:from>
        <xdr:to>
          <xdr:col>7</xdr:col>
          <xdr:colOff>450850</xdr:colOff>
          <xdr:row>41</xdr:row>
          <xdr:rowOff>0</xdr:rowOff>
        </xdr:to>
        <xdr:sp macro="" textlink="">
          <xdr:nvSpPr>
            <xdr:cNvPr id="12389" name="Check Box 101" hidden="1">
              <a:extLst>
                <a:ext uri="{63B3BB69-23CF-44E3-9099-C40C66FF867C}">
                  <a14:compatExt spid="_x0000_s12389"/>
                </a:ext>
                <a:ext uri="{FF2B5EF4-FFF2-40B4-BE49-F238E27FC236}">
                  <a16:creationId xmlns:a16="http://schemas.microsoft.com/office/drawing/2014/main" id="{00000000-0008-0000-0100-00006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40</xdr:row>
          <xdr:rowOff>69850</xdr:rowOff>
        </xdr:from>
        <xdr:to>
          <xdr:col>8</xdr:col>
          <xdr:colOff>450850</xdr:colOff>
          <xdr:row>41</xdr:row>
          <xdr:rowOff>0</xdr:rowOff>
        </xdr:to>
        <xdr:sp macro="" textlink="">
          <xdr:nvSpPr>
            <xdr:cNvPr id="12390" name="Check Box 102"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40</xdr:row>
          <xdr:rowOff>69850</xdr:rowOff>
        </xdr:from>
        <xdr:to>
          <xdr:col>9</xdr:col>
          <xdr:colOff>463550</xdr:colOff>
          <xdr:row>41</xdr:row>
          <xdr:rowOff>0</xdr:rowOff>
        </xdr:to>
        <xdr:sp macro="" textlink="">
          <xdr:nvSpPr>
            <xdr:cNvPr id="12391" name="Check Box 103" hidden="1">
              <a:extLst>
                <a:ext uri="{63B3BB69-23CF-44E3-9099-C40C66FF867C}">
                  <a14:compatExt spid="_x0000_s12391"/>
                </a:ext>
                <a:ext uri="{FF2B5EF4-FFF2-40B4-BE49-F238E27FC236}">
                  <a16:creationId xmlns:a16="http://schemas.microsoft.com/office/drawing/2014/main" id="{00000000-0008-0000-0100-00006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40</xdr:row>
          <xdr:rowOff>69850</xdr:rowOff>
        </xdr:from>
        <xdr:to>
          <xdr:col>10</xdr:col>
          <xdr:colOff>419100</xdr:colOff>
          <xdr:row>41</xdr:row>
          <xdr:rowOff>0</xdr:rowOff>
        </xdr:to>
        <xdr:sp macro="" textlink="">
          <xdr:nvSpPr>
            <xdr:cNvPr id="12392" name="Check Box 104" hidden="1">
              <a:extLst>
                <a:ext uri="{63B3BB69-23CF-44E3-9099-C40C66FF867C}">
                  <a14:compatExt spid="_x0000_s12392"/>
                </a:ext>
                <a:ext uri="{FF2B5EF4-FFF2-40B4-BE49-F238E27FC236}">
                  <a16:creationId xmlns:a16="http://schemas.microsoft.com/office/drawing/2014/main" id="{00000000-0008-0000-0100-00006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xdr:row>
          <xdr:rowOff>69850</xdr:rowOff>
        </xdr:from>
        <xdr:to>
          <xdr:col>6</xdr:col>
          <xdr:colOff>463550</xdr:colOff>
          <xdr:row>42</xdr:row>
          <xdr:rowOff>0</xdr:rowOff>
        </xdr:to>
        <xdr:sp macro="" textlink="">
          <xdr:nvSpPr>
            <xdr:cNvPr id="12393" name="Check Box 105" hidden="1">
              <a:extLst>
                <a:ext uri="{63B3BB69-23CF-44E3-9099-C40C66FF867C}">
                  <a14:compatExt spid="_x0000_s12393"/>
                </a:ext>
                <a:ext uri="{FF2B5EF4-FFF2-40B4-BE49-F238E27FC236}">
                  <a16:creationId xmlns:a16="http://schemas.microsoft.com/office/drawing/2014/main" id="{00000000-0008-0000-0100-00006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41</xdr:row>
          <xdr:rowOff>69850</xdr:rowOff>
        </xdr:from>
        <xdr:to>
          <xdr:col>7</xdr:col>
          <xdr:colOff>450850</xdr:colOff>
          <xdr:row>42</xdr:row>
          <xdr:rowOff>0</xdr:rowOff>
        </xdr:to>
        <xdr:sp macro="" textlink="">
          <xdr:nvSpPr>
            <xdr:cNvPr id="12394" name="Check Box 106" hidden="1">
              <a:extLst>
                <a:ext uri="{63B3BB69-23CF-44E3-9099-C40C66FF867C}">
                  <a14:compatExt spid="_x0000_s12394"/>
                </a:ext>
                <a:ext uri="{FF2B5EF4-FFF2-40B4-BE49-F238E27FC236}">
                  <a16:creationId xmlns:a16="http://schemas.microsoft.com/office/drawing/2014/main" id="{00000000-0008-0000-0100-00006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41</xdr:row>
          <xdr:rowOff>69850</xdr:rowOff>
        </xdr:from>
        <xdr:to>
          <xdr:col>8</xdr:col>
          <xdr:colOff>450850</xdr:colOff>
          <xdr:row>42</xdr:row>
          <xdr:rowOff>0</xdr:rowOff>
        </xdr:to>
        <xdr:sp macro="" textlink="">
          <xdr:nvSpPr>
            <xdr:cNvPr id="12395" name="Check Box 107"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41</xdr:row>
          <xdr:rowOff>69850</xdr:rowOff>
        </xdr:from>
        <xdr:to>
          <xdr:col>9</xdr:col>
          <xdr:colOff>463550</xdr:colOff>
          <xdr:row>42</xdr:row>
          <xdr:rowOff>0</xdr:rowOff>
        </xdr:to>
        <xdr:sp macro="" textlink="">
          <xdr:nvSpPr>
            <xdr:cNvPr id="12396" name="Check Box 108"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41</xdr:row>
          <xdr:rowOff>69850</xdr:rowOff>
        </xdr:from>
        <xdr:to>
          <xdr:col>10</xdr:col>
          <xdr:colOff>419100</xdr:colOff>
          <xdr:row>42</xdr:row>
          <xdr:rowOff>0</xdr:rowOff>
        </xdr:to>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0100-00006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42</xdr:row>
          <xdr:rowOff>69850</xdr:rowOff>
        </xdr:from>
        <xdr:to>
          <xdr:col>6</xdr:col>
          <xdr:colOff>463550</xdr:colOff>
          <xdr:row>43</xdr:row>
          <xdr:rowOff>0</xdr:rowOff>
        </xdr:to>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0100-00006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42</xdr:row>
          <xdr:rowOff>69850</xdr:rowOff>
        </xdr:from>
        <xdr:to>
          <xdr:col>7</xdr:col>
          <xdr:colOff>450850</xdr:colOff>
          <xdr:row>43</xdr:row>
          <xdr:rowOff>0</xdr:rowOff>
        </xdr:to>
        <xdr:sp macro="" textlink="">
          <xdr:nvSpPr>
            <xdr:cNvPr id="12399" name="Check Box 111" hidden="1">
              <a:extLst>
                <a:ext uri="{63B3BB69-23CF-44E3-9099-C40C66FF867C}">
                  <a14:compatExt spid="_x0000_s12399"/>
                </a:ext>
                <a:ext uri="{FF2B5EF4-FFF2-40B4-BE49-F238E27FC236}">
                  <a16:creationId xmlns:a16="http://schemas.microsoft.com/office/drawing/2014/main" id="{00000000-0008-0000-0100-00006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42</xdr:row>
          <xdr:rowOff>69850</xdr:rowOff>
        </xdr:from>
        <xdr:to>
          <xdr:col>8</xdr:col>
          <xdr:colOff>450850</xdr:colOff>
          <xdr:row>43</xdr:row>
          <xdr:rowOff>0</xdr:rowOff>
        </xdr:to>
        <xdr:sp macro="" textlink="">
          <xdr:nvSpPr>
            <xdr:cNvPr id="12400" name="Check Box 112" hidden="1">
              <a:extLst>
                <a:ext uri="{63B3BB69-23CF-44E3-9099-C40C66FF867C}">
                  <a14:compatExt spid="_x0000_s12400"/>
                </a:ext>
                <a:ext uri="{FF2B5EF4-FFF2-40B4-BE49-F238E27FC236}">
                  <a16:creationId xmlns:a16="http://schemas.microsoft.com/office/drawing/2014/main" id="{00000000-0008-0000-0100-00007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42</xdr:row>
          <xdr:rowOff>69850</xdr:rowOff>
        </xdr:from>
        <xdr:to>
          <xdr:col>9</xdr:col>
          <xdr:colOff>463550</xdr:colOff>
          <xdr:row>43</xdr:row>
          <xdr:rowOff>0</xdr:rowOff>
        </xdr:to>
        <xdr:sp macro="" textlink="">
          <xdr:nvSpPr>
            <xdr:cNvPr id="12401" name="Check Box 113" hidden="1">
              <a:extLst>
                <a:ext uri="{63B3BB69-23CF-44E3-9099-C40C66FF867C}">
                  <a14:compatExt spid="_x0000_s12401"/>
                </a:ext>
                <a:ext uri="{FF2B5EF4-FFF2-40B4-BE49-F238E27FC236}">
                  <a16:creationId xmlns:a16="http://schemas.microsoft.com/office/drawing/2014/main" id="{00000000-0008-0000-0100-00007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42</xdr:row>
          <xdr:rowOff>69850</xdr:rowOff>
        </xdr:from>
        <xdr:to>
          <xdr:col>10</xdr:col>
          <xdr:colOff>419100</xdr:colOff>
          <xdr:row>43</xdr:row>
          <xdr:rowOff>0</xdr:rowOff>
        </xdr:to>
        <xdr:sp macro="" textlink="">
          <xdr:nvSpPr>
            <xdr:cNvPr id="12402" name="Check Box 114" hidden="1">
              <a:extLst>
                <a:ext uri="{63B3BB69-23CF-44E3-9099-C40C66FF867C}">
                  <a14:compatExt spid="_x0000_s12402"/>
                </a:ext>
                <a:ext uri="{FF2B5EF4-FFF2-40B4-BE49-F238E27FC236}">
                  <a16:creationId xmlns:a16="http://schemas.microsoft.com/office/drawing/2014/main" id="{00000000-0008-0000-0100-00007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43</xdr:row>
          <xdr:rowOff>69850</xdr:rowOff>
        </xdr:from>
        <xdr:to>
          <xdr:col>6</xdr:col>
          <xdr:colOff>463550</xdr:colOff>
          <xdr:row>44</xdr:row>
          <xdr:rowOff>0</xdr:rowOff>
        </xdr:to>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0100-00007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43</xdr:row>
          <xdr:rowOff>69850</xdr:rowOff>
        </xdr:from>
        <xdr:to>
          <xdr:col>7</xdr:col>
          <xdr:colOff>450850</xdr:colOff>
          <xdr:row>44</xdr:row>
          <xdr:rowOff>0</xdr:rowOff>
        </xdr:to>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0100-00007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43</xdr:row>
          <xdr:rowOff>69850</xdr:rowOff>
        </xdr:from>
        <xdr:to>
          <xdr:col>8</xdr:col>
          <xdr:colOff>450850</xdr:colOff>
          <xdr:row>44</xdr:row>
          <xdr:rowOff>0</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1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43</xdr:row>
          <xdr:rowOff>69850</xdr:rowOff>
        </xdr:from>
        <xdr:to>
          <xdr:col>9</xdr:col>
          <xdr:colOff>463550</xdr:colOff>
          <xdr:row>44</xdr:row>
          <xdr:rowOff>0</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1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43</xdr:row>
          <xdr:rowOff>69850</xdr:rowOff>
        </xdr:from>
        <xdr:to>
          <xdr:col>10</xdr:col>
          <xdr:colOff>419100</xdr:colOff>
          <xdr:row>44</xdr:row>
          <xdr:rowOff>0</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1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44</xdr:row>
          <xdr:rowOff>69850</xdr:rowOff>
        </xdr:from>
        <xdr:to>
          <xdr:col>6</xdr:col>
          <xdr:colOff>463550</xdr:colOff>
          <xdr:row>44</xdr:row>
          <xdr:rowOff>260350</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1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44</xdr:row>
          <xdr:rowOff>69850</xdr:rowOff>
        </xdr:from>
        <xdr:to>
          <xdr:col>7</xdr:col>
          <xdr:colOff>450850</xdr:colOff>
          <xdr:row>44</xdr:row>
          <xdr:rowOff>260350</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1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44</xdr:row>
          <xdr:rowOff>69850</xdr:rowOff>
        </xdr:from>
        <xdr:to>
          <xdr:col>8</xdr:col>
          <xdr:colOff>450850</xdr:colOff>
          <xdr:row>44</xdr:row>
          <xdr:rowOff>260350</xdr:rowOff>
        </xdr:to>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0100-00007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44</xdr:row>
          <xdr:rowOff>69850</xdr:rowOff>
        </xdr:from>
        <xdr:to>
          <xdr:col>9</xdr:col>
          <xdr:colOff>463550</xdr:colOff>
          <xdr:row>44</xdr:row>
          <xdr:rowOff>260350</xdr:rowOff>
        </xdr:to>
        <xdr:sp macro="" textlink="">
          <xdr:nvSpPr>
            <xdr:cNvPr id="12411" name="Check Box 123" hidden="1">
              <a:extLst>
                <a:ext uri="{63B3BB69-23CF-44E3-9099-C40C66FF867C}">
                  <a14:compatExt spid="_x0000_s12411"/>
                </a:ext>
                <a:ext uri="{FF2B5EF4-FFF2-40B4-BE49-F238E27FC236}">
                  <a16:creationId xmlns:a16="http://schemas.microsoft.com/office/drawing/2014/main" id="{00000000-0008-0000-0100-00007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44</xdr:row>
          <xdr:rowOff>69850</xdr:rowOff>
        </xdr:from>
        <xdr:to>
          <xdr:col>10</xdr:col>
          <xdr:colOff>419100</xdr:colOff>
          <xdr:row>44</xdr:row>
          <xdr:rowOff>260350</xdr:rowOff>
        </xdr:to>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0100-00007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twoCellAnchor editAs="oneCell">
    <xdr:from>
      <xdr:col>19</xdr:col>
      <xdr:colOff>66675</xdr:colOff>
      <xdr:row>20</xdr:row>
      <xdr:rowOff>57150</xdr:rowOff>
    </xdr:from>
    <xdr:to>
      <xdr:col>19</xdr:col>
      <xdr:colOff>419100</xdr:colOff>
      <xdr:row>21</xdr:row>
      <xdr:rowOff>9525</xdr:rowOff>
    </xdr:to>
    <xdr:sp macro="" textlink="">
      <xdr:nvSpPr>
        <xdr:cNvPr id="3" name="Check Box 404" hidden="1">
          <a:extLst>
            <a:ext uri="{63B3BB69-23CF-44E3-9099-C40C66FF867C}">
              <a14:compatExt xmlns:a14="http://schemas.microsoft.com/office/drawing/2010/main" spid="_x0000_s2452"/>
            </a:ext>
            <a:ext uri="{FF2B5EF4-FFF2-40B4-BE49-F238E27FC236}">
              <a16:creationId xmlns:a16="http://schemas.microsoft.com/office/drawing/2014/main" id="{00000000-0008-0000-0100-000003000000}"/>
            </a:ext>
          </a:extLst>
        </xdr:cNvPr>
        <xdr:cNvSpPr/>
      </xdr:nvSpPr>
      <xdr:spPr bwMode="auto">
        <a:xfrm>
          <a:off x="17313422" y="7345922"/>
          <a:ext cx="352425"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20</xdr:row>
      <xdr:rowOff>57150</xdr:rowOff>
    </xdr:from>
    <xdr:to>
      <xdr:col>20</xdr:col>
      <xdr:colOff>419100</xdr:colOff>
      <xdr:row>21</xdr:row>
      <xdr:rowOff>9525</xdr:rowOff>
    </xdr:to>
    <xdr:sp macro="" textlink="">
      <xdr:nvSpPr>
        <xdr:cNvPr id="4" name="Check Box 405" hidden="1">
          <a:extLst>
            <a:ext uri="{63B3BB69-23CF-44E3-9099-C40C66FF867C}">
              <a14:compatExt xmlns:a14="http://schemas.microsoft.com/office/drawing/2010/main" spid="_x0000_s2453"/>
            </a:ext>
            <a:ext uri="{FF2B5EF4-FFF2-40B4-BE49-F238E27FC236}">
              <a16:creationId xmlns:a16="http://schemas.microsoft.com/office/drawing/2014/main" id="{00000000-0008-0000-0100-000004000000}"/>
            </a:ext>
          </a:extLst>
        </xdr:cNvPr>
        <xdr:cNvSpPr/>
      </xdr:nvSpPr>
      <xdr:spPr bwMode="auto">
        <a:xfrm>
          <a:off x="17815549" y="7345922"/>
          <a:ext cx="352425"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20</xdr:row>
      <xdr:rowOff>57150</xdr:rowOff>
    </xdr:from>
    <xdr:to>
      <xdr:col>21</xdr:col>
      <xdr:colOff>419100</xdr:colOff>
      <xdr:row>21</xdr:row>
      <xdr:rowOff>9525</xdr:rowOff>
    </xdr:to>
    <xdr:sp macro="" textlink="">
      <xdr:nvSpPr>
        <xdr:cNvPr id="5" name="Check Box 406" hidden="1">
          <a:extLst>
            <a:ext uri="{63B3BB69-23CF-44E3-9099-C40C66FF867C}">
              <a14:compatExt xmlns:a14="http://schemas.microsoft.com/office/drawing/2010/main" spid="_x0000_s2454"/>
            </a:ext>
            <a:ext uri="{FF2B5EF4-FFF2-40B4-BE49-F238E27FC236}">
              <a16:creationId xmlns:a16="http://schemas.microsoft.com/office/drawing/2014/main" id="{00000000-0008-0000-0100-000005000000}"/>
            </a:ext>
          </a:extLst>
        </xdr:cNvPr>
        <xdr:cNvSpPr/>
      </xdr:nvSpPr>
      <xdr:spPr bwMode="auto">
        <a:xfrm>
          <a:off x="18317676" y="7345922"/>
          <a:ext cx="352425"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20</xdr:row>
      <xdr:rowOff>57150</xdr:rowOff>
    </xdr:from>
    <xdr:to>
      <xdr:col>22</xdr:col>
      <xdr:colOff>419100</xdr:colOff>
      <xdr:row>21</xdr:row>
      <xdr:rowOff>9525</xdr:rowOff>
    </xdr:to>
    <xdr:sp macro="" textlink="">
      <xdr:nvSpPr>
        <xdr:cNvPr id="6" name="Check Box 407" hidden="1">
          <a:extLst>
            <a:ext uri="{63B3BB69-23CF-44E3-9099-C40C66FF867C}">
              <a14:compatExt xmlns:a14="http://schemas.microsoft.com/office/drawing/2010/main" spid="_x0000_s2455"/>
            </a:ext>
            <a:ext uri="{FF2B5EF4-FFF2-40B4-BE49-F238E27FC236}">
              <a16:creationId xmlns:a16="http://schemas.microsoft.com/office/drawing/2014/main" id="{00000000-0008-0000-0100-000006000000}"/>
            </a:ext>
          </a:extLst>
        </xdr:cNvPr>
        <xdr:cNvSpPr/>
      </xdr:nvSpPr>
      <xdr:spPr bwMode="auto">
        <a:xfrm>
          <a:off x="18819803" y="7345922"/>
          <a:ext cx="352425"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20</xdr:row>
      <xdr:rowOff>57150</xdr:rowOff>
    </xdr:from>
    <xdr:to>
      <xdr:col>23</xdr:col>
      <xdr:colOff>419100</xdr:colOff>
      <xdr:row>21</xdr:row>
      <xdr:rowOff>9525</xdr:rowOff>
    </xdr:to>
    <xdr:sp macro="" textlink="">
      <xdr:nvSpPr>
        <xdr:cNvPr id="7" name="Check Box 408" hidden="1">
          <a:extLst>
            <a:ext uri="{63B3BB69-23CF-44E3-9099-C40C66FF867C}">
              <a14:compatExt xmlns:a14="http://schemas.microsoft.com/office/drawing/2010/main" spid="_x0000_s2456"/>
            </a:ext>
            <a:ext uri="{FF2B5EF4-FFF2-40B4-BE49-F238E27FC236}">
              <a16:creationId xmlns:a16="http://schemas.microsoft.com/office/drawing/2014/main" id="{00000000-0008-0000-0100-000007000000}"/>
            </a:ext>
          </a:extLst>
        </xdr:cNvPr>
        <xdr:cNvSpPr/>
      </xdr:nvSpPr>
      <xdr:spPr bwMode="auto">
        <a:xfrm>
          <a:off x="19321930" y="7345922"/>
          <a:ext cx="352425"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21</xdr:row>
      <xdr:rowOff>57150</xdr:rowOff>
    </xdr:from>
    <xdr:to>
      <xdr:col>19</xdr:col>
      <xdr:colOff>419100</xdr:colOff>
      <xdr:row>21</xdr:row>
      <xdr:rowOff>247650</xdr:rowOff>
    </xdr:to>
    <xdr:sp macro="" textlink="">
      <xdr:nvSpPr>
        <xdr:cNvPr id="8" name="Check Box 409" hidden="1">
          <a:extLst>
            <a:ext uri="{63B3BB69-23CF-44E3-9099-C40C66FF867C}">
              <a14:compatExt xmlns:a14="http://schemas.microsoft.com/office/drawing/2010/main" spid="_x0000_s2457"/>
            </a:ext>
            <a:ext uri="{FF2B5EF4-FFF2-40B4-BE49-F238E27FC236}">
              <a16:creationId xmlns:a16="http://schemas.microsoft.com/office/drawing/2014/main" id="{00000000-0008-0000-0100-000008000000}"/>
            </a:ext>
          </a:extLst>
        </xdr:cNvPr>
        <xdr:cNvSpPr/>
      </xdr:nvSpPr>
      <xdr:spPr bwMode="auto">
        <a:xfrm>
          <a:off x="17313422" y="761020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21</xdr:row>
      <xdr:rowOff>57150</xdr:rowOff>
    </xdr:from>
    <xdr:to>
      <xdr:col>20</xdr:col>
      <xdr:colOff>419100</xdr:colOff>
      <xdr:row>21</xdr:row>
      <xdr:rowOff>247650</xdr:rowOff>
    </xdr:to>
    <xdr:sp macro="" textlink="">
      <xdr:nvSpPr>
        <xdr:cNvPr id="9" name="Check Box 410" hidden="1">
          <a:extLst>
            <a:ext uri="{63B3BB69-23CF-44E3-9099-C40C66FF867C}">
              <a14:compatExt xmlns:a14="http://schemas.microsoft.com/office/drawing/2010/main" spid="_x0000_s2458"/>
            </a:ext>
            <a:ext uri="{FF2B5EF4-FFF2-40B4-BE49-F238E27FC236}">
              <a16:creationId xmlns:a16="http://schemas.microsoft.com/office/drawing/2014/main" id="{00000000-0008-0000-0100-000009000000}"/>
            </a:ext>
          </a:extLst>
        </xdr:cNvPr>
        <xdr:cNvSpPr/>
      </xdr:nvSpPr>
      <xdr:spPr bwMode="auto">
        <a:xfrm>
          <a:off x="17815549" y="761020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21</xdr:row>
      <xdr:rowOff>57150</xdr:rowOff>
    </xdr:from>
    <xdr:to>
      <xdr:col>21</xdr:col>
      <xdr:colOff>419100</xdr:colOff>
      <xdr:row>21</xdr:row>
      <xdr:rowOff>247650</xdr:rowOff>
    </xdr:to>
    <xdr:sp macro="" textlink="">
      <xdr:nvSpPr>
        <xdr:cNvPr id="10" name="Check Box 411" hidden="1">
          <a:extLst>
            <a:ext uri="{63B3BB69-23CF-44E3-9099-C40C66FF867C}">
              <a14:compatExt xmlns:a14="http://schemas.microsoft.com/office/drawing/2010/main" spid="_x0000_s2459"/>
            </a:ext>
            <a:ext uri="{FF2B5EF4-FFF2-40B4-BE49-F238E27FC236}">
              <a16:creationId xmlns:a16="http://schemas.microsoft.com/office/drawing/2014/main" id="{00000000-0008-0000-0100-00000A000000}"/>
            </a:ext>
          </a:extLst>
        </xdr:cNvPr>
        <xdr:cNvSpPr/>
      </xdr:nvSpPr>
      <xdr:spPr bwMode="auto">
        <a:xfrm>
          <a:off x="18317676" y="761020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21</xdr:row>
      <xdr:rowOff>57150</xdr:rowOff>
    </xdr:from>
    <xdr:to>
      <xdr:col>22</xdr:col>
      <xdr:colOff>419100</xdr:colOff>
      <xdr:row>21</xdr:row>
      <xdr:rowOff>247650</xdr:rowOff>
    </xdr:to>
    <xdr:sp macro="" textlink="">
      <xdr:nvSpPr>
        <xdr:cNvPr id="11" name="Check Box 412" hidden="1">
          <a:extLst>
            <a:ext uri="{63B3BB69-23CF-44E3-9099-C40C66FF867C}">
              <a14:compatExt xmlns:a14="http://schemas.microsoft.com/office/drawing/2010/main" spid="_x0000_s2460"/>
            </a:ext>
            <a:ext uri="{FF2B5EF4-FFF2-40B4-BE49-F238E27FC236}">
              <a16:creationId xmlns:a16="http://schemas.microsoft.com/office/drawing/2014/main" id="{00000000-0008-0000-0100-00000B000000}"/>
            </a:ext>
          </a:extLst>
        </xdr:cNvPr>
        <xdr:cNvSpPr/>
      </xdr:nvSpPr>
      <xdr:spPr bwMode="auto">
        <a:xfrm>
          <a:off x="18819803" y="761020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21</xdr:row>
      <xdr:rowOff>57150</xdr:rowOff>
    </xdr:from>
    <xdr:to>
      <xdr:col>23</xdr:col>
      <xdr:colOff>419100</xdr:colOff>
      <xdr:row>21</xdr:row>
      <xdr:rowOff>247650</xdr:rowOff>
    </xdr:to>
    <xdr:sp macro="" textlink="">
      <xdr:nvSpPr>
        <xdr:cNvPr id="12" name="Check Box 413" hidden="1">
          <a:extLst>
            <a:ext uri="{63B3BB69-23CF-44E3-9099-C40C66FF867C}">
              <a14:compatExt xmlns:a14="http://schemas.microsoft.com/office/drawing/2010/main" spid="_x0000_s2461"/>
            </a:ext>
            <a:ext uri="{FF2B5EF4-FFF2-40B4-BE49-F238E27FC236}">
              <a16:creationId xmlns:a16="http://schemas.microsoft.com/office/drawing/2014/main" id="{00000000-0008-0000-0100-00000C000000}"/>
            </a:ext>
          </a:extLst>
        </xdr:cNvPr>
        <xdr:cNvSpPr/>
      </xdr:nvSpPr>
      <xdr:spPr bwMode="auto">
        <a:xfrm>
          <a:off x="19321930" y="761020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22</xdr:row>
      <xdr:rowOff>57150</xdr:rowOff>
    </xdr:from>
    <xdr:to>
      <xdr:col>19</xdr:col>
      <xdr:colOff>419100</xdr:colOff>
      <xdr:row>22</xdr:row>
      <xdr:rowOff>247650</xdr:rowOff>
    </xdr:to>
    <xdr:sp macro="" textlink="">
      <xdr:nvSpPr>
        <xdr:cNvPr id="13" name="Check Box 414" hidden="1">
          <a:extLst>
            <a:ext uri="{63B3BB69-23CF-44E3-9099-C40C66FF867C}">
              <a14:compatExt xmlns:a14="http://schemas.microsoft.com/office/drawing/2010/main" spid="_x0000_s2462"/>
            </a:ext>
            <a:ext uri="{FF2B5EF4-FFF2-40B4-BE49-F238E27FC236}">
              <a16:creationId xmlns:a16="http://schemas.microsoft.com/office/drawing/2014/main" id="{00000000-0008-0000-0100-00000D000000}"/>
            </a:ext>
          </a:extLst>
        </xdr:cNvPr>
        <xdr:cNvSpPr/>
      </xdr:nvSpPr>
      <xdr:spPr bwMode="auto">
        <a:xfrm>
          <a:off x="17313422" y="787447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22</xdr:row>
      <xdr:rowOff>57150</xdr:rowOff>
    </xdr:from>
    <xdr:to>
      <xdr:col>20</xdr:col>
      <xdr:colOff>419100</xdr:colOff>
      <xdr:row>22</xdr:row>
      <xdr:rowOff>247650</xdr:rowOff>
    </xdr:to>
    <xdr:sp macro="" textlink="">
      <xdr:nvSpPr>
        <xdr:cNvPr id="14" name="Check Box 415" hidden="1">
          <a:extLst>
            <a:ext uri="{63B3BB69-23CF-44E3-9099-C40C66FF867C}">
              <a14:compatExt xmlns:a14="http://schemas.microsoft.com/office/drawing/2010/main" spid="_x0000_s2463"/>
            </a:ext>
            <a:ext uri="{FF2B5EF4-FFF2-40B4-BE49-F238E27FC236}">
              <a16:creationId xmlns:a16="http://schemas.microsoft.com/office/drawing/2014/main" id="{00000000-0008-0000-0100-00000E000000}"/>
            </a:ext>
          </a:extLst>
        </xdr:cNvPr>
        <xdr:cNvSpPr/>
      </xdr:nvSpPr>
      <xdr:spPr bwMode="auto">
        <a:xfrm>
          <a:off x="17815549" y="787447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22</xdr:row>
      <xdr:rowOff>57150</xdr:rowOff>
    </xdr:from>
    <xdr:to>
      <xdr:col>21</xdr:col>
      <xdr:colOff>419100</xdr:colOff>
      <xdr:row>22</xdr:row>
      <xdr:rowOff>247650</xdr:rowOff>
    </xdr:to>
    <xdr:sp macro="" textlink="">
      <xdr:nvSpPr>
        <xdr:cNvPr id="15" name="Check Box 416" hidden="1">
          <a:extLst>
            <a:ext uri="{63B3BB69-23CF-44E3-9099-C40C66FF867C}">
              <a14:compatExt xmlns:a14="http://schemas.microsoft.com/office/drawing/2010/main" spid="_x0000_s2464"/>
            </a:ext>
            <a:ext uri="{FF2B5EF4-FFF2-40B4-BE49-F238E27FC236}">
              <a16:creationId xmlns:a16="http://schemas.microsoft.com/office/drawing/2014/main" id="{00000000-0008-0000-0100-00000F000000}"/>
            </a:ext>
          </a:extLst>
        </xdr:cNvPr>
        <xdr:cNvSpPr/>
      </xdr:nvSpPr>
      <xdr:spPr bwMode="auto">
        <a:xfrm>
          <a:off x="18317676" y="787447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22</xdr:row>
      <xdr:rowOff>57150</xdr:rowOff>
    </xdr:from>
    <xdr:to>
      <xdr:col>22</xdr:col>
      <xdr:colOff>419100</xdr:colOff>
      <xdr:row>22</xdr:row>
      <xdr:rowOff>247650</xdr:rowOff>
    </xdr:to>
    <xdr:sp macro="" textlink="">
      <xdr:nvSpPr>
        <xdr:cNvPr id="16" name="Check Box 417" hidden="1">
          <a:extLst>
            <a:ext uri="{63B3BB69-23CF-44E3-9099-C40C66FF867C}">
              <a14:compatExt xmlns:a14="http://schemas.microsoft.com/office/drawing/2010/main" spid="_x0000_s2465"/>
            </a:ext>
            <a:ext uri="{FF2B5EF4-FFF2-40B4-BE49-F238E27FC236}">
              <a16:creationId xmlns:a16="http://schemas.microsoft.com/office/drawing/2014/main" id="{00000000-0008-0000-0100-000010000000}"/>
            </a:ext>
          </a:extLst>
        </xdr:cNvPr>
        <xdr:cNvSpPr/>
      </xdr:nvSpPr>
      <xdr:spPr bwMode="auto">
        <a:xfrm>
          <a:off x="18819803" y="787447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22</xdr:row>
      <xdr:rowOff>57150</xdr:rowOff>
    </xdr:from>
    <xdr:to>
      <xdr:col>23</xdr:col>
      <xdr:colOff>419100</xdr:colOff>
      <xdr:row>22</xdr:row>
      <xdr:rowOff>247650</xdr:rowOff>
    </xdr:to>
    <xdr:sp macro="" textlink="">
      <xdr:nvSpPr>
        <xdr:cNvPr id="17" name="Check Box 418" hidden="1">
          <a:extLst>
            <a:ext uri="{63B3BB69-23CF-44E3-9099-C40C66FF867C}">
              <a14:compatExt xmlns:a14="http://schemas.microsoft.com/office/drawing/2010/main" spid="_x0000_s2466"/>
            </a:ext>
            <a:ext uri="{FF2B5EF4-FFF2-40B4-BE49-F238E27FC236}">
              <a16:creationId xmlns:a16="http://schemas.microsoft.com/office/drawing/2014/main" id="{00000000-0008-0000-0100-000011000000}"/>
            </a:ext>
          </a:extLst>
        </xdr:cNvPr>
        <xdr:cNvSpPr/>
      </xdr:nvSpPr>
      <xdr:spPr bwMode="auto">
        <a:xfrm>
          <a:off x="19321930" y="787447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23</xdr:row>
      <xdr:rowOff>57150</xdr:rowOff>
    </xdr:from>
    <xdr:to>
      <xdr:col>19</xdr:col>
      <xdr:colOff>419100</xdr:colOff>
      <xdr:row>23</xdr:row>
      <xdr:rowOff>247650</xdr:rowOff>
    </xdr:to>
    <xdr:sp macro="" textlink="">
      <xdr:nvSpPr>
        <xdr:cNvPr id="18" name="Check Box 419" hidden="1">
          <a:extLst>
            <a:ext uri="{63B3BB69-23CF-44E3-9099-C40C66FF867C}">
              <a14:compatExt xmlns:a14="http://schemas.microsoft.com/office/drawing/2010/main" spid="_x0000_s2467"/>
            </a:ext>
            <a:ext uri="{FF2B5EF4-FFF2-40B4-BE49-F238E27FC236}">
              <a16:creationId xmlns:a16="http://schemas.microsoft.com/office/drawing/2014/main" id="{00000000-0008-0000-0100-000012000000}"/>
            </a:ext>
          </a:extLst>
        </xdr:cNvPr>
        <xdr:cNvSpPr/>
      </xdr:nvSpPr>
      <xdr:spPr bwMode="auto">
        <a:xfrm>
          <a:off x="17313422" y="813346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23</xdr:row>
      <xdr:rowOff>57150</xdr:rowOff>
    </xdr:from>
    <xdr:to>
      <xdr:col>20</xdr:col>
      <xdr:colOff>419100</xdr:colOff>
      <xdr:row>23</xdr:row>
      <xdr:rowOff>247650</xdr:rowOff>
    </xdr:to>
    <xdr:sp macro="" textlink="">
      <xdr:nvSpPr>
        <xdr:cNvPr id="19" name="Check Box 420" hidden="1">
          <a:extLst>
            <a:ext uri="{63B3BB69-23CF-44E3-9099-C40C66FF867C}">
              <a14:compatExt xmlns:a14="http://schemas.microsoft.com/office/drawing/2010/main" spid="_x0000_s2468"/>
            </a:ext>
            <a:ext uri="{FF2B5EF4-FFF2-40B4-BE49-F238E27FC236}">
              <a16:creationId xmlns:a16="http://schemas.microsoft.com/office/drawing/2014/main" id="{00000000-0008-0000-0100-000013000000}"/>
            </a:ext>
          </a:extLst>
        </xdr:cNvPr>
        <xdr:cNvSpPr/>
      </xdr:nvSpPr>
      <xdr:spPr bwMode="auto">
        <a:xfrm>
          <a:off x="17815549" y="813346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23</xdr:row>
      <xdr:rowOff>57150</xdr:rowOff>
    </xdr:from>
    <xdr:to>
      <xdr:col>21</xdr:col>
      <xdr:colOff>419100</xdr:colOff>
      <xdr:row>23</xdr:row>
      <xdr:rowOff>247650</xdr:rowOff>
    </xdr:to>
    <xdr:sp macro="" textlink="">
      <xdr:nvSpPr>
        <xdr:cNvPr id="20" name="Check Box 421" hidden="1">
          <a:extLst>
            <a:ext uri="{63B3BB69-23CF-44E3-9099-C40C66FF867C}">
              <a14:compatExt xmlns:a14="http://schemas.microsoft.com/office/drawing/2010/main" spid="_x0000_s2469"/>
            </a:ext>
            <a:ext uri="{FF2B5EF4-FFF2-40B4-BE49-F238E27FC236}">
              <a16:creationId xmlns:a16="http://schemas.microsoft.com/office/drawing/2014/main" id="{00000000-0008-0000-0100-000014000000}"/>
            </a:ext>
          </a:extLst>
        </xdr:cNvPr>
        <xdr:cNvSpPr/>
      </xdr:nvSpPr>
      <xdr:spPr bwMode="auto">
        <a:xfrm>
          <a:off x="18317676" y="813346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23</xdr:row>
      <xdr:rowOff>57150</xdr:rowOff>
    </xdr:from>
    <xdr:to>
      <xdr:col>22</xdr:col>
      <xdr:colOff>419100</xdr:colOff>
      <xdr:row>23</xdr:row>
      <xdr:rowOff>247650</xdr:rowOff>
    </xdr:to>
    <xdr:sp macro="" textlink="">
      <xdr:nvSpPr>
        <xdr:cNvPr id="21" name="Check Box 422" hidden="1">
          <a:extLst>
            <a:ext uri="{63B3BB69-23CF-44E3-9099-C40C66FF867C}">
              <a14:compatExt xmlns:a14="http://schemas.microsoft.com/office/drawing/2010/main" spid="_x0000_s2470"/>
            </a:ext>
            <a:ext uri="{FF2B5EF4-FFF2-40B4-BE49-F238E27FC236}">
              <a16:creationId xmlns:a16="http://schemas.microsoft.com/office/drawing/2014/main" id="{00000000-0008-0000-0100-000015000000}"/>
            </a:ext>
          </a:extLst>
        </xdr:cNvPr>
        <xdr:cNvSpPr/>
      </xdr:nvSpPr>
      <xdr:spPr bwMode="auto">
        <a:xfrm>
          <a:off x="18819803" y="813346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23</xdr:row>
      <xdr:rowOff>57150</xdr:rowOff>
    </xdr:from>
    <xdr:to>
      <xdr:col>23</xdr:col>
      <xdr:colOff>419100</xdr:colOff>
      <xdr:row>23</xdr:row>
      <xdr:rowOff>247650</xdr:rowOff>
    </xdr:to>
    <xdr:sp macro="" textlink="">
      <xdr:nvSpPr>
        <xdr:cNvPr id="22" name="Check Box 423" hidden="1">
          <a:extLst>
            <a:ext uri="{63B3BB69-23CF-44E3-9099-C40C66FF867C}">
              <a14:compatExt xmlns:a14="http://schemas.microsoft.com/office/drawing/2010/main" spid="_x0000_s2471"/>
            </a:ext>
            <a:ext uri="{FF2B5EF4-FFF2-40B4-BE49-F238E27FC236}">
              <a16:creationId xmlns:a16="http://schemas.microsoft.com/office/drawing/2014/main" id="{00000000-0008-0000-0100-000016000000}"/>
            </a:ext>
          </a:extLst>
        </xdr:cNvPr>
        <xdr:cNvSpPr/>
      </xdr:nvSpPr>
      <xdr:spPr bwMode="auto">
        <a:xfrm>
          <a:off x="19321930" y="813346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24</xdr:row>
      <xdr:rowOff>57150</xdr:rowOff>
    </xdr:from>
    <xdr:to>
      <xdr:col>19</xdr:col>
      <xdr:colOff>419100</xdr:colOff>
      <xdr:row>24</xdr:row>
      <xdr:rowOff>247650</xdr:rowOff>
    </xdr:to>
    <xdr:sp macro="" textlink="">
      <xdr:nvSpPr>
        <xdr:cNvPr id="23" name="Check Box 424" hidden="1">
          <a:extLst>
            <a:ext uri="{63B3BB69-23CF-44E3-9099-C40C66FF867C}">
              <a14:compatExt xmlns:a14="http://schemas.microsoft.com/office/drawing/2010/main" spid="_x0000_s2472"/>
            </a:ext>
            <a:ext uri="{FF2B5EF4-FFF2-40B4-BE49-F238E27FC236}">
              <a16:creationId xmlns:a16="http://schemas.microsoft.com/office/drawing/2014/main" id="{00000000-0008-0000-0100-000017000000}"/>
            </a:ext>
          </a:extLst>
        </xdr:cNvPr>
        <xdr:cNvSpPr/>
      </xdr:nvSpPr>
      <xdr:spPr bwMode="auto">
        <a:xfrm>
          <a:off x="17313422" y="839774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24</xdr:row>
      <xdr:rowOff>57150</xdr:rowOff>
    </xdr:from>
    <xdr:to>
      <xdr:col>20</xdr:col>
      <xdr:colOff>419100</xdr:colOff>
      <xdr:row>24</xdr:row>
      <xdr:rowOff>247650</xdr:rowOff>
    </xdr:to>
    <xdr:sp macro="" textlink="">
      <xdr:nvSpPr>
        <xdr:cNvPr id="24" name="Check Box 425" hidden="1">
          <a:extLst>
            <a:ext uri="{63B3BB69-23CF-44E3-9099-C40C66FF867C}">
              <a14:compatExt xmlns:a14="http://schemas.microsoft.com/office/drawing/2010/main" spid="_x0000_s2473"/>
            </a:ext>
            <a:ext uri="{FF2B5EF4-FFF2-40B4-BE49-F238E27FC236}">
              <a16:creationId xmlns:a16="http://schemas.microsoft.com/office/drawing/2014/main" id="{00000000-0008-0000-0100-000018000000}"/>
            </a:ext>
          </a:extLst>
        </xdr:cNvPr>
        <xdr:cNvSpPr/>
      </xdr:nvSpPr>
      <xdr:spPr bwMode="auto">
        <a:xfrm>
          <a:off x="17815549" y="839774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24</xdr:row>
      <xdr:rowOff>57150</xdr:rowOff>
    </xdr:from>
    <xdr:to>
      <xdr:col>21</xdr:col>
      <xdr:colOff>419100</xdr:colOff>
      <xdr:row>24</xdr:row>
      <xdr:rowOff>247650</xdr:rowOff>
    </xdr:to>
    <xdr:sp macro="" textlink="">
      <xdr:nvSpPr>
        <xdr:cNvPr id="25" name="Check Box 426" hidden="1">
          <a:extLst>
            <a:ext uri="{63B3BB69-23CF-44E3-9099-C40C66FF867C}">
              <a14:compatExt xmlns:a14="http://schemas.microsoft.com/office/drawing/2010/main" spid="_x0000_s2474"/>
            </a:ext>
            <a:ext uri="{FF2B5EF4-FFF2-40B4-BE49-F238E27FC236}">
              <a16:creationId xmlns:a16="http://schemas.microsoft.com/office/drawing/2014/main" id="{00000000-0008-0000-0100-000019000000}"/>
            </a:ext>
          </a:extLst>
        </xdr:cNvPr>
        <xdr:cNvSpPr/>
      </xdr:nvSpPr>
      <xdr:spPr bwMode="auto">
        <a:xfrm>
          <a:off x="18317676" y="839774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24</xdr:row>
      <xdr:rowOff>57150</xdr:rowOff>
    </xdr:from>
    <xdr:to>
      <xdr:col>22</xdr:col>
      <xdr:colOff>419100</xdr:colOff>
      <xdr:row>24</xdr:row>
      <xdr:rowOff>247650</xdr:rowOff>
    </xdr:to>
    <xdr:sp macro="" textlink="">
      <xdr:nvSpPr>
        <xdr:cNvPr id="26" name="Check Box 427" hidden="1">
          <a:extLst>
            <a:ext uri="{63B3BB69-23CF-44E3-9099-C40C66FF867C}">
              <a14:compatExt xmlns:a14="http://schemas.microsoft.com/office/drawing/2010/main" spid="_x0000_s2475"/>
            </a:ext>
            <a:ext uri="{FF2B5EF4-FFF2-40B4-BE49-F238E27FC236}">
              <a16:creationId xmlns:a16="http://schemas.microsoft.com/office/drawing/2014/main" id="{00000000-0008-0000-0100-00001A000000}"/>
            </a:ext>
          </a:extLst>
        </xdr:cNvPr>
        <xdr:cNvSpPr/>
      </xdr:nvSpPr>
      <xdr:spPr bwMode="auto">
        <a:xfrm>
          <a:off x="18819803" y="839774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24</xdr:row>
      <xdr:rowOff>57150</xdr:rowOff>
    </xdr:from>
    <xdr:to>
      <xdr:col>23</xdr:col>
      <xdr:colOff>419100</xdr:colOff>
      <xdr:row>24</xdr:row>
      <xdr:rowOff>247650</xdr:rowOff>
    </xdr:to>
    <xdr:sp macro="" textlink="">
      <xdr:nvSpPr>
        <xdr:cNvPr id="27" name="Check Box 428" hidden="1">
          <a:extLst>
            <a:ext uri="{63B3BB69-23CF-44E3-9099-C40C66FF867C}">
              <a14:compatExt xmlns:a14="http://schemas.microsoft.com/office/drawing/2010/main" spid="_x0000_s2476"/>
            </a:ext>
            <a:ext uri="{FF2B5EF4-FFF2-40B4-BE49-F238E27FC236}">
              <a16:creationId xmlns:a16="http://schemas.microsoft.com/office/drawing/2014/main" id="{00000000-0008-0000-0100-00001B000000}"/>
            </a:ext>
          </a:extLst>
        </xdr:cNvPr>
        <xdr:cNvSpPr/>
      </xdr:nvSpPr>
      <xdr:spPr bwMode="auto">
        <a:xfrm>
          <a:off x="19321930" y="839774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25</xdr:row>
      <xdr:rowOff>57150</xdr:rowOff>
    </xdr:from>
    <xdr:to>
      <xdr:col>19</xdr:col>
      <xdr:colOff>419100</xdr:colOff>
      <xdr:row>25</xdr:row>
      <xdr:rowOff>247650</xdr:rowOff>
    </xdr:to>
    <xdr:sp macro="" textlink="">
      <xdr:nvSpPr>
        <xdr:cNvPr id="28" name="Check Box 429" hidden="1">
          <a:extLst>
            <a:ext uri="{63B3BB69-23CF-44E3-9099-C40C66FF867C}">
              <a14:compatExt xmlns:a14="http://schemas.microsoft.com/office/drawing/2010/main" spid="_x0000_s2477"/>
            </a:ext>
            <a:ext uri="{FF2B5EF4-FFF2-40B4-BE49-F238E27FC236}">
              <a16:creationId xmlns:a16="http://schemas.microsoft.com/office/drawing/2014/main" id="{00000000-0008-0000-0100-00001C000000}"/>
            </a:ext>
          </a:extLst>
        </xdr:cNvPr>
        <xdr:cNvSpPr/>
      </xdr:nvSpPr>
      <xdr:spPr bwMode="auto">
        <a:xfrm>
          <a:off x="17313422" y="865673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25</xdr:row>
      <xdr:rowOff>57150</xdr:rowOff>
    </xdr:from>
    <xdr:to>
      <xdr:col>20</xdr:col>
      <xdr:colOff>419100</xdr:colOff>
      <xdr:row>25</xdr:row>
      <xdr:rowOff>247650</xdr:rowOff>
    </xdr:to>
    <xdr:sp macro="" textlink="">
      <xdr:nvSpPr>
        <xdr:cNvPr id="29" name="Check Box 430" hidden="1">
          <a:extLst>
            <a:ext uri="{63B3BB69-23CF-44E3-9099-C40C66FF867C}">
              <a14:compatExt xmlns:a14="http://schemas.microsoft.com/office/drawing/2010/main" spid="_x0000_s2478"/>
            </a:ext>
            <a:ext uri="{FF2B5EF4-FFF2-40B4-BE49-F238E27FC236}">
              <a16:creationId xmlns:a16="http://schemas.microsoft.com/office/drawing/2014/main" id="{00000000-0008-0000-0100-00001D000000}"/>
            </a:ext>
          </a:extLst>
        </xdr:cNvPr>
        <xdr:cNvSpPr/>
      </xdr:nvSpPr>
      <xdr:spPr bwMode="auto">
        <a:xfrm>
          <a:off x="17815549" y="865673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25</xdr:row>
      <xdr:rowOff>57150</xdr:rowOff>
    </xdr:from>
    <xdr:to>
      <xdr:col>21</xdr:col>
      <xdr:colOff>419100</xdr:colOff>
      <xdr:row>25</xdr:row>
      <xdr:rowOff>247650</xdr:rowOff>
    </xdr:to>
    <xdr:sp macro="" textlink="">
      <xdr:nvSpPr>
        <xdr:cNvPr id="30" name="Check Box 431" hidden="1">
          <a:extLst>
            <a:ext uri="{63B3BB69-23CF-44E3-9099-C40C66FF867C}">
              <a14:compatExt xmlns:a14="http://schemas.microsoft.com/office/drawing/2010/main" spid="_x0000_s2479"/>
            </a:ext>
            <a:ext uri="{FF2B5EF4-FFF2-40B4-BE49-F238E27FC236}">
              <a16:creationId xmlns:a16="http://schemas.microsoft.com/office/drawing/2014/main" id="{00000000-0008-0000-0100-00001E000000}"/>
            </a:ext>
          </a:extLst>
        </xdr:cNvPr>
        <xdr:cNvSpPr/>
      </xdr:nvSpPr>
      <xdr:spPr bwMode="auto">
        <a:xfrm>
          <a:off x="18317676" y="865673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25</xdr:row>
      <xdr:rowOff>57150</xdr:rowOff>
    </xdr:from>
    <xdr:to>
      <xdr:col>22</xdr:col>
      <xdr:colOff>419100</xdr:colOff>
      <xdr:row>25</xdr:row>
      <xdr:rowOff>247650</xdr:rowOff>
    </xdr:to>
    <xdr:sp macro="" textlink="">
      <xdr:nvSpPr>
        <xdr:cNvPr id="31" name="Check Box 432" hidden="1">
          <a:extLst>
            <a:ext uri="{63B3BB69-23CF-44E3-9099-C40C66FF867C}">
              <a14:compatExt xmlns:a14="http://schemas.microsoft.com/office/drawing/2010/main" spid="_x0000_s2480"/>
            </a:ext>
            <a:ext uri="{FF2B5EF4-FFF2-40B4-BE49-F238E27FC236}">
              <a16:creationId xmlns:a16="http://schemas.microsoft.com/office/drawing/2014/main" id="{00000000-0008-0000-0100-00001F000000}"/>
            </a:ext>
          </a:extLst>
        </xdr:cNvPr>
        <xdr:cNvSpPr/>
      </xdr:nvSpPr>
      <xdr:spPr bwMode="auto">
        <a:xfrm>
          <a:off x="18819803" y="865673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25</xdr:row>
      <xdr:rowOff>57150</xdr:rowOff>
    </xdr:from>
    <xdr:to>
      <xdr:col>23</xdr:col>
      <xdr:colOff>419100</xdr:colOff>
      <xdr:row>25</xdr:row>
      <xdr:rowOff>247650</xdr:rowOff>
    </xdr:to>
    <xdr:sp macro="" textlink="">
      <xdr:nvSpPr>
        <xdr:cNvPr id="32" name="Check Box 433" hidden="1">
          <a:extLst>
            <a:ext uri="{63B3BB69-23CF-44E3-9099-C40C66FF867C}">
              <a14:compatExt xmlns:a14="http://schemas.microsoft.com/office/drawing/2010/main" spid="_x0000_s2481"/>
            </a:ext>
            <a:ext uri="{FF2B5EF4-FFF2-40B4-BE49-F238E27FC236}">
              <a16:creationId xmlns:a16="http://schemas.microsoft.com/office/drawing/2014/main" id="{00000000-0008-0000-0100-000020000000}"/>
            </a:ext>
          </a:extLst>
        </xdr:cNvPr>
        <xdr:cNvSpPr/>
      </xdr:nvSpPr>
      <xdr:spPr bwMode="auto">
        <a:xfrm>
          <a:off x="19321930" y="865673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26</xdr:row>
      <xdr:rowOff>57150</xdr:rowOff>
    </xdr:from>
    <xdr:to>
      <xdr:col>19</xdr:col>
      <xdr:colOff>419100</xdr:colOff>
      <xdr:row>26</xdr:row>
      <xdr:rowOff>247650</xdr:rowOff>
    </xdr:to>
    <xdr:sp macro="" textlink="">
      <xdr:nvSpPr>
        <xdr:cNvPr id="33" name="Check Box 434" hidden="1">
          <a:extLst>
            <a:ext uri="{63B3BB69-23CF-44E3-9099-C40C66FF867C}">
              <a14:compatExt xmlns:a14="http://schemas.microsoft.com/office/drawing/2010/main" spid="_x0000_s2482"/>
            </a:ext>
            <a:ext uri="{FF2B5EF4-FFF2-40B4-BE49-F238E27FC236}">
              <a16:creationId xmlns:a16="http://schemas.microsoft.com/office/drawing/2014/main" id="{00000000-0008-0000-0100-000021000000}"/>
            </a:ext>
          </a:extLst>
        </xdr:cNvPr>
        <xdr:cNvSpPr/>
      </xdr:nvSpPr>
      <xdr:spPr bwMode="auto">
        <a:xfrm>
          <a:off x="17313422" y="891573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26</xdr:row>
      <xdr:rowOff>57150</xdr:rowOff>
    </xdr:from>
    <xdr:to>
      <xdr:col>20</xdr:col>
      <xdr:colOff>419100</xdr:colOff>
      <xdr:row>26</xdr:row>
      <xdr:rowOff>247650</xdr:rowOff>
    </xdr:to>
    <xdr:sp macro="" textlink="">
      <xdr:nvSpPr>
        <xdr:cNvPr id="34" name="Check Box 435" hidden="1">
          <a:extLst>
            <a:ext uri="{63B3BB69-23CF-44E3-9099-C40C66FF867C}">
              <a14:compatExt xmlns:a14="http://schemas.microsoft.com/office/drawing/2010/main" spid="_x0000_s2483"/>
            </a:ext>
            <a:ext uri="{FF2B5EF4-FFF2-40B4-BE49-F238E27FC236}">
              <a16:creationId xmlns:a16="http://schemas.microsoft.com/office/drawing/2014/main" id="{00000000-0008-0000-0100-000022000000}"/>
            </a:ext>
          </a:extLst>
        </xdr:cNvPr>
        <xdr:cNvSpPr/>
      </xdr:nvSpPr>
      <xdr:spPr bwMode="auto">
        <a:xfrm>
          <a:off x="17815549" y="891573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26</xdr:row>
      <xdr:rowOff>57150</xdr:rowOff>
    </xdr:from>
    <xdr:to>
      <xdr:col>21</xdr:col>
      <xdr:colOff>419100</xdr:colOff>
      <xdr:row>26</xdr:row>
      <xdr:rowOff>247650</xdr:rowOff>
    </xdr:to>
    <xdr:sp macro="" textlink="">
      <xdr:nvSpPr>
        <xdr:cNvPr id="35" name="Check Box 436" hidden="1">
          <a:extLst>
            <a:ext uri="{63B3BB69-23CF-44E3-9099-C40C66FF867C}">
              <a14:compatExt xmlns:a14="http://schemas.microsoft.com/office/drawing/2010/main" spid="_x0000_s2484"/>
            </a:ext>
            <a:ext uri="{FF2B5EF4-FFF2-40B4-BE49-F238E27FC236}">
              <a16:creationId xmlns:a16="http://schemas.microsoft.com/office/drawing/2014/main" id="{00000000-0008-0000-0100-000023000000}"/>
            </a:ext>
          </a:extLst>
        </xdr:cNvPr>
        <xdr:cNvSpPr/>
      </xdr:nvSpPr>
      <xdr:spPr bwMode="auto">
        <a:xfrm>
          <a:off x="18317676" y="891573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26</xdr:row>
      <xdr:rowOff>57150</xdr:rowOff>
    </xdr:from>
    <xdr:to>
      <xdr:col>22</xdr:col>
      <xdr:colOff>419100</xdr:colOff>
      <xdr:row>26</xdr:row>
      <xdr:rowOff>247650</xdr:rowOff>
    </xdr:to>
    <xdr:sp macro="" textlink="">
      <xdr:nvSpPr>
        <xdr:cNvPr id="36" name="Check Box 437" hidden="1">
          <a:extLst>
            <a:ext uri="{63B3BB69-23CF-44E3-9099-C40C66FF867C}">
              <a14:compatExt xmlns:a14="http://schemas.microsoft.com/office/drawing/2010/main" spid="_x0000_s2485"/>
            </a:ext>
            <a:ext uri="{FF2B5EF4-FFF2-40B4-BE49-F238E27FC236}">
              <a16:creationId xmlns:a16="http://schemas.microsoft.com/office/drawing/2014/main" id="{00000000-0008-0000-0100-000024000000}"/>
            </a:ext>
          </a:extLst>
        </xdr:cNvPr>
        <xdr:cNvSpPr/>
      </xdr:nvSpPr>
      <xdr:spPr bwMode="auto">
        <a:xfrm>
          <a:off x="18819803" y="891573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26</xdr:row>
      <xdr:rowOff>57150</xdr:rowOff>
    </xdr:from>
    <xdr:to>
      <xdr:col>23</xdr:col>
      <xdr:colOff>419100</xdr:colOff>
      <xdr:row>26</xdr:row>
      <xdr:rowOff>247650</xdr:rowOff>
    </xdr:to>
    <xdr:sp macro="" textlink="">
      <xdr:nvSpPr>
        <xdr:cNvPr id="37" name="Check Box 438" hidden="1">
          <a:extLst>
            <a:ext uri="{63B3BB69-23CF-44E3-9099-C40C66FF867C}">
              <a14:compatExt xmlns:a14="http://schemas.microsoft.com/office/drawing/2010/main" spid="_x0000_s2486"/>
            </a:ext>
            <a:ext uri="{FF2B5EF4-FFF2-40B4-BE49-F238E27FC236}">
              <a16:creationId xmlns:a16="http://schemas.microsoft.com/office/drawing/2014/main" id="{00000000-0008-0000-0100-000025000000}"/>
            </a:ext>
          </a:extLst>
        </xdr:cNvPr>
        <xdr:cNvSpPr/>
      </xdr:nvSpPr>
      <xdr:spPr bwMode="auto">
        <a:xfrm>
          <a:off x="19321930" y="891573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27</xdr:row>
      <xdr:rowOff>57150</xdr:rowOff>
    </xdr:from>
    <xdr:to>
      <xdr:col>19</xdr:col>
      <xdr:colOff>419100</xdr:colOff>
      <xdr:row>27</xdr:row>
      <xdr:rowOff>247650</xdr:rowOff>
    </xdr:to>
    <xdr:sp macro="" textlink="">
      <xdr:nvSpPr>
        <xdr:cNvPr id="38" name="Check Box 439" hidden="1">
          <a:extLst>
            <a:ext uri="{63B3BB69-23CF-44E3-9099-C40C66FF867C}">
              <a14:compatExt xmlns:a14="http://schemas.microsoft.com/office/drawing/2010/main" spid="_x0000_s2487"/>
            </a:ext>
            <a:ext uri="{FF2B5EF4-FFF2-40B4-BE49-F238E27FC236}">
              <a16:creationId xmlns:a16="http://schemas.microsoft.com/office/drawing/2014/main" id="{00000000-0008-0000-0100-000026000000}"/>
            </a:ext>
          </a:extLst>
        </xdr:cNvPr>
        <xdr:cNvSpPr/>
      </xdr:nvSpPr>
      <xdr:spPr bwMode="auto">
        <a:xfrm>
          <a:off x="17313422" y="917472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27</xdr:row>
      <xdr:rowOff>57150</xdr:rowOff>
    </xdr:from>
    <xdr:to>
      <xdr:col>20</xdr:col>
      <xdr:colOff>419100</xdr:colOff>
      <xdr:row>27</xdr:row>
      <xdr:rowOff>247650</xdr:rowOff>
    </xdr:to>
    <xdr:sp macro="" textlink="">
      <xdr:nvSpPr>
        <xdr:cNvPr id="39" name="Check Box 440" hidden="1">
          <a:extLst>
            <a:ext uri="{63B3BB69-23CF-44E3-9099-C40C66FF867C}">
              <a14:compatExt xmlns:a14="http://schemas.microsoft.com/office/drawing/2010/main" spid="_x0000_s2488"/>
            </a:ext>
            <a:ext uri="{FF2B5EF4-FFF2-40B4-BE49-F238E27FC236}">
              <a16:creationId xmlns:a16="http://schemas.microsoft.com/office/drawing/2014/main" id="{00000000-0008-0000-0100-000027000000}"/>
            </a:ext>
          </a:extLst>
        </xdr:cNvPr>
        <xdr:cNvSpPr/>
      </xdr:nvSpPr>
      <xdr:spPr bwMode="auto">
        <a:xfrm>
          <a:off x="17815549" y="917472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27</xdr:row>
      <xdr:rowOff>57150</xdr:rowOff>
    </xdr:from>
    <xdr:to>
      <xdr:col>21</xdr:col>
      <xdr:colOff>419100</xdr:colOff>
      <xdr:row>27</xdr:row>
      <xdr:rowOff>247650</xdr:rowOff>
    </xdr:to>
    <xdr:sp macro="" textlink="">
      <xdr:nvSpPr>
        <xdr:cNvPr id="40" name="Check Box 441" hidden="1">
          <a:extLst>
            <a:ext uri="{63B3BB69-23CF-44E3-9099-C40C66FF867C}">
              <a14:compatExt xmlns:a14="http://schemas.microsoft.com/office/drawing/2010/main" spid="_x0000_s2489"/>
            </a:ext>
            <a:ext uri="{FF2B5EF4-FFF2-40B4-BE49-F238E27FC236}">
              <a16:creationId xmlns:a16="http://schemas.microsoft.com/office/drawing/2014/main" id="{00000000-0008-0000-0100-000028000000}"/>
            </a:ext>
          </a:extLst>
        </xdr:cNvPr>
        <xdr:cNvSpPr/>
      </xdr:nvSpPr>
      <xdr:spPr bwMode="auto">
        <a:xfrm>
          <a:off x="18317676" y="917472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27</xdr:row>
      <xdr:rowOff>57150</xdr:rowOff>
    </xdr:from>
    <xdr:to>
      <xdr:col>22</xdr:col>
      <xdr:colOff>419100</xdr:colOff>
      <xdr:row>27</xdr:row>
      <xdr:rowOff>247650</xdr:rowOff>
    </xdr:to>
    <xdr:sp macro="" textlink="">
      <xdr:nvSpPr>
        <xdr:cNvPr id="41" name="Check Box 442" hidden="1">
          <a:extLst>
            <a:ext uri="{63B3BB69-23CF-44E3-9099-C40C66FF867C}">
              <a14:compatExt xmlns:a14="http://schemas.microsoft.com/office/drawing/2010/main" spid="_x0000_s2490"/>
            </a:ext>
            <a:ext uri="{FF2B5EF4-FFF2-40B4-BE49-F238E27FC236}">
              <a16:creationId xmlns:a16="http://schemas.microsoft.com/office/drawing/2014/main" id="{00000000-0008-0000-0100-000029000000}"/>
            </a:ext>
          </a:extLst>
        </xdr:cNvPr>
        <xdr:cNvSpPr/>
      </xdr:nvSpPr>
      <xdr:spPr bwMode="auto">
        <a:xfrm>
          <a:off x="18819803" y="917472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27</xdr:row>
      <xdr:rowOff>57150</xdr:rowOff>
    </xdr:from>
    <xdr:to>
      <xdr:col>23</xdr:col>
      <xdr:colOff>419100</xdr:colOff>
      <xdr:row>27</xdr:row>
      <xdr:rowOff>247650</xdr:rowOff>
    </xdr:to>
    <xdr:sp macro="" textlink="">
      <xdr:nvSpPr>
        <xdr:cNvPr id="42" name="Check Box 443" hidden="1">
          <a:extLst>
            <a:ext uri="{63B3BB69-23CF-44E3-9099-C40C66FF867C}">
              <a14:compatExt xmlns:a14="http://schemas.microsoft.com/office/drawing/2010/main" spid="_x0000_s2491"/>
            </a:ext>
            <a:ext uri="{FF2B5EF4-FFF2-40B4-BE49-F238E27FC236}">
              <a16:creationId xmlns:a16="http://schemas.microsoft.com/office/drawing/2014/main" id="{00000000-0008-0000-0100-00002A000000}"/>
            </a:ext>
          </a:extLst>
        </xdr:cNvPr>
        <xdr:cNvSpPr/>
      </xdr:nvSpPr>
      <xdr:spPr bwMode="auto">
        <a:xfrm>
          <a:off x="19321930" y="917472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28</xdr:row>
      <xdr:rowOff>57150</xdr:rowOff>
    </xdr:from>
    <xdr:to>
      <xdr:col>19</xdr:col>
      <xdr:colOff>419100</xdr:colOff>
      <xdr:row>28</xdr:row>
      <xdr:rowOff>247650</xdr:rowOff>
    </xdr:to>
    <xdr:sp macro="" textlink="">
      <xdr:nvSpPr>
        <xdr:cNvPr id="43" name="Check Box 444" hidden="1">
          <a:extLst>
            <a:ext uri="{63B3BB69-23CF-44E3-9099-C40C66FF867C}">
              <a14:compatExt xmlns:a14="http://schemas.microsoft.com/office/drawing/2010/main" spid="_x0000_s2492"/>
            </a:ext>
            <a:ext uri="{FF2B5EF4-FFF2-40B4-BE49-F238E27FC236}">
              <a16:creationId xmlns:a16="http://schemas.microsoft.com/office/drawing/2014/main" id="{00000000-0008-0000-0100-00002B000000}"/>
            </a:ext>
          </a:extLst>
        </xdr:cNvPr>
        <xdr:cNvSpPr/>
      </xdr:nvSpPr>
      <xdr:spPr bwMode="auto">
        <a:xfrm>
          <a:off x="17313422" y="943371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28</xdr:row>
      <xdr:rowOff>57150</xdr:rowOff>
    </xdr:from>
    <xdr:to>
      <xdr:col>20</xdr:col>
      <xdr:colOff>419100</xdr:colOff>
      <xdr:row>28</xdr:row>
      <xdr:rowOff>247650</xdr:rowOff>
    </xdr:to>
    <xdr:sp macro="" textlink="">
      <xdr:nvSpPr>
        <xdr:cNvPr id="44" name="Check Box 445" hidden="1">
          <a:extLst>
            <a:ext uri="{63B3BB69-23CF-44E3-9099-C40C66FF867C}">
              <a14:compatExt xmlns:a14="http://schemas.microsoft.com/office/drawing/2010/main" spid="_x0000_s2493"/>
            </a:ext>
            <a:ext uri="{FF2B5EF4-FFF2-40B4-BE49-F238E27FC236}">
              <a16:creationId xmlns:a16="http://schemas.microsoft.com/office/drawing/2014/main" id="{00000000-0008-0000-0100-00002C000000}"/>
            </a:ext>
          </a:extLst>
        </xdr:cNvPr>
        <xdr:cNvSpPr/>
      </xdr:nvSpPr>
      <xdr:spPr bwMode="auto">
        <a:xfrm>
          <a:off x="17815549" y="943371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28</xdr:row>
      <xdr:rowOff>57150</xdr:rowOff>
    </xdr:from>
    <xdr:to>
      <xdr:col>21</xdr:col>
      <xdr:colOff>419100</xdr:colOff>
      <xdr:row>28</xdr:row>
      <xdr:rowOff>247650</xdr:rowOff>
    </xdr:to>
    <xdr:sp macro="" textlink="">
      <xdr:nvSpPr>
        <xdr:cNvPr id="45" name="Check Box 446" hidden="1">
          <a:extLst>
            <a:ext uri="{63B3BB69-23CF-44E3-9099-C40C66FF867C}">
              <a14:compatExt xmlns:a14="http://schemas.microsoft.com/office/drawing/2010/main" spid="_x0000_s2494"/>
            </a:ext>
            <a:ext uri="{FF2B5EF4-FFF2-40B4-BE49-F238E27FC236}">
              <a16:creationId xmlns:a16="http://schemas.microsoft.com/office/drawing/2014/main" id="{00000000-0008-0000-0100-00002D000000}"/>
            </a:ext>
          </a:extLst>
        </xdr:cNvPr>
        <xdr:cNvSpPr/>
      </xdr:nvSpPr>
      <xdr:spPr bwMode="auto">
        <a:xfrm>
          <a:off x="18317676" y="943371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28</xdr:row>
      <xdr:rowOff>57150</xdr:rowOff>
    </xdr:from>
    <xdr:to>
      <xdr:col>22</xdr:col>
      <xdr:colOff>419100</xdr:colOff>
      <xdr:row>28</xdr:row>
      <xdr:rowOff>247650</xdr:rowOff>
    </xdr:to>
    <xdr:sp macro="" textlink="">
      <xdr:nvSpPr>
        <xdr:cNvPr id="46" name="Check Box 447" hidden="1">
          <a:extLst>
            <a:ext uri="{63B3BB69-23CF-44E3-9099-C40C66FF867C}">
              <a14:compatExt xmlns:a14="http://schemas.microsoft.com/office/drawing/2010/main" spid="_x0000_s2495"/>
            </a:ext>
            <a:ext uri="{FF2B5EF4-FFF2-40B4-BE49-F238E27FC236}">
              <a16:creationId xmlns:a16="http://schemas.microsoft.com/office/drawing/2014/main" id="{00000000-0008-0000-0100-00002E000000}"/>
            </a:ext>
          </a:extLst>
        </xdr:cNvPr>
        <xdr:cNvSpPr/>
      </xdr:nvSpPr>
      <xdr:spPr bwMode="auto">
        <a:xfrm>
          <a:off x="18819803" y="943371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28</xdr:row>
      <xdr:rowOff>57150</xdr:rowOff>
    </xdr:from>
    <xdr:to>
      <xdr:col>23</xdr:col>
      <xdr:colOff>419100</xdr:colOff>
      <xdr:row>28</xdr:row>
      <xdr:rowOff>247650</xdr:rowOff>
    </xdr:to>
    <xdr:sp macro="" textlink="">
      <xdr:nvSpPr>
        <xdr:cNvPr id="47" name="Check Box 448" hidden="1">
          <a:extLst>
            <a:ext uri="{63B3BB69-23CF-44E3-9099-C40C66FF867C}">
              <a14:compatExt xmlns:a14="http://schemas.microsoft.com/office/drawing/2010/main" spid="_x0000_s2496"/>
            </a:ext>
            <a:ext uri="{FF2B5EF4-FFF2-40B4-BE49-F238E27FC236}">
              <a16:creationId xmlns:a16="http://schemas.microsoft.com/office/drawing/2014/main" id="{00000000-0008-0000-0100-00002F000000}"/>
            </a:ext>
          </a:extLst>
        </xdr:cNvPr>
        <xdr:cNvSpPr/>
      </xdr:nvSpPr>
      <xdr:spPr bwMode="auto">
        <a:xfrm>
          <a:off x="19321930" y="943371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29</xdr:row>
      <xdr:rowOff>57150</xdr:rowOff>
    </xdr:from>
    <xdr:to>
      <xdr:col>19</xdr:col>
      <xdr:colOff>419100</xdr:colOff>
      <xdr:row>29</xdr:row>
      <xdr:rowOff>247650</xdr:rowOff>
    </xdr:to>
    <xdr:sp macro="" textlink="">
      <xdr:nvSpPr>
        <xdr:cNvPr id="48" name="Check Box 449" hidden="1">
          <a:extLst>
            <a:ext uri="{63B3BB69-23CF-44E3-9099-C40C66FF867C}">
              <a14:compatExt xmlns:a14="http://schemas.microsoft.com/office/drawing/2010/main" spid="_x0000_s2497"/>
            </a:ext>
            <a:ext uri="{FF2B5EF4-FFF2-40B4-BE49-F238E27FC236}">
              <a16:creationId xmlns:a16="http://schemas.microsoft.com/office/drawing/2014/main" id="{00000000-0008-0000-0100-000030000000}"/>
            </a:ext>
          </a:extLst>
        </xdr:cNvPr>
        <xdr:cNvSpPr/>
      </xdr:nvSpPr>
      <xdr:spPr bwMode="auto">
        <a:xfrm>
          <a:off x="17313422" y="969270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29</xdr:row>
      <xdr:rowOff>57150</xdr:rowOff>
    </xdr:from>
    <xdr:to>
      <xdr:col>20</xdr:col>
      <xdr:colOff>419100</xdr:colOff>
      <xdr:row>29</xdr:row>
      <xdr:rowOff>247650</xdr:rowOff>
    </xdr:to>
    <xdr:sp macro="" textlink="">
      <xdr:nvSpPr>
        <xdr:cNvPr id="49" name="Check Box 450" hidden="1">
          <a:extLst>
            <a:ext uri="{63B3BB69-23CF-44E3-9099-C40C66FF867C}">
              <a14:compatExt xmlns:a14="http://schemas.microsoft.com/office/drawing/2010/main" spid="_x0000_s2498"/>
            </a:ext>
            <a:ext uri="{FF2B5EF4-FFF2-40B4-BE49-F238E27FC236}">
              <a16:creationId xmlns:a16="http://schemas.microsoft.com/office/drawing/2014/main" id="{00000000-0008-0000-0100-000031000000}"/>
            </a:ext>
          </a:extLst>
        </xdr:cNvPr>
        <xdr:cNvSpPr/>
      </xdr:nvSpPr>
      <xdr:spPr bwMode="auto">
        <a:xfrm>
          <a:off x="17815549" y="969270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29</xdr:row>
      <xdr:rowOff>57150</xdr:rowOff>
    </xdr:from>
    <xdr:to>
      <xdr:col>21</xdr:col>
      <xdr:colOff>419100</xdr:colOff>
      <xdr:row>29</xdr:row>
      <xdr:rowOff>247650</xdr:rowOff>
    </xdr:to>
    <xdr:sp macro="" textlink="">
      <xdr:nvSpPr>
        <xdr:cNvPr id="50" name="Check Box 451" hidden="1">
          <a:extLst>
            <a:ext uri="{63B3BB69-23CF-44E3-9099-C40C66FF867C}">
              <a14:compatExt xmlns:a14="http://schemas.microsoft.com/office/drawing/2010/main" spid="_x0000_s2499"/>
            </a:ext>
            <a:ext uri="{FF2B5EF4-FFF2-40B4-BE49-F238E27FC236}">
              <a16:creationId xmlns:a16="http://schemas.microsoft.com/office/drawing/2014/main" id="{00000000-0008-0000-0100-000032000000}"/>
            </a:ext>
          </a:extLst>
        </xdr:cNvPr>
        <xdr:cNvSpPr/>
      </xdr:nvSpPr>
      <xdr:spPr bwMode="auto">
        <a:xfrm>
          <a:off x="18317676" y="969270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29</xdr:row>
      <xdr:rowOff>57150</xdr:rowOff>
    </xdr:from>
    <xdr:to>
      <xdr:col>22</xdr:col>
      <xdr:colOff>419100</xdr:colOff>
      <xdr:row>29</xdr:row>
      <xdr:rowOff>247650</xdr:rowOff>
    </xdr:to>
    <xdr:sp macro="" textlink="">
      <xdr:nvSpPr>
        <xdr:cNvPr id="51" name="Check Box 452" hidden="1">
          <a:extLst>
            <a:ext uri="{63B3BB69-23CF-44E3-9099-C40C66FF867C}">
              <a14:compatExt xmlns:a14="http://schemas.microsoft.com/office/drawing/2010/main" spid="_x0000_s2500"/>
            </a:ext>
            <a:ext uri="{FF2B5EF4-FFF2-40B4-BE49-F238E27FC236}">
              <a16:creationId xmlns:a16="http://schemas.microsoft.com/office/drawing/2014/main" id="{00000000-0008-0000-0100-000033000000}"/>
            </a:ext>
          </a:extLst>
        </xdr:cNvPr>
        <xdr:cNvSpPr/>
      </xdr:nvSpPr>
      <xdr:spPr bwMode="auto">
        <a:xfrm>
          <a:off x="18819803" y="969270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29</xdr:row>
      <xdr:rowOff>57150</xdr:rowOff>
    </xdr:from>
    <xdr:to>
      <xdr:col>23</xdr:col>
      <xdr:colOff>419100</xdr:colOff>
      <xdr:row>29</xdr:row>
      <xdr:rowOff>247650</xdr:rowOff>
    </xdr:to>
    <xdr:sp macro="" textlink="">
      <xdr:nvSpPr>
        <xdr:cNvPr id="52" name="Check Box 453" hidden="1">
          <a:extLst>
            <a:ext uri="{63B3BB69-23CF-44E3-9099-C40C66FF867C}">
              <a14:compatExt xmlns:a14="http://schemas.microsoft.com/office/drawing/2010/main" spid="_x0000_s2501"/>
            </a:ext>
            <a:ext uri="{FF2B5EF4-FFF2-40B4-BE49-F238E27FC236}">
              <a16:creationId xmlns:a16="http://schemas.microsoft.com/office/drawing/2014/main" id="{00000000-0008-0000-0100-000034000000}"/>
            </a:ext>
          </a:extLst>
        </xdr:cNvPr>
        <xdr:cNvSpPr/>
      </xdr:nvSpPr>
      <xdr:spPr bwMode="auto">
        <a:xfrm>
          <a:off x="19321930" y="969270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30</xdr:row>
      <xdr:rowOff>57150</xdr:rowOff>
    </xdr:from>
    <xdr:to>
      <xdr:col>19</xdr:col>
      <xdr:colOff>419100</xdr:colOff>
      <xdr:row>30</xdr:row>
      <xdr:rowOff>247650</xdr:rowOff>
    </xdr:to>
    <xdr:sp macro="" textlink="">
      <xdr:nvSpPr>
        <xdr:cNvPr id="53" name="Check Box 454" hidden="1">
          <a:extLst>
            <a:ext uri="{63B3BB69-23CF-44E3-9099-C40C66FF867C}">
              <a14:compatExt xmlns:a14="http://schemas.microsoft.com/office/drawing/2010/main" spid="_x0000_s2502"/>
            </a:ext>
            <a:ext uri="{FF2B5EF4-FFF2-40B4-BE49-F238E27FC236}">
              <a16:creationId xmlns:a16="http://schemas.microsoft.com/office/drawing/2014/main" id="{00000000-0008-0000-0100-000035000000}"/>
            </a:ext>
          </a:extLst>
        </xdr:cNvPr>
        <xdr:cNvSpPr/>
      </xdr:nvSpPr>
      <xdr:spPr bwMode="auto">
        <a:xfrm>
          <a:off x="17313422" y="995169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30</xdr:row>
      <xdr:rowOff>57150</xdr:rowOff>
    </xdr:from>
    <xdr:to>
      <xdr:col>20</xdr:col>
      <xdr:colOff>419100</xdr:colOff>
      <xdr:row>30</xdr:row>
      <xdr:rowOff>247650</xdr:rowOff>
    </xdr:to>
    <xdr:sp macro="" textlink="">
      <xdr:nvSpPr>
        <xdr:cNvPr id="54" name="Check Box 455" hidden="1">
          <a:extLst>
            <a:ext uri="{63B3BB69-23CF-44E3-9099-C40C66FF867C}">
              <a14:compatExt xmlns:a14="http://schemas.microsoft.com/office/drawing/2010/main" spid="_x0000_s2503"/>
            </a:ext>
            <a:ext uri="{FF2B5EF4-FFF2-40B4-BE49-F238E27FC236}">
              <a16:creationId xmlns:a16="http://schemas.microsoft.com/office/drawing/2014/main" id="{00000000-0008-0000-0100-000036000000}"/>
            </a:ext>
          </a:extLst>
        </xdr:cNvPr>
        <xdr:cNvSpPr/>
      </xdr:nvSpPr>
      <xdr:spPr bwMode="auto">
        <a:xfrm>
          <a:off x="17815549" y="995169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30</xdr:row>
      <xdr:rowOff>57150</xdr:rowOff>
    </xdr:from>
    <xdr:to>
      <xdr:col>21</xdr:col>
      <xdr:colOff>419100</xdr:colOff>
      <xdr:row>30</xdr:row>
      <xdr:rowOff>247650</xdr:rowOff>
    </xdr:to>
    <xdr:sp macro="" textlink="">
      <xdr:nvSpPr>
        <xdr:cNvPr id="55" name="Check Box 456" hidden="1">
          <a:extLst>
            <a:ext uri="{63B3BB69-23CF-44E3-9099-C40C66FF867C}">
              <a14:compatExt xmlns:a14="http://schemas.microsoft.com/office/drawing/2010/main" spid="_x0000_s2504"/>
            </a:ext>
            <a:ext uri="{FF2B5EF4-FFF2-40B4-BE49-F238E27FC236}">
              <a16:creationId xmlns:a16="http://schemas.microsoft.com/office/drawing/2014/main" id="{00000000-0008-0000-0100-000037000000}"/>
            </a:ext>
          </a:extLst>
        </xdr:cNvPr>
        <xdr:cNvSpPr/>
      </xdr:nvSpPr>
      <xdr:spPr bwMode="auto">
        <a:xfrm>
          <a:off x="18317676" y="995169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30</xdr:row>
      <xdr:rowOff>57150</xdr:rowOff>
    </xdr:from>
    <xdr:to>
      <xdr:col>22</xdr:col>
      <xdr:colOff>419100</xdr:colOff>
      <xdr:row>30</xdr:row>
      <xdr:rowOff>247650</xdr:rowOff>
    </xdr:to>
    <xdr:sp macro="" textlink="">
      <xdr:nvSpPr>
        <xdr:cNvPr id="56" name="Check Box 457" hidden="1">
          <a:extLst>
            <a:ext uri="{63B3BB69-23CF-44E3-9099-C40C66FF867C}">
              <a14:compatExt xmlns:a14="http://schemas.microsoft.com/office/drawing/2010/main" spid="_x0000_s2505"/>
            </a:ext>
            <a:ext uri="{FF2B5EF4-FFF2-40B4-BE49-F238E27FC236}">
              <a16:creationId xmlns:a16="http://schemas.microsoft.com/office/drawing/2014/main" id="{00000000-0008-0000-0100-000038000000}"/>
            </a:ext>
          </a:extLst>
        </xdr:cNvPr>
        <xdr:cNvSpPr/>
      </xdr:nvSpPr>
      <xdr:spPr bwMode="auto">
        <a:xfrm>
          <a:off x="18819803" y="995169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30</xdr:row>
      <xdr:rowOff>57150</xdr:rowOff>
    </xdr:from>
    <xdr:to>
      <xdr:col>23</xdr:col>
      <xdr:colOff>419100</xdr:colOff>
      <xdr:row>30</xdr:row>
      <xdr:rowOff>247650</xdr:rowOff>
    </xdr:to>
    <xdr:sp macro="" textlink="">
      <xdr:nvSpPr>
        <xdr:cNvPr id="57" name="Check Box 458" hidden="1">
          <a:extLst>
            <a:ext uri="{63B3BB69-23CF-44E3-9099-C40C66FF867C}">
              <a14:compatExt xmlns:a14="http://schemas.microsoft.com/office/drawing/2010/main" spid="_x0000_s2506"/>
            </a:ext>
            <a:ext uri="{FF2B5EF4-FFF2-40B4-BE49-F238E27FC236}">
              <a16:creationId xmlns:a16="http://schemas.microsoft.com/office/drawing/2014/main" id="{00000000-0008-0000-0100-000039000000}"/>
            </a:ext>
          </a:extLst>
        </xdr:cNvPr>
        <xdr:cNvSpPr/>
      </xdr:nvSpPr>
      <xdr:spPr bwMode="auto">
        <a:xfrm>
          <a:off x="19321930" y="995169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31</xdr:row>
      <xdr:rowOff>57150</xdr:rowOff>
    </xdr:from>
    <xdr:to>
      <xdr:col>19</xdr:col>
      <xdr:colOff>419100</xdr:colOff>
      <xdr:row>31</xdr:row>
      <xdr:rowOff>247650</xdr:rowOff>
    </xdr:to>
    <xdr:sp macro="" textlink="">
      <xdr:nvSpPr>
        <xdr:cNvPr id="58" name="Check Box 459" hidden="1">
          <a:extLst>
            <a:ext uri="{63B3BB69-23CF-44E3-9099-C40C66FF867C}">
              <a14:compatExt xmlns:a14="http://schemas.microsoft.com/office/drawing/2010/main" spid="_x0000_s2507"/>
            </a:ext>
            <a:ext uri="{FF2B5EF4-FFF2-40B4-BE49-F238E27FC236}">
              <a16:creationId xmlns:a16="http://schemas.microsoft.com/office/drawing/2014/main" id="{00000000-0008-0000-0100-00003A000000}"/>
            </a:ext>
          </a:extLst>
        </xdr:cNvPr>
        <xdr:cNvSpPr/>
      </xdr:nvSpPr>
      <xdr:spPr bwMode="auto">
        <a:xfrm>
          <a:off x="17313422" y="1021069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31</xdr:row>
      <xdr:rowOff>57150</xdr:rowOff>
    </xdr:from>
    <xdr:to>
      <xdr:col>20</xdr:col>
      <xdr:colOff>419100</xdr:colOff>
      <xdr:row>31</xdr:row>
      <xdr:rowOff>247650</xdr:rowOff>
    </xdr:to>
    <xdr:sp macro="" textlink="">
      <xdr:nvSpPr>
        <xdr:cNvPr id="59" name="Check Box 460" hidden="1">
          <a:extLst>
            <a:ext uri="{63B3BB69-23CF-44E3-9099-C40C66FF867C}">
              <a14:compatExt xmlns:a14="http://schemas.microsoft.com/office/drawing/2010/main" spid="_x0000_s2508"/>
            </a:ext>
            <a:ext uri="{FF2B5EF4-FFF2-40B4-BE49-F238E27FC236}">
              <a16:creationId xmlns:a16="http://schemas.microsoft.com/office/drawing/2014/main" id="{00000000-0008-0000-0100-00003B000000}"/>
            </a:ext>
          </a:extLst>
        </xdr:cNvPr>
        <xdr:cNvSpPr/>
      </xdr:nvSpPr>
      <xdr:spPr bwMode="auto">
        <a:xfrm>
          <a:off x="17815549" y="1021069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31</xdr:row>
      <xdr:rowOff>57150</xdr:rowOff>
    </xdr:from>
    <xdr:to>
      <xdr:col>21</xdr:col>
      <xdr:colOff>419100</xdr:colOff>
      <xdr:row>31</xdr:row>
      <xdr:rowOff>247650</xdr:rowOff>
    </xdr:to>
    <xdr:sp macro="" textlink="">
      <xdr:nvSpPr>
        <xdr:cNvPr id="60" name="Check Box 461" hidden="1">
          <a:extLst>
            <a:ext uri="{63B3BB69-23CF-44E3-9099-C40C66FF867C}">
              <a14:compatExt xmlns:a14="http://schemas.microsoft.com/office/drawing/2010/main" spid="_x0000_s2509"/>
            </a:ext>
            <a:ext uri="{FF2B5EF4-FFF2-40B4-BE49-F238E27FC236}">
              <a16:creationId xmlns:a16="http://schemas.microsoft.com/office/drawing/2014/main" id="{00000000-0008-0000-0100-00003C000000}"/>
            </a:ext>
          </a:extLst>
        </xdr:cNvPr>
        <xdr:cNvSpPr/>
      </xdr:nvSpPr>
      <xdr:spPr bwMode="auto">
        <a:xfrm>
          <a:off x="18317676" y="1021069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31</xdr:row>
      <xdr:rowOff>57150</xdr:rowOff>
    </xdr:from>
    <xdr:to>
      <xdr:col>22</xdr:col>
      <xdr:colOff>419100</xdr:colOff>
      <xdr:row>31</xdr:row>
      <xdr:rowOff>247650</xdr:rowOff>
    </xdr:to>
    <xdr:sp macro="" textlink="">
      <xdr:nvSpPr>
        <xdr:cNvPr id="61" name="Check Box 462" hidden="1">
          <a:extLst>
            <a:ext uri="{63B3BB69-23CF-44E3-9099-C40C66FF867C}">
              <a14:compatExt xmlns:a14="http://schemas.microsoft.com/office/drawing/2010/main" spid="_x0000_s2510"/>
            </a:ext>
            <a:ext uri="{FF2B5EF4-FFF2-40B4-BE49-F238E27FC236}">
              <a16:creationId xmlns:a16="http://schemas.microsoft.com/office/drawing/2014/main" id="{00000000-0008-0000-0100-00003D000000}"/>
            </a:ext>
          </a:extLst>
        </xdr:cNvPr>
        <xdr:cNvSpPr/>
      </xdr:nvSpPr>
      <xdr:spPr bwMode="auto">
        <a:xfrm>
          <a:off x="18819803" y="1021069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31</xdr:row>
      <xdr:rowOff>57150</xdr:rowOff>
    </xdr:from>
    <xdr:to>
      <xdr:col>23</xdr:col>
      <xdr:colOff>419100</xdr:colOff>
      <xdr:row>31</xdr:row>
      <xdr:rowOff>247650</xdr:rowOff>
    </xdr:to>
    <xdr:sp macro="" textlink="">
      <xdr:nvSpPr>
        <xdr:cNvPr id="62" name="Check Box 463" hidden="1">
          <a:extLst>
            <a:ext uri="{63B3BB69-23CF-44E3-9099-C40C66FF867C}">
              <a14:compatExt xmlns:a14="http://schemas.microsoft.com/office/drawing/2010/main" spid="_x0000_s2511"/>
            </a:ext>
            <a:ext uri="{FF2B5EF4-FFF2-40B4-BE49-F238E27FC236}">
              <a16:creationId xmlns:a16="http://schemas.microsoft.com/office/drawing/2014/main" id="{00000000-0008-0000-0100-00003E000000}"/>
            </a:ext>
          </a:extLst>
        </xdr:cNvPr>
        <xdr:cNvSpPr/>
      </xdr:nvSpPr>
      <xdr:spPr bwMode="auto">
        <a:xfrm>
          <a:off x="19321930" y="10210690"/>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32</xdr:row>
      <xdr:rowOff>57150</xdr:rowOff>
    </xdr:from>
    <xdr:to>
      <xdr:col>19</xdr:col>
      <xdr:colOff>419100</xdr:colOff>
      <xdr:row>32</xdr:row>
      <xdr:rowOff>247650</xdr:rowOff>
    </xdr:to>
    <xdr:sp macro="" textlink="">
      <xdr:nvSpPr>
        <xdr:cNvPr id="63" name="Check Box 464" hidden="1">
          <a:extLst>
            <a:ext uri="{63B3BB69-23CF-44E3-9099-C40C66FF867C}">
              <a14:compatExt xmlns:a14="http://schemas.microsoft.com/office/drawing/2010/main" spid="_x0000_s2512"/>
            </a:ext>
            <a:ext uri="{FF2B5EF4-FFF2-40B4-BE49-F238E27FC236}">
              <a16:creationId xmlns:a16="http://schemas.microsoft.com/office/drawing/2014/main" id="{00000000-0008-0000-0100-00003F000000}"/>
            </a:ext>
          </a:extLst>
        </xdr:cNvPr>
        <xdr:cNvSpPr/>
      </xdr:nvSpPr>
      <xdr:spPr bwMode="auto">
        <a:xfrm>
          <a:off x="17313422" y="1046968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32</xdr:row>
      <xdr:rowOff>57150</xdr:rowOff>
    </xdr:from>
    <xdr:to>
      <xdr:col>20</xdr:col>
      <xdr:colOff>419100</xdr:colOff>
      <xdr:row>32</xdr:row>
      <xdr:rowOff>247650</xdr:rowOff>
    </xdr:to>
    <xdr:sp macro="" textlink="">
      <xdr:nvSpPr>
        <xdr:cNvPr id="12288" name="Check Box 465" hidden="1">
          <a:extLst>
            <a:ext uri="{63B3BB69-23CF-44E3-9099-C40C66FF867C}">
              <a14:compatExt xmlns:a14="http://schemas.microsoft.com/office/drawing/2010/main" spid="_x0000_s2513"/>
            </a:ext>
            <a:ext uri="{FF2B5EF4-FFF2-40B4-BE49-F238E27FC236}">
              <a16:creationId xmlns:a16="http://schemas.microsoft.com/office/drawing/2014/main" id="{00000000-0008-0000-0100-000000300000}"/>
            </a:ext>
          </a:extLst>
        </xdr:cNvPr>
        <xdr:cNvSpPr/>
      </xdr:nvSpPr>
      <xdr:spPr bwMode="auto">
        <a:xfrm>
          <a:off x="17815549" y="1046968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32</xdr:row>
      <xdr:rowOff>57150</xdr:rowOff>
    </xdr:from>
    <xdr:to>
      <xdr:col>21</xdr:col>
      <xdr:colOff>419100</xdr:colOff>
      <xdr:row>32</xdr:row>
      <xdr:rowOff>247650</xdr:rowOff>
    </xdr:to>
    <xdr:sp macro="" textlink="">
      <xdr:nvSpPr>
        <xdr:cNvPr id="12413" name="Check Box 466" hidden="1">
          <a:extLst>
            <a:ext uri="{63B3BB69-23CF-44E3-9099-C40C66FF867C}">
              <a14:compatExt xmlns:a14="http://schemas.microsoft.com/office/drawing/2010/main" spid="_x0000_s2514"/>
            </a:ext>
            <a:ext uri="{FF2B5EF4-FFF2-40B4-BE49-F238E27FC236}">
              <a16:creationId xmlns:a16="http://schemas.microsoft.com/office/drawing/2014/main" id="{00000000-0008-0000-0100-00007D300000}"/>
            </a:ext>
          </a:extLst>
        </xdr:cNvPr>
        <xdr:cNvSpPr/>
      </xdr:nvSpPr>
      <xdr:spPr bwMode="auto">
        <a:xfrm>
          <a:off x="18317676" y="1046968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32</xdr:row>
      <xdr:rowOff>57150</xdr:rowOff>
    </xdr:from>
    <xdr:to>
      <xdr:col>22</xdr:col>
      <xdr:colOff>419100</xdr:colOff>
      <xdr:row>32</xdr:row>
      <xdr:rowOff>247650</xdr:rowOff>
    </xdr:to>
    <xdr:sp macro="" textlink="">
      <xdr:nvSpPr>
        <xdr:cNvPr id="12414" name="Check Box 467" hidden="1">
          <a:extLst>
            <a:ext uri="{63B3BB69-23CF-44E3-9099-C40C66FF867C}">
              <a14:compatExt xmlns:a14="http://schemas.microsoft.com/office/drawing/2010/main" spid="_x0000_s2515"/>
            </a:ext>
            <a:ext uri="{FF2B5EF4-FFF2-40B4-BE49-F238E27FC236}">
              <a16:creationId xmlns:a16="http://schemas.microsoft.com/office/drawing/2014/main" id="{00000000-0008-0000-0100-00007E300000}"/>
            </a:ext>
          </a:extLst>
        </xdr:cNvPr>
        <xdr:cNvSpPr/>
      </xdr:nvSpPr>
      <xdr:spPr bwMode="auto">
        <a:xfrm>
          <a:off x="18819803" y="1046968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32</xdr:row>
      <xdr:rowOff>57150</xdr:rowOff>
    </xdr:from>
    <xdr:to>
      <xdr:col>23</xdr:col>
      <xdr:colOff>419100</xdr:colOff>
      <xdr:row>32</xdr:row>
      <xdr:rowOff>247650</xdr:rowOff>
    </xdr:to>
    <xdr:sp macro="" textlink="">
      <xdr:nvSpPr>
        <xdr:cNvPr id="12415" name="Check Box 468" hidden="1">
          <a:extLst>
            <a:ext uri="{63B3BB69-23CF-44E3-9099-C40C66FF867C}">
              <a14:compatExt xmlns:a14="http://schemas.microsoft.com/office/drawing/2010/main" spid="_x0000_s2516"/>
            </a:ext>
            <a:ext uri="{FF2B5EF4-FFF2-40B4-BE49-F238E27FC236}">
              <a16:creationId xmlns:a16="http://schemas.microsoft.com/office/drawing/2014/main" id="{00000000-0008-0000-0100-00007F300000}"/>
            </a:ext>
          </a:extLst>
        </xdr:cNvPr>
        <xdr:cNvSpPr/>
      </xdr:nvSpPr>
      <xdr:spPr bwMode="auto">
        <a:xfrm>
          <a:off x="19321930" y="10469682"/>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33</xdr:row>
      <xdr:rowOff>57150</xdr:rowOff>
    </xdr:from>
    <xdr:to>
      <xdr:col>19</xdr:col>
      <xdr:colOff>419100</xdr:colOff>
      <xdr:row>33</xdr:row>
      <xdr:rowOff>247650</xdr:rowOff>
    </xdr:to>
    <xdr:sp macro="" textlink="">
      <xdr:nvSpPr>
        <xdr:cNvPr id="12416" name="Check Box 469" hidden="1">
          <a:extLst>
            <a:ext uri="{63B3BB69-23CF-44E3-9099-C40C66FF867C}">
              <a14:compatExt xmlns:a14="http://schemas.microsoft.com/office/drawing/2010/main" spid="_x0000_s2517"/>
            </a:ext>
            <a:ext uri="{FF2B5EF4-FFF2-40B4-BE49-F238E27FC236}">
              <a16:creationId xmlns:a16="http://schemas.microsoft.com/office/drawing/2014/main" id="{00000000-0008-0000-0100-000080300000}"/>
            </a:ext>
          </a:extLst>
        </xdr:cNvPr>
        <xdr:cNvSpPr/>
      </xdr:nvSpPr>
      <xdr:spPr bwMode="auto">
        <a:xfrm>
          <a:off x="17313422" y="1072867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33</xdr:row>
      <xdr:rowOff>57150</xdr:rowOff>
    </xdr:from>
    <xdr:to>
      <xdr:col>20</xdr:col>
      <xdr:colOff>419100</xdr:colOff>
      <xdr:row>33</xdr:row>
      <xdr:rowOff>247650</xdr:rowOff>
    </xdr:to>
    <xdr:sp macro="" textlink="">
      <xdr:nvSpPr>
        <xdr:cNvPr id="12417" name="Check Box 470" hidden="1">
          <a:extLst>
            <a:ext uri="{63B3BB69-23CF-44E3-9099-C40C66FF867C}">
              <a14:compatExt xmlns:a14="http://schemas.microsoft.com/office/drawing/2010/main" spid="_x0000_s2518"/>
            </a:ext>
            <a:ext uri="{FF2B5EF4-FFF2-40B4-BE49-F238E27FC236}">
              <a16:creationId xmlns:a16="http://schemas.microsoft.com/office/drawing/2014/main" id="{00000000-0008-0000-0100-000081300000}"/>
            </a:ext>
          </a:extLst>
        </xdr:cNvPr>
        <xdr:cNvSpPr/>
      </xdr:nvSpPr>
      <xdr:spPr bwMode="auto">
        <a:xfrm>
          <a:off x="17815549" y="1072867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33</xdr:row>
      <xdr:rowOff>57150</xdr:rowOff>
    </xdr:from>
    <xdr:to>
      <xdr:col>21</xdr:col>
      <xdr:colOff>419100</xdr:colOff>
      <xdr:row>33</xdr:row>
      <xdr:rowOff>247650</xdr:rowOff>
    </xdr:to>
    <xdr:sp macro="" textlink="">
      <xdr:nvSpPr>
        <xdr:cNvPr id="12418" name="Check Box 471" hidden="1">
          <a:extLst>
            <a:ext uri="{63B3BB69-23CF-44E3-9099-C40C66FF867C}">
              <a14:compatExt xmlns:a14="http://schemas.microsoft.com/office/drawing/2010/main" spid="_x0000_s2519"/>
            </a:ext>
            <a:ext uri="{FF2B5EF4-FFF2-40B4-BE49-F238E27FC236}">
              <a16:creationId xmlns:a16="http://schemas.microsoft.com/office/drawing/2014/main" id="{00000000-0008-0000-0100-000082300000}"/>
            </a:ext>
          </a:extLst>
        </xdr:cNvPr>
        <xdr:cNvSpPr/>
      </xdr:nvSpPr>
      <xdr:spPr bwMode="auto">
        <a:xfrm>
          <a:off x="18317676" y="1072867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33</xdr:row>
      <xdr:rowOff>57150</xdr:rowOff>
    </xdr:from>
    <xdr:to>
      <xdr:col>22</xdr:col>
      <xdr:colOff>419100</xdr:colOff>
      <xdr:row>33</xdr:row>
      <xdr:rowOff>247650</xdr:rowOff>
    </xdr:to>
    <xdr:sp macro="" textlink="">
      <xdr:nvSpPr>
        <xdr:cNvPr id="12419" name="Check Box 472" hidden="1">
          <a:extLst>
            <a:ext uri="{63B3BB69-23CF-44E3-9099-C40C66FF867C}">
              <a14:compatExt xmlns:a14="http://schemas.microsoft.com/office/drawing/2010/main" spid="_x0000_s2520"/>
            </a:ext>
            <a:ext uri="{FF2B5EF4-FFF2-40B4-BE49-F238E27FC236}">
              <a16:creationId xmlns:a16="http://schemas.microsoft.com/office/drawing/2014/main" id="{00000000-0008-0000-0100-000083300000}"/>
            </a:ext>
          </a:extLst>
        </xdr:cNvPr>
        <xdr:cNvSpPr/>
      </xdr:nvSpPr>
      <xdr:spPr bwMode="auto">
        <a:xfrm>
          <a:off x="18819803" y="1072867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33</xdr:row>
      <xdr:rowOff>57150</xdr:rowOff>
    </xdr:from>
    <xdr:to>
      <xdr:col>23</xdr:col>
      <xdr:colOff>419100</xdr:colOff>
      <xdr:row>33</xdr:row>
      <xdr:rowOff>247650</xdr:rowOff>
    </xdr:to>
    <xdr:sp macro="" textlink="">
      <xdr:nvSpPr>
        <xdr:cNvPr id="12420" name="Check Box 473" hidden="1">
          <a:extLst>
            <a:ext uri="{63B3BB69-23CF-44E3-9099-C40C66FF867C}">
              <a14:compatExt xmlns:a14="http://schemas.microsoft.com/office/drawing/2010/main" spid="_x0000_s2521"/>
            </a:ext>
            <a:ext uri="{FF2B5EF4-FFF2-40B4-BE49-F238E27FC236}">
              <a16:creationId xmlns:a16="http://schemas.microsoft.com/office/drawing/2014/main" id="{00000000-0008-0000-0100-000084300000}"/>
            </a:ext>
          </a:extLst>
        </xdr:cNvPr>
        <xdr:cNvSpPr/>
      </xdr:nvSpPr>
      <xdr:spPr bwMode="auto">
        <a:xfrm>
          <a:off x="19321930" y="10728674"/>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34</xdr:row>
      <xdr:rowOff>57150</xdr:rowOff>
    </xdr:from>
    <xdr:to>
      <xdr:col>19</xdr:col>
      <xdr:colOff>419100</xdr:colOff>
      <xdr:row>34</xdr:row>
      <xdr:rowOff>247650</xdr:rowOff>
    </xdr:to>
    <xdr:sp macro="" textlink="">
      <xdr:nvSpPr>
        <xdr:cNvPr id="12421" name="Check Box 474" hidden="1">
          <a:extLst>
            <a:ext uri="{63B3BB69-23CF-44E3-9099-C40C66FF867C}">
              <a14:compatExt xmlns:a14="http://schemas.microsoft.com/office/drawing/2010/main" spid="_x0000_s2522"/>
            </a:ext>
            <a:ext uri="{FF2B5EF4-FFF2-40B4-BE49-F238E27FC236}">
              <a16:creationId xmlns:a16="http://schemas.microsoft.com/office/drawing/2014/main" id="{00000000-0008-0000-0100-000085300000}"/>
            </a:ext>
          </a:extLst>
        </xdr:cNvPr>
        <xdr:cNvSpPr/>
      </xdr:nvSpPr>
      <xdr:spPr bwMode="auto">
        <a:xfrm>
          <a:off x="17313422" y="1098766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34</xdr:row>
      <xdr:rowOff>57150</xdr:rowOff>
    </xdr:from>
    <xdr:to>
      <xdr:col>20</xdr:col>
      <xdr:colOff>419100</xdr:colOff>
      <xdr:row>34</xdr:row>
      <xdr:rowOff>247650</xdr:rowOff>
    </xdr:to>
    <xdr:sp macro="" textlink="">
      <xdr:nvSpPr>
        <xdr:cNvPr id="12422" name="Check Box 475" hidden="1">
          <a:extLst>
            <a:ext uri="{63B3BB69-23CF-44E3-9099-C40C66FF867C}">
              <a14:compatExt xmlns:a14="http://schemas.microsoft.com/office/drawing/2010/main" spid="_x0000_s2523"/>
            </a:ext>
            <a:ext uri="{FF2B5EF4-FFF2-40B4-BE49-F238E27FC236}">
              <a16:creationId xmlns:a16="http://schemas.microsoft.com/office/drawing/2014/main" id="{00000000-0008-0000-0100-000086300000}"/>
            </a:ext>
          </a:extLst>
        </xdr:cNvPr>
        <xdr:cNvSpPr/>
      </xdr:nvSpPr>
      <xdr:spPr bwMode="auto">
        <a:xfrm>
          <a:off x="17815549" y="1098766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34</xdr:row>
      <xdr:rowOff>57150</xdr:rowOff>
    </xdr:from>
    <xdr:to>
      <xdr:col>21</xdr:col>
      <xdr:colOff>419100</xdr:colOff>
      <xdr:row>34</xdr:row>
      <xdr:rowOff>247650</xdr:rowOff>
    </xdr:to>
    <xdr:sp macro="" textlink="">
      <xdr:nvSpPr>
        <xdr:cNvPr id="12423" name="Check Box 476" hidden="1">
          <a:extLst>
            <a:ext uri="{63B3BB69-23CF-44E3-9099-C40C66FF867C}">
              <a14:compatExt xmlns:a14="http://schemas.microsoft.com/office/drawing/2010/main" spid="_x0000_s2524"/>
            </a:ext>
            <a:ext uri="{FF2B5EF4-FFF2-40B4-BE49-F238E27FC236}">
              <a16:creationId xmlns:a16="http://schemas.microsoft.com/office/drawing/2014/main" id="{00000000-0008-0000-0100-000087300000}"/>
            </a:ext>
          </a:extLst>
        </xdr:cNvPr>
        <xdr:cNvSpPr/>
      </xdr:nvSpPr>
      <xdr:spPr bwMode="auto">
        <a:xfrm>
          <a:off x="18317676" y="1098766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34</xdr:row>
      <xdr:rowOff>57150</xdr:rowOff>
    </xdr:from>
    <xdr:to>
      <xdr:col>22</xdr:col>
      <xdr:colOff>419100</xdr:colOff>
      <xdr:row>34</xdr:row>
      <xdr:rowOff>247650</xdr:rowOff>
    </xdr:to>
    <xdr:sp macro="" textlink="">
      <xdr:nvSpPr>
        <xdr:cNvPr id="12424" name="Check Box 477" hidden="1">
          <a:extLst>
            <a:ext uri="{63B3BB69-23CF-44E3-9099-C40C66FF867C}">
              <a14:compatExt xmlns:a14="http://schemas.microsoft.com/office/drawing/2010/main" spid="_x0000_s2525"/>
            </a:ext>
            <a:ext uri="{FF2B5EF4-FFF2-40B4-BE49-F238E27FC236}">
              <a16:creationId xmlns:a16="http://schemas.microsoft.com/office/drawing/2014/main" id="{00000000-0008-0000-0100-000088300000}"/>
            </a:ext>
          </a:extLst>
        </xdr:cNvPr>
        <xdr:cNvSpPr/>
      </xdr:nvSpPr>
      <xdr:spPr bwMode="auto">
        <a:xfrm>
          <a:off x="18819803" y="1098766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34</xdr:row>
      <xdr:rowOff>57150</xdr:rowOff>
    </xdr:from>
    <xdr:to>
      <xdr:col>23</xdr:col>
      <xdr:colOff>419100</xdr:colOff>
      <xdr:row>34</xdr:row>
      <xdr:rowOff>247650</xdr:rowOff>
    </xdr:to>
    <xdr:sp macro="" textlink="">
      <xdr:nvSpPr>
        <xdr:cNvPr id="12425" name="Check Box 478" hidden="1">
          <a:extLst>
            <a:ext uri="{63B3BB69-23CF-44E3-9099-C40C66FF867C}">
              <a14:compatExt xmlns:a14="http://schemas.microsoft.com/office/drawing/2010/main" spid="_x0000_s2526"/>
            </a:ext>
            <a:ext uri="{FF2B5EF4-FFF2-40B4-BE49-F238E27FC236}">
              <a16:creationId xmlns:a16="http://schemas.microsoft.com/office/drawing/2014/main" id="{00000000-0008-0000-0100-000089300000}"/>
            </a:ext>
          </a:extLst>
        </xdr:cNvPr>
        <xdr:cNvSpPr/>
      </xdr:nvSpPr>
      <xdr:spPr bwMode="auto">
        <a:xfrm>
          <a:off x="19321930" y="10987666"/>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35</xdr:row>
      <xdr:rowOff>57150</xdr:rowOff>
    </xdr:from>
    <xdr:to>
      <xdr:col>19</xdr:col>
      <xdr:colOff>419100</xdr:colOff>
      <xdr:row>35</xdr:row>
      <xdr:rowOff>247650</xdr:rowOff>
    </xdr:to>
    <xdr:sp macro="" textlink="">
      <xdr:nvSpPr>
        <xdr:cNvPr id="12426" name="Check Box 479" hidden="1">
          <a:extLst>
            <a:ext uri="{63B3BB69-23CF-44E3-9099-C40C66FF867C}">
              <a14:compatExt xmlns:a14="http://schemas.microsoft.com/office/drawing/2010/main" spid="_x0000_s2527"/>
            </a:ext>
            <a:ext uri="{FF2B5EF4-FFF2-40B4-BE49-F238E27FC236}">
              <a16:creationId xmlns:a16="http://schemas.microsoft.com/office/drawing/2014/main" id="{00000000-0008-0000-0100-00008A300000}"/>
            </a:ext>
          </a:extLst>
        </xdr:cNvPr>
        <xdr:cNvSpPr/>
      </xdr:nvSpPr>
      <xdr:spPr bwMode="auto">
        <a:xfrm>
          <a:off x="17313422" y="1124665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35</xdr:row>
      <xdr:rowOff>57150</xdr:rowOff>
    </xdr:from>
    <xdr:to>
      <xdr:col>20</xdr:col>
      <xdr:colOff>419100</xdr:colOff>
      <xdr:row>35</xdr:row>
      <xdr:rowOff>247650</xdr:rowOff>
    </xdr:to>
    <xdr:sp macro="" textlink="">
      <xdr:nvSpPr>
        <xdr:cNvPr id="12427" name="Check Box 480" hidden="1">
          <a:extLst>
            <a:ext uri="{63B3BB69-23CF-44E3-9099-C40C66FF867C}">
              <a14:compatExt xmlns:a14="http://schemas.microsoft.com/office/drawing/2010/main" spid="_x0000_s2528"/>
            </a:ext>
            <a:ext uri="{FF2B5EF4-FFF2-40B4-BE49-F238E27FC236}">
              <a16:creationId xmlns:a16="http://schemas.microsoft.com/office/drawing/2014/main" id="{00000000-0008-0000-0100-00008B300000}"/>
            </a:ext>
          </a:extLst>
        </xdr:cNvPr>
        <xdr:cNvSpPr/>
      </xdr:nvSpPr>
      <xdr:spPr bwMode="auto">
        <a:xfrm>
          <a:off x="17815549" y="1124665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35</xdr:row>
      <xdr:rowOff>57150</xdr:rowOff>
    </xdr:from>
    <xdr:to>
      <xdr:col>21</xdr:col>
      <xdr:colOff>419100</xdr:colOff>
      <xdr:row>35</xdr:row>
      <xdr:rowOff>247650</xdr:rowOff>
    </xdr:to>
    <xdr:sp macro="" textlink="">
      <xdr:nvSpPr>
        <xdr:cNvPr id="12428" name="Check Box 481" hidden="1">
          <a:extLst>
            <a:ext uri="{63B3BB69-23CF-44E3-9099-C40C66FF867C}">
              <a14:compatExt xmlns:a14="http://schemas.microsoft.com/office/drawing/2010/main" spid="_x0000_s2529"/>
            </a:ext>
            <a:ext uri="{FF2B5EF4-FFF2-40B4-BE49-F238E27FC236}">
              <a16:creationId xmlns:a16="http://schemas.microsoft.com/office/drawing/2014/main" id="{00000000-0008-0000-0100-00008C300000}"/>
            </a:ext>
          </a:extLst>
        </xdr:cNvPr>
        <xdr:cNvSpPr/>
      </xdr:nvSpPr>
      <xdr:spPr bwMode="auto">
        <a:xfrm>
          <a:off x="18317676" y="1124665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35</xdr:row>
      <xdr:rowOff>57150</xdr:rowOff>
    </xdr:from>
    <xdr:to>
      <xdr:col>22</xdr:col>
      <xdr:colOff>419100</xdr:colOff>
      <xdr:row>35</xdr:row>
      <xdr:rowOff>247650</xdr:rowOff>
    </xdr:to>
    <xdr:sp macro="" textlink="">
      <xdr:nvSpPr>
        <xdr:cNvPr id="12429" name="Check Box 482" hidden="1">
          <a:extLst>
            <a:ext uri="{63B3BB69-23CF-44E3-9099-C40C66FF867C}">
              <a14:compatExt xmlns:a14="http://schemas.microsoft.com/office/drawing/2010/main" spid="_x0000_s2530"/>
            </a:ext>
            <a:ext uri="{FF2B5EF4-FFF2-40B4-BE49-F238E27FC236}">
              <a16:creationId xmlns:a16="http://schemas.microsoft.com/office/drawing/2014/main" id="{00000000-0008-0000-0100-00008D300000}"/>
            </a:ext>
          </a:extLst>
        </xdr:cNvPr>
        <xdr:cNvSpPr/>
      </xdr:nvSpPr>
      <xdr:spPr bwMode="auto">
        <a:xfrm>
          <a:off x="18819803" y="1124665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35</xdr:row>
      <xdr:rowOff>57150</xdr:rowOff>
    </xdr:from>
    <xdr:to>
      <xdr:col>23</xdr:col>
      <xdr:colOff>419100</xdr:colOff>
      <xdr:row>35</xdr:row>
      <xdr:rowOff>247650</xdr:rowOff>
    </xdr:to>
    <xdr:sp macro="" textlink="">
      <xdr:nvSpPr>
        <xdr:cNvPr id="12430" name="Check Box 483" hidden="1">
          <a:extLst>
            <a:ext uri="{63B3BB69-23CF-44E3-9099-C40C66FF867C}">
              <a14:compatExt xmlns:a14="http://schemas.microsoft.com/office/drawing/2010/main" spid="_x0000_s2531"/>
            </a:ext>
            <a:ext uri="{FF2B5EF4-FFF2-40B4-BE49-F238E27FC236}">
              <a16:creationId xmlns:a16="http://schemas.microsoft.com/office/drawing/2014/main" id="{00000000-0008-0000-0100-00008E300000}"/>
            </a:ext>
          </a:extLst>
        </xdr:cNvPr>
        <xdr:cNvSpPr/>
      </xdr:nvSpPr>
      <xdr:spPr bwMode="auto">
        <a:xfrm>
          <a:off x="19321930" y="11246658"/>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36</xdr:row>
      <xdr:rowOff>57150</xdr:rowOff>
    </xdr:from>
    <xdr:to>
      <xdr:col>19</xdr:col>
      <xdr:colOff>419100</xdr:colOff>
      <xdr:row>36</xdr:row>
      <xdr:rowOff>247650</xdr:rowOff>
    </xdr:to>
    <xdr:sp macro="" textlink="">
      <xdr:nvSpPr>
        <xdr:cNvPr id="12431" name="Check Box 484" hidden="1">
          <a:extLst>
            <a:ext uri="{63B3BB69-23CF-44E3-9099-C40C66FF867C}">
              <a14:compatExt xmlns:a14="http://schemas.microsoft.com/office/drawing/2010/main" spid="_x0000_s2532"/>
            </a:ext>
            <a:ext uri="{FF2B5EF4-FFF2-40B4-BE49-F238E27FC236}">
              <a16:creationId xmlns:a16="http://schemas.microsoft.com/office/drawing/2014/main" id="{00000000-0008-0000-0100-00008F300000}"/>
            </a:ext>
          </a:extLst>
        </xdr:cNvPr>
        <xdr:cNvSpPr/>
      </xdr:nvSpPr>
      <xdr:spPr bwMode="auto">
        <a:xfrm>
          <a:off x="17313422" y="1150564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36</xdr:row>
      <xdr:rowOff>57150</xdr:rowOff>
    </xdr:from>
    <xdr:to>
      <xdr:col>20</xdr:col>
      <xdr:colOff>419100</xdr:colOff>
      <xdr:row>36</xdr:row>
      <xdr:rowOff>247650</xdr:rowOff>
    </xdr:to>
    <xdr:sp macro="" textlink="">
      <xdr:nvSpPr>
        <xdr:cNvPr id="12432" name="Check Box 485" hidden="1">
          <a:extLst>
            <a:ext uri="{63B3BB69-23CF-44E3-9099-C40C66FF867C}">
              <a14:compatExt xmlns:a14="http://schemas.microsoft.com/office/drawing/2010/main" spid="_x0000_s2533"/>
            </a:ext>
            <a:ext uri="{FF2B5EF4-FFF2-40B4-BE49-F238E27FC236}">
              <a16:creationId xmlns:a16="http://schemas.microsoft.com/office/drawing/2014/main" id="{00000000-0008-0000-0100-000090300000}"/>
            </a:ext>
          </a:extLst>
        </xdr:cNvPr>
        <xdr:cNvSpPr/>
      </xdr:nvSpPr>
      <xdr:spPr bwMode="auto">
        <a:xfrm>
          <a:off x="17815549" y="1150564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36</xdr:row>
      <xdr:rowOff>57150</xdr:rowOff>
    </xdr:from>
    <xdr:to>
      <xdr:col>21</xdr:col>
      <xdr:colOff>419100</xdr:colOff>
      <xdr:row>36</xdr:row>
      <xdr:rowOff>247650</xdr:rowOff>
    </xdr:to>
    <xdr:sp macro="" textlink="">
      <xdr:nvSpPr>
        <xdr:cNvPr id="12433" name="Check Box 486" hidden="1">
          <a:extLst>
            <a:ext uri="{63B3BB69-23CF-44E3-9099-C40C66FF867C}">
              <a14:compatExt xmlns:a14="http://schemas.microsoft.com/office/drawing/2010/main" spid="_x0000_s2534"/>
            </a:ext>
            <a:ext uri="{FF2B5EF4-FFF2-40B4-BE49-F238E27FC236}">
              <a16:creationId xmlns:a16="http://schemas.microsoft.com/office/drawing/2014/main" id="{00000000-0008-0000-0100-000091300000}"/>
            </a:ext>
          </a:extLst>
        </xdr:cNvPr>
        <xdr:cNvSpPr/>
      </xdr:nvSpPr>
      <xdr:spPr bwMode="auto">
        <a:xfrm>
          <a:off x="18317676" y="1150564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36</xdr:row>
      <xdr:rowOff>57150</xdr:rowOff>
    </xdr:from>
    <xdr:to>
      <xdr:col>22</xdr:col>
      <xdr:colOff>419100</xdr:colOff>
      <xdr:row>36</xdr:row>
      <xdr:rowOff>247650</xdr:rowOff>
    </xdr:to>
    <xdr:sp macro="" textlink="">
      <xdr:nvSpPr>
        <xdr:cNvPr id="12434" name="Check Box 487" hidden="1">
          <a:extLst>
            <a:ext uri="{63B3BB69-23CF-44E3-9099-C40C66FF867C}">
              <a14:compatExt xmlns:a14="http://schemas.microsoft.com/office/drawing/2010/main" spid="_x0000_s2535"/>
            </a:ext>
            <a:ext uri="{FF2B5EF4-FFF2-40B4-BE49-F238E27FC236}">
              <a16:creationId xmlns:a16="http://schemas.microsoft.com/office/drawing/2014/main" id="{00000000-0008-0000-0100-000092300000}"/>
            </a:ext>
          </a:extLst>
        </xdr:cNvPr>
        <xdr:cNvSpPr/>
      </xdr:nvSpPr>
      <xdr:spPr bwMode="auto">
        <a:xfrm>
          <a:off x="18819803" y="1150564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36</xdr:row>
      <xdr:rowOff>57150</xdr:rowOff>
    </xdr:from>
    <xdr:to>
      <xdr:col>23</xdr:col>
      <xdr:colOff>419100</xdr:colOff>
      <xdr:row>36</xdr:row>
      <xdr:rowOff>247650</xdr:rowOff>
    </xdr:to>
    <xdr:sp macro="" textlink="">
      <xdr:nvSpPr>
        <xdr:cNvPr id="12435" name="Check Box 488" hidden="1">
          <a:extLst>
            <a:ext uri="{63B3BB69-23CF-44E3-9099-C40C66FF867C}">
              <a14:compatExt xmlns:a14="http://schemas.microsoft.com/office/drawing/2010/main" spid="_x0000_s2536"/>
            </a:ext>
            <a:ext uri="{FF2B5EF4-FFF2-40B4-BE49-F238E27FC236}">
              <a16:creationId xmlns:a16="http://schemas.microsoft.com/office/drawing/2014/main" id="{00000000-0008-0000-0100-000093300000}"/>
            </a:ext>
          </a:extLst>
        </xdr:cNvPr>
        <xdr:cNvSpPr/>
      </xdr:nvSpPr>
      <xdr:spPr bwMode="auto">
        <a:xfrm>
          <a:off x="19321930" y="1150564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37</xdr:row>
      <xdr:rowOff>57150</xdr:rowOff>
    </xdr:from>
    <xdr:to>
      <xdr:col>19</xdr:col>
      <xdr:colOff>419100</xdr:colOff>
      <xdr:row>37</xdr:row>
      <xdr:rowOff>247650</xdr:rowOff>
    </xdr:to>
    <xdr:sp macro="" textlink="">
      <xdr:nvSpPr>
        <xdr:cNvPr id="12436" name="Check Box 489" hidden="1">
          <a:extLst>
            <a:ext uri="{63B3BB69-23CF-44E3-9099-C40C66FF867C}">
              <a14:compatExt xmlns:a14="http://schemas.microsoft.com/office/drawing/2010/main" spid="_x0000_s2537"/>
            </a:ext>
            <a:ext uri="{FF2B5EF4-FFF2-40B4-BE49-F238E27FC236}">
              <a16:creationId xmlns:a16="http://schemas.microsoft.com/office/drawing/2014/main" id="{00000000-0008-0000-0100-000094300000}"/>
            </a:ext>
          </a:extLst>
        </xdr:cNvPr>
        <xdr:cNvSpPr/>
      </xdr:nvSpPr>
      <xdr:spPr bwMode="auto">
        <a:xfrm>
          <a:off x="17313422" y="1176464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37</xdr:row>
      <xdr:rowOff>57150</xdr:rowOff>
    </xdr:from>
    <xdr:to>
      <xdr:col>20</xdr:col>
      <xdr:colOff>419100</xdr:colOff>
      <xdr:row>37</xdr:row>
      <xdr:rowOff>247650</xdr:rowOff>
    </xdr:to>
    <xdr:sp macro="" textlink="">
      <xdr:nvSpPr>
        <xdr:cNvPr id="12437" name="Check Box 490" hidden="1">
          <a:extLst>
            <a:ext uri="{63B3BB69-23CF-44E3-9099-C40C66FF867C}">
              <a14:compatExt xmlns:a14="http://schemas.microsoft.com/office/drawing/2010/main" spid="_x0000_s2538"/>
            </a:ext>
            <a:ext uri="{FF2B5EF4-FFF2-40B4-BE49-F238E27FC236}">
              <a16:creationId xmlns:a16="http://schemas.microsoft.com/office/drawing/2014/main" id="{00000000-0008-0000-0100-000095300000}"/>
            </a:ext>
          </a:extLst>
        </xdr:cNvPr>
        <xdr:cNvSpPr/>
      </xdr:nvSpPr>
      <xdr:spPr bwMode="auto">
        <a:xfrm>
          <a:off x="17815549" y="1176464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37</xdr:row>
      <xdr:rowOff>57150</xdr:rowOff>
    </xdr:from>
    <xdr:to>
      <xdr:col>21</xdr:col>
      <xdr:colOff>419100</xdr:colOff>
      <xdr:row>37</xdr:row>
      <xdr:rowOff>247650</xdr:rowOff>
    </xdr:to>
    <xdr:sp macro="" textlink="">
      <xdr:nvSpPr>
        <xdr:cNvPr id="12438" name="Check Box 491" hidden="1">
          <a:extLst>
            <a:ext uri="{63B3BB69-23CF-44E3-9099-C40C66FF867C}">
              <a14:compatExt xmlns:a14="http://schemas.microsoft.com/office/drawing/2010/main" spid="_x0000_s2539"/>
            </a:ext>
            <a:ext uri="{FF2B5EF4-FFF2-40B4-BE49-F238E27FC236}">
              <a16:creationId xmlns:a16="http://schemas.microsoft.com/office/drawing/2014/main" id="{00000000-0008-0000-0100-000096300000}"/>
            </a:ext>
          </a:extLst>
        </xdr:cNvPr>
        <xdr:cNvSpPr/>
      </xdr:nvSpPr>
      <xdr:spPr bwMode="auto">
        <a:xfrm>
          <a:off x="18317676" y="1176464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37</xdr:row>
      <xdr:rowOff>57150</xdr:rowOff>
    </xdr:from>
    <xdr:to>
      <xdr:col>22</xdr:col>
      <xdr:colOff>419100</xdr:colOff>
      <xdr:row>37</xdr:row>
      <xdr:rowOff>247650</xdr:rowOff>
    </xdr:to>
    <xdr:sp macro="" textlink="">
      <xdr:nvSpPr>
        <xdr:cNvPr id="12439" name="Check Box 492" hidden="1">
          <a:extLst>
            <a:ext uri="{63B3BB69-23CF-44E3-9099-C40C66FF867C}">
              <a14:compatExt xmlns:a14="http://schemas.microsoft.com/office/drawing/2010/main" spid="_x0000_s2540"/>
            </a:ext>
            <a:ext uri="{FF2B5EF4-FFF2-40B4-BE49-F238E27FC236}">
              <a16:creationId xmlns:a16="http://schemas.microsoft.com/office/drawing/2014/main" id="{00000000-0008-0000-0100-000097300000}"/>
            </a:ext>
          </a:extLst>
        </xdr:cNvPr>
        <xdr:cNvSpPr/>
      </xdr:nvSpPr>
      <xdr:spPr bwMode="auto">
        <a:xfrm>
          <a:off x="18819803" y="1176464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37</xdr:row>
      <xdr:rowOff>57150</xdr:rowOff>
    </xdr:from>
    <xdr:to>
      <xdr:col>23</xdr:col>
      <xdr:colOff>419100</xdr:colOff>
      <xdr:row>37</xdr:row>
      <xdr:rowOff>247650</xdr:rowOff>
    </xdr:to>
    <xdr:sp macro="" textlink="">
      <xdr:nvSpPr>
        <xdr:cNvPr id="12440" name="Check Box 493" hidden="1">
          <a:extLst>
            <a:ext uri="{63B3BB69-23CF-44E3-9099-C40C66FF867C}">
              <a14:compatExt xmlns:a14="http://schemas.microsoft.com/office/drawing/2010/main" spid="_x0000_s2541"/>
            </a:ext>
            <a:ext uri="{FF2B5EF4-FFF2-40B4-BE49-F238E27FC236}">
              <a16:creationId xmlns:a16="http://schemas.microsoft.com/office/drawing/2014/main" id="{00000000-0008-0000-0100-000098300000}"/>
            </a:ext>
          </a:extLst>
        </xdr:cNvPr>
        <xdr:cNvSpPr/>
      </xdr:nvSpPr>
      <xdr:spPr bwMode="auto">
        <a:xfrm>
          <a:off x="19321930" y="1176464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38</xdr:row>
      <xdr:rowOff>57150</xdr:rowOff>
    </xdr:from>
    <xdr:to>
      <xdr:col>19</xdr:col>
      <xdr:colOff>419100</xdr:colOff>
      <xdr:row>38</xdr:row>
      <xdr:rowOff>247650</xdr:rowOff>
    </xdr:to>
    <xdr:sp macro="" textlink="">
      <xdr:nvSpPr>
        <xdr:cNvPr id="12441" name="Check Box 494" hidden="1">
          <a:extLst>
            <a:ext uri="{63B3BB69-23CF-44E3-9099-C40C66FF867C}">
              <a14:compatExt xmlns:a14="http://schemas.microsoft.com/office/drawing/2010/main" spid="_x0000_s2542"/>
            </a:ext>
            <a:ext uri="{FF2B5EF4-FFF2-40B4-BE49-F238E27FC236}">
              <a16:creationId xmlns:a16="http://schemas.microsoft.com/office/drawing/2014/main" id="{00000000-0008-0000-0100-000099300000}"/>
            </a:ext>
          </a:extLst>
        </xdr:cNvPr>
        <xdr:cNvSpPr/>
      </xdr:nvSpPr>
      <xdr:spPr bwMode="auto">
        <a:xfrm>
          <a:off x="17313422" y="1202363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38</xdr:row>
      <xdr:rowOff>57150</xdr:rowOff>
    </xdr:from>
    <xdr:to>
      <xdr:col>20</xdr:col>
      <xdr:colOff>419100</xdr:colOff>
      <xdr:row>38</xdr:row>
      <xdr:rowOff>247650</xdr:rowOff>
    </xdr:to>
    <xdr:sp macro="" textlink="">
      <xdr:nvSpPr>
        <xdr:cNvPr id="12442" name="Check Box 495" hidden="1">
          <a:extLst>
            <a:ext uri="{63B3BB69-23CF-44E3-9099-C40C66FF867C}">
              <a14:compatExt xmlns:a14="http://schemas.microsoft.com/office/drawing/2010/main" spid="_x0000_s2543"/>
            </a:ext>
            <a:ext uri="{FF2B5EF4-FFF2-40B4-BE49-F238E27FC236}">
              <a16:creationId xmlns:a16="http://schemas.microsoft.com/office/drawing/2014/main" id="{00000000-0008-0000-0100-00009A300000}"/>
            </a:ext>
          </a:extLst>
        </xdr:cNvPr>
        <xdr:cNvSpPr/>
      </xdr:nvSpPr>
      <xdr:spPr bwMode="auto">
        <a:xfrm>
          <a:off x="17815549" y="1202363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38</xdr:row>
      <xdr:rowOff>57150</xdr:rowOff>
    </xdr:from>
    <xdr:to>
      <xdr:col>21</xdr:col>
      <xdr:colOff>419100</xdr:colOff>
      <xdr:row>38</xdr:row>
      <xdr:rowOff>247650</xdr:rowOff>
    </xdr:to>
    <xdr:sp macro="" textlink="">
      <xdr:nvSpPr>
        <xdr:cNvPr id="12443" name="Check Box 496" hidden="1">
          <a:extLst>
            <a:ext uri="{63B3BB69-23CF-44E3-9099-C40C66FF867C}">
              <a14:compatExt xmlns:a14="http://schemas.microsoft.com/office/drawing/2010/main" spid="_x0000_s2544"/>
            </a:ext>
            <a:ext uri="{FF2B5EF4-FFF2-40B4-BE49-F238E27FC236}">
              <a16:creationId xmlns:a16="http://schemas.microsoft.com/office/drawing/2014/main" id="{00000000-0008-0000-0100-00009B300000}"/>
            </a:ext>
          </a:extLst>
        </xdr:cNvPr>
        <xdr:cNvSpPr/>
      </xdr:nvSpPr>
      <xdr:spPr bwMode="auto">
        <a:xfrm>
          <a:off x="18317676" y="1202363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38</xdr:row>
      <xdr:rowOff>57150</xdr:rowOff>
    </xdr:from>
    <xdr:to>
      <xdr:col>22</xdr:col>
      <xdr:colOff>419100</xdr:colOff>
      <xdr:row>38</xdr:row>
      <xdr:rowOff>247650</xdr:rowOff>
    </xdr:to>
    <xdr:sp macro="" textlink="">
      <xdr:nvSpPr>
        <xdr:cNvPr id="12444" name="Check Box 497" hidden="1">
          <a:extLst>
            <a:ext uri="{63B3BB69-23CF-44E3-9099-C40C66FF867C}">
              <a14:compatExt xmlns:a14="http://schemas.microsoft.com/office/drawing/2010/main" spid="_x0000_s2545"/>
            </a:ext>
            <a:ext uri="{FF2B5EF4-FFF2-40B4-BE49-F238E27FC236}">
              <a16:creationId xmlns:a16="http://schemas.microsoft.com/office/drawing/2014/main" id="{00000000-0008-0000-0100-00009C300000}"/>
            </a:ext>
          </a:extLst>
        </xdr:cNvPr>
        <xdr:cNvSpPr/>
      </xdr:nvSpPr>
      <xdr:spPr bwMode="auto">
        <a:xfrm>
          <a:off x="18819803" y="1202363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38</xdr:row>
      <xdr:rowOff>57150</xdr:rowOff>
    </xdr:from>
    <xdr:to>
      <xdr:col>23</xdr:col>
      <xdr:colOff>419100</xdr:colOff>
      <xdr:row>38</xdr:row>
      <xdr:rowOff>247650</xdr:rowOff>
    </xdr:to>
    <xdr:sp macro="" textlink="">
      <xdr:nvSpPr>
        <xdr:cNvPr id="12445" name="Check Box 498" hidden="1">
          <a:extLst>
            <a:ext uri="{63B3BB69-23CF-44E3-9099-C40C66FF867C}">
              <a14:compatExt xmlns:a14="http://schemas.microsoft.com/office/drawing/2010/main" spid="_x0000_s2546"/>
            </a:ext>
            <a:ext uri="{FF2B5EF4-FFF2-40B4-BE49-F238E27FC236}">
              <a16:creationId xmlns:a16="http://schemas.microsoft.com/office/drawing/2014/main" id="{00000000-0008-0000-0100-00009D300000}"/>
            </a:ext>
          </a:extLst>
        </xdr:cNvPr>
        <xdr:cNvSpPr/>
      </xdr:nvSpPr>
      <xdr:spPr bwMode="auto">
        <a:xfrm>
          <a:off x="19321930" y="1202363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39</xdr:row>
      <xdr:rowOff>57150</xdr:rowOff>
    </xdr:from>
    <xdr:to>
      <xdr:col>19</xdr:col>
      <xdr:colOff>419100</xdr:colOff>
      <xdr:row>39</xdr:row>
      <xdr:rowOff>247650</xdr:rowOff>
    </xdr:to>
    <xdr:sp macro="" textlink="">
      <xdr:nvSpPr>
        <xdr:cNvPr id="12446" name="Check Box 499" hidden="1">
          <a:extLst>
            <a:ext uri="{63B3BB69-23CF-44E3-9099-C40C66FF867C}">
              <a14:compatExt xmlns:a14="http://schemas.microsoft.com/office/drawing/2010/main" spid="_x0000_s2547"/>
            </a:ext>
            <a:ext uri="{FF2B5EF4-FFF2-40B4-BE49-F238E27FC236}">
              <a16:creationId xmlns:a16="http://schemas.microsoft.com/office/drawing/2014/main" id="{00000000-0008-0000-0100-00009E300000}"/>
            </a:ext>
          </a:extLst>
        </xdr:cNvPr>
        <xdr:cNvSpPr/>
      </xdr:nvSpPr>
      <xdr:spPr bwMode="auto">
        <a:xfrm>
          <a:off x="17313422" y="1228262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39</xdr:row>
      <xdr:rowOff>57150</xdr:rowOff>
    </xdr:from>
    <xdr:to>
      <xdr:col>20</xdr:col>
      <xdr:colOff>419100</xdr:colOff>
      <xdr:row>39</xdr:row>
      <xdr:rowOff>247650</xdr:rowOff>
    </xdr:to>
    <xdr:sp macro="" textlink="">
      <xdr:nvSpPr>
        <xdr:cNvPr id="12447" name="Check Box 500" hidden="1">
          <a:extLst>
            <a:ext uri="{63B3BB69-23CF-44E3-9099-C40C66FF867C}">
              <a14:compatExt xmlns:a14="http://schemas.microsoft.com/office/drawing/2010/main" spid="_x0000_s2548"/>
            </a:ext>
            <a:ext uri="{FF2B5EF4-FFF2-40B4-BE49-F238E27FC236}">
              <a16:creationId xmlns:a16="http://schemas.microsoft.com/office/drawing/2014/main" id="{00000000-0008-0000-0100-00009F300000}"/>
            </a:ext>
          </a:extLst>
        </xdr:cNvPr>
        <xdr:cNvSpPr/>
      </xdr:nvSpPr>
      <xdr:spPr bwMode="auto">
        <a:xfrm>
          <a:off x="17815549" y="1228262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39</xdr:row>
      <xdr:rowOff>57150</xdr:rowOff>
    </xdr:from>
    <xdr:to>
      <xdr:col>21</xdr:col>
      <xdr:colOff>419100</xdr:colOff>
      <xdr:row>39</xdr:row>
      <xdr:rowOff>247650</xdr:rowOff>
    </xdr:to>
    <xdr:sp macro="" textlink="">
      <xdr:nvSpPr>
        <xdr:cNvPr id="12448" name="Check Box 501" hidden="1">
          <a:extLst>
            <a:ext uri="{63B3BB69-23CF-44E3-9099-C40C66FF867C}">
              <a14:compatExt xmlns:a14="http://schemas.microsoft.com/office/drawing/2010/main" spid="_x0000_s2549"/>
            </a:ext>
            <a:ext uri="{FF2B5EF4-FFF2-40B4-BE49-F238E27FC236}">
              <a16:creationId xmlns:a16="http://schemas.microsoft.com/office/drawing/2014/main" id="{00000000-0008-0000-0100-0000A0300000}"/>
            </a:ext>
          </a:extLst>
        </xdr:cNvPr>
        <xdr:cNvSpPr/>
      </xdr:nvSpPr>
      <xdr:spPr bwMode="auto">
        <a:xfrm>
          <a:off x="18317676" y="1228262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39</xdr:row>
      <xdr:rowOff>57150</xdr:rowOff>
    </xdr:from>
    <xdr:to>
      <xdr:col>22</xdr:col>
      <xdr:colOff>419100</xdr:colOff>
      <xdr:row>39</xdr:row>
      <xdr:rowOff>247650</xdr:rowOff>
    </xdr:to>
    <xdr:sp macro="" textlink="">
      <xdr:nvSpPr>
        <xdr:cNvPr id="12449" name="Check Box 502" hidden="1">
          <a:extLst>
            <a:ext uri="{63B3BB69-23CF-44E3-9099-C40C66FF867C}">
              <a14:compatExt xmlns:a14="http://schemas.microsoft.com/office/drawing/2010/main" spid="_x0000_s2550"/>
            </a:ext>
            <a:ext uri="{FF2B5EF4-FFF2-40B4-BE49-F238E27FC236}">
              <a16:creationId xmlns:a16="http://schemas.microsoft.com/office/drawing/2014/main" id="{00000000-0008-0000-0100-0000A1300000}"/>
            </a:ext>
          </a:extLst>
        </xdr:cNvPr>
        <xdr:cNvSpPr/>
      </xdr:nvSpPr>
      <xdr:spPr bwMode="auto">
        <a:xfrm>
          <a:off x="18819803" y="1228262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39</xdr:row>
      <xdr:rowOff>57150</xdr:rowOff>
    </xdr:from>
    <xdr:to>
      <xdr:col>23</xdr:col>
      <xdr:colOff>419100</xdr:colOff>
      <xdr:row>39</xdr:row>
      <xdr:rowOff>247650</xdr:rowOff>
    </xdr:to>
    <xdr:sp macro="" textlink="">
      <xdr:nvSpPr>
        <xdr:cNvPr id="12450" name="Check Box 503" hidden="1">
          <a:extLst>
            <a:ext uri="{63B3BB69-23CF-44E3-9099-C40C66FF867C}">
              <a14:compatExt xmlns:a14="http://schemas.microsoft.com/office/drawing/2010/main" spid="_x0000_s2551"/>
            </a:ext>
            <a:ext uri="{FF2B5EF4-FFF2-40B4-BE49-F238E27FC236}">
              <a16:creationId xmlns:a16="http://schemas.microsoft.com/office/drawing/2014/main" id="{00000000-0008-0000-0100-0000A2300000}"/>
            </a:ext>
          </a:extLst>
        </xdr:cNvPr>
        <xdr:cNvSpPr/>
      </xdr:nvSpPr>
      <xdr:spPr bwMode="auto">
        <a:xfrm>
          <a:off x="19321930" y="1228262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40</xdr:row>
      <xdr:rowOff>57150</xdr:rowOff>
    </xdr:from>
    <xdr:to>
      <xdr:col>19</xdr:col>
      <xdr:colOff>419100</xdr:colOff>
      <xdr:row>40</xdr:row>
      <xdr:rowOff>247650</xdr:rowOff>
    </xdr:to>
    <xdr:sp macro="" textlink="">
      <xdr:nvSpPr>
        <xdr:cNvPr id="12451" name="Check Box 504" hidden="1">
          <a:extLst>
            <a:ext uri="{63B3BB69-23CF-44E3-9099-C40C66FF867C}">
              <a14:compatExt xmlns:a14="http://schemas.microsoft.com/office/drawing/2010/main" spid="_x0000_s2552"/>
            </a:ext>
            <a:ext uri="{FF2B5EF4-FFF2-40B4-BE49-F238E27FC236}">
              <a16:creationId xmlns:a16="http://schemas.microsoft.com/office/drawing/2014/main" id="{00000000-0008-0000-0100-0000A3300000}"/>
            </a:ext>
          </a:extLst>
        </xdr:cNvPr>
        <xdr:cNvSpPr/>
      </xdr:nvSpPr>
      <xdr:spPr bwMode="auto">
        <a:xfrm>
          <a:off x="17313422" y="1254161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40</xdr:row>
      <xdr:rowOff>57150</xdr:rowOff>
    </xdr:from>
    <xdr:to>
      <xdr:col>20</xdr:col>
      <xdr:colOff>419100</xdr:colOff>
      <xdr:row>40</xdr:row>
      <xdr:rowOff>247650</xdr:rowOff>
    </xdr:to>
    <xdr:sp macro="" textlink="">
      <xdr:nvSpPr>
        <xdr:cNvPr id="12452" name="Check Box 505" hidden="1">
          <a:extLst>
            <a:ext uri="{63B3BB69-23CF-44E3-9099-C40C66FF867C}">
              <a14:compatExt xmlns:a14="http://schemas.microsoft.com/office/drawing/2010/main" spid="_x0000_s2553"/>
            </a:ext>
            <a:ext uri="{FF2B5EF4-FFF2-40B4-BE49-F238E27FC236}">
              <a16:creationId xmlns:a16="http://schemas.microsoft.com/office/drawing/2014/main" id="{00000000-0008-0000-0100-0000A4300000}"/>
            </a:ext>
          </a:extLst>
        </xdr:cNvPr>
        <xdr:cNvSpPr/>
      </xdr:nvSpPr>
      <xdr:spPr bwMode="auto">
        <a:xfrm>
          <a:off x="17815549" y="1254161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40</xdr:row>
      <xdr:rowOff>57150</xdr:rowOff>
    </xdr:from>
    <xdr:to>
      <xdr:col>21</xdr:col>
      <xdr:colOff>419100</xdr:colOff>
      <xdr:row>40</xdr:row>
      <xdr:rowOff>247650</xdr:rowOff>
    </xdr:to>
    <xdr:sp macro="" textlink="">
      <xdr:nvSpPr>
        <xdr:cNvPr id="12453" name="Check Box 506" hidden="1">
          <a:extLst>
            <a:ext uri="{63B3BB69-23CF-44E3-9099-C40C66FF867C}">
              <a14:compatExt xmlns:a14="http://schemas.microsoft.com/office/drawing/2010/main" spid="_x0000_s2554"/>
            </a:ext>
            <a:ext uri="{FF2B5EF4-FFF2-40B4-BE49-F238E27FC236}">
              <a16:creationId xmlns:a16="http://schemas.microsoft.com/office/drawing/2014/main" id="{00000000-0008-0000-0100-0000A5300000}"/>
            </a:ext>
          </a:extLst>
        </xdr:cNvPr>
        <xdr:cNvSpPr/>
      </xdr:nvSpPr>
      <xdr:spPr bwMode="auto">
        <a:xfrm>
          <a:off x="18317676" y="1254161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40</xdr:row>
      <xdr:rowOff>57150</xdr:rowOff>
    </xdr:from>
    <xdr:to>
      <xdr:col>22</xdr:col>
      <xdr:colOff>419100</xdr:colOff>
      <xdr:row>40</xdr:row>
      <xdr:rowOff>247650</xdr:rowOff>
    </xdr:to>
    <xdr:sp macro="" textlink="">
      <xdr:nvSpPr>
        <xdr:cNvPr id="12454" name="Check Box 507" hidden="1">
          <a:extLst>
            <a:ext uri="{63B3BB69-23CF-44E3-9099-C40C66FF867C}">
              <a14:compatExt xmlns:a14="http://schemas.microsoft.com/office/drawing/2010/main" spid="_x0000_s2555"/>
            </a:ext>
            <a:ext uri="{FF2B5EF4-FFF2-40B4-BE49-F238E27FC236}">
              <a16:creationId xmlns:a16="http://schemas.microsoft.com/office/drawing/2014/main" id="{00000000-0008-0000-0100-0000A6300000}"/>
            </a:ext>
          </a:extLst>
        </xdr:cNvPr>
        <xdr:cNvSpPr/>
      </xdr:nvSpPr>
      <xdr:spPr bwMode="auto">
        <a:xfrm>
          <a:off x="18819803" y="1254161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40</xdr:row>
      <xdr:rowOff>57150</xdr:rowOff>
    </xdr:from>
    <xdr:to>
      <xdr:col>23</xdr:col>
      <xdr:colOff>419100</xdr:colOff>
      <xdr:row>40</xdr:row>
      <xdr:rowOff>247650</xdr:rowOff>
    </xdr:to>
    <xdr:sp macro="" textlink="">
      <xdr:nvSpPr>
        <xdr:cNvPr id="12455" name="Check Box 508" hidden="1">
          <a:extLst>
            <a:ext uri="{63B3BB69-23CF-44E3-9099-C40C66FF867C}">
              <a14:compatExt xmlns:a14="http://schemas.microsoft.com/office/drawing/2010/main" spid="_x0000_s2556"/>
            </a:ext>
            <a:ext uri="{FF2B5EF4-FFF2-40B4-BE49-F238E27FC236}">
              <a16:creationId xmlns:a16="http://schemas.microsoft.com/office/drawing/2014/main" id="{00000000-0008-0000-0100-0000A7300000}"/>
            </a:ext>
          </a:extLst>
        </xdr:cNvPr>
        <xdr:cNvSpPr/>
      </xdr:nvSpPr>
      <xdr:spPr bwMode="auto">
        <a:xfrm>
          <a:off x="19321930" y="12541617"/>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41</xdr:row>
      <xdr:rowOff>57150</xdr:rowOff>
    </xdr:from>
    <xdr:to>
      <xdr:col>19</xdr:col>
      <xdr:colOff>419100</xdr:colOff>
      <xdr:row>41</xdr:row>
      <xdr:rowOff>247650</xdr:rowOff>
    </xdr:to>
    <xdr:sp macro="" textlink="">
      <xdr:nvSpPr>
        <xdr:cNvPr id="12456" name="Check Box 509" hidden="1">
          <a:extLst>
            <a:ext uri="{63B3BB69-23CF-44E3-9099-C40C66FF867C}">
              <a14:compatExt xmlns:a14="http://schemas.microsoft.com/office/drawing/2010/main" spid="_x0000_s2557"/>
            </a:ext>
            <a:ext uri="{FF2B5EF4-FFF2-40B4-BE49-F238E27FC236}">
              <a16:creationId xmlns:a16="http://schemas.microsoft.com/office/drawing/2014/main" id="{00000000-0008-0000-0100-0000A8300000}"/>
            </a:ext>
          </a:extLst>
        </xdr:cNvPr>
        <xdr:cNvSpPr/>
      </xdr:nvSpPr>
      <xdr:spPr bwMode="auto">
        <a:xfrm>
          <a:off x="17313422" y="1280060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41</xdr:row>
      <xdr:rowOff>57150</xdr:rowOff>
    </xdr:from>
    <xdr:to>
      <xdr:col>20</xdr:col>
      <xdr:colOff>419100</xdr:colOff>
      <xdr:row>41</xdr:row>
      <xdr:rowOff>247650</xdr:rowOff>
    </xdr:to>
    <xdr:sp macro="" textlink="">
      <xdr:nvSpPr>
        <xdr:cNvPr id="12457" name="Check Box 510" hidden="1">
          <a:extLst>
            <a:ext uri="{63B3BB69-23CF-44E3-9099-C40C66FF867C}">
              <a14:compatExt xmlns:a14="http://schemas.microsoft.com/office/drawing/2010/main" spid="_x0000_s2558"/>
            </a:ext>
            <a:ext uri="{FF2B5EF4-FFF2-40B4-BE49-F238E27FC236}">
              <a16:creationId xmlns:a16="http://schemas.microsoft.com/office/drawing/2014/main" id="{00000000-0008-0000-0100-0000A9300000}"/>
            </a:ext>
          </a:extLst>
        </xdr:cNvPr>
        <xdr:cNvSpPr/>
      </xdr:nvSpPr>
      <xdr:spPr bwMode="auto">
        <a:xfrm>
          <a:off x="17815549" y="1280060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41</xdr:row>
      <xdr:rowOff>57150</xdr:rowOff>
    </xdr:from>
    <xdr:to>
      <xdr:col>21</xdr:col>
      <xdr:colOff>419100</xdr:colOff>
      <xdr:row>41</xdr:row>
      <xdr:rowOff>247650</xdr:rowOff>
    </xdr:to>
    <xdr:sp macro="" textlink="">
      <xdr:nvSpPr>
        <xdr:cNvPr id="12458" name="Check Box 511" hidden="1">
          <a:extLst>
            <a:ext uri="{63B3BB69-23CF-44E3-9099-C40C66FF867C}">
              <a14:compatExt xmlns:a14="http://schemas.microsoft.com/office/drawing/2010/main" spid="_x0000_s2559"/>
            </a:ext>
            <a:ext uri="{FF2B5EF4-FFF2-40B4-BE49-F238E27FC236}">
              <a16:creationId xmlns:a16="http://schemas.microsoft.com/office/drawing/2014/main" id="{00000000-0008-0000-0100-0000AA300000}"/>
            </a:ext>
          </a:extLst>
        </xdr:cNvPr>
        <xdr:cNvSpPr/>
      </xdr:nvSpPr>
      <xdr:spPr bwMode="auto">
        <a:xfrm>
          <a:off x="18317676" y="1280060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41</xdr:row>
      <xdr:rowOff>57150</xdr:rowOff>
    </xdr:from>
    <xdr:to>
      <xdr:col>22</xdr:col>
      <xdr:colOff>419100</xdr:colOff>
      <xdr:row>41</xdr:row>
      <xdr:rowOff>247650</xdr:rowOff>
    </xdr:to>
    <xdr:sp macro="" textlink="">
      <xdr:nvSpPr>
        <xdr:cNvPr id="12459" name="Check Box 512" hidden="1">
          <a:extLst>
            <a:ext uri="{63B3BB69-23CF-44E3-9099-C40C66FF867C}">
              <a14:compatExt xmlns:a14="http://schemas.microsoft.com/office/drawing/2010/main" spid="_x0000_s2560"/>
            </a:ext>
            <a:ext uri="{FF2B5EF4-FFF2-40B4-BE49-F238E27FC236}">
              <a16:creationId xmlns:a16="http://schemas.microsoft.com/office/drawing/2014/main" id="{00000000-0008-0000-0100-0000AB300000}"/>
            </a:ext>
          </a:extLst>
        </xdr:cNvPr>
        <xdr:cNvSpPr/>
      </xdr:nvSpPr>
      <xdr:spPr bwMode="auto">
        <a:xfrm>
          <a:off x="18819803" y="1280060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41</xdr:row>
      <xdr:rowOff>57150</xdr:rowOff>
    </xdr:from>
    <xdr:to>
      <xdr:col>23</xdr:col>
      <xdr:colOff>419100</xdr:colOff>
      <xdr:row>41</xdr:row>
      <xdr:rowOff>247650</xdr:rowOff>
    </xdr:to>
    <xdr:sp macro="" textlink="">
      <xdr:nvSpPr>
        <xdr:cNvPr id="12460" name="Check Box 513" hidden="1">
          <a:extLst>
            <a:ext uri="{63B3BB69-23CF-44E3-9099-C40C66FF867C}">
              <a14:compatExt xmlns:a14="http://schemas.microsoft.com/office/drawing/2010/main" spid="_x0000_s2561"/>
            </a:ext>
            <a:ext uri="{FF2B5EF4-FFF2-40B4-BE49-F238E27FC236}">
              <a16:creationId xmlns:a16="http://schemas.microsoft.com/office/drawing/2014/main" id="{00000000-0008-0000-0100-0000AC300000}"/>
            </a:ext>
          </a:extLst>
        </xdr:cNvPr>
        <xdr:cNvSpPr/>
      </xdr:nvSpPr>
      <xdr:spPr bwMode="auto">
        <a:xfrm>
          <a:off x="19321930" y="12800609"/>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42</xdr:row>
      <xdr:rowOff>57150</xdr:rowOff>
    </xdr:from>
    <xdr:to>
      <xdr:col>19</xdr:col>
      <xdr:colOff>419100</xdr:colOff>
      <xdr:row>42</xdr:row>
      <xdr:rowOff>247650</xdr:rowOff>
    </xdr:to>
    <xdr:sp macro="" textlink="">
      <xdr:nvSpPr>
        <xdr:cNvPr id="12461" name="Check Box 514" hidden="1">
          <a:extLst>
            <a:ext uri="{63B3BB69-23CF-44E3-9099-C40C66FF867C}">
              <a14:compatExt xmlns:a14="http://schemas.microsoft.com/office/drawing/2010/main" spid="_x0000_s2562"/>
            </a:ext>
            <a:ext uri="{FF2B5EF4-FFF2-40B4-BE49-F238E27FC236}">
              <a16:creationId xmlns:a16="http://schemas.microsoft.com/office/drawing/2014/main" id="{00000000-0008-0000-0100-0000AD300000}"/>
            </a:ext>
          </a:extLst>
        </xdr:cNvPr>
        <xdr:cNvSpPr/>
      </xdr:nvSpPr>
      <xdr:spPr bwMode="auto">
        <a:xfrm>
          <a:off x="17313422" y="1305960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42</xdr:row>
      <xdr:rowOff>57150</xdr:rowOff>
    </xdr:from>
    <xdr:to>
      <xdr:col>20</xdr:col>
      <xdr:colOff>419100</xdr:colOff>
      <xdr:row>42</xdr:row>
      <xdr:rowOff>247650</xdr:rowOff>
    </xdr:to>
    <xdr:sp macro="" textlink="">
      <xdr:nvSpPr>
        <xdr:cNvPr id="12462" name="Check Box 515" hidden="1">
          <a:extLst>
            <a:ext uri="{63B3BB69-23CF-44E3-9099-C40C66FF867C}">
              <a14:compatExt xmlns:a14="http://schemas.microsoft.com/office/drawing/2010/main" spid="_x0000_s2563"/>
            </a:ext>
            <a:ext uri="{FF2B5EF4-FFF2-40B4-BE49-F238E27FC236}">
              <a16:creationId xmlns:a16="http://schemas.microsoft.com/office/drawing/2014/main" id="{00000000-0008-0000-0100-0000AE300000}"/>
            </a:ext>
          </a:extLst>
        </xdr:cNvPr>
        <xdr:cNvSpPr/>
      </xdr:nvSpPr>
      <xdr:spPr bwMode="auto">
        <a:xfrm>
          <a:off x="17815549" y="1305960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42</xdr:row>
      <xdr:rowOff>57150</xdr:rowOff>
    </xdr:from>
    <xdr:to>
      <xdr:col>21</xdr:col>
      <xdr:colOff>419100</xdr:colOff>
      <xdr:row>42</xdr:row>
      <xdr:rowOff>247650</xdr:rowOff>
    </xdr:to>
    <xdr:sp macro="" textlink="">
      <xdr:nvSpPr>
        <xdr:cNvPr id="12463" name="Check Box 516" hidden="1">
          <a:extLst>
            <a:ext uri="{63B3BB69-23CF-44E3-9099-C40C66FF867C}">
              <a14:compatExt xmlns:a14="http://schemas.microsoft.com/office/drawing/2010/main" spid="_x0000_s2564"/>
            </a:ext>
            <a:ext uri="{FF2B5EF4-FFF2-40B4-BE49-F238E27FC236}">
              <a16:creationId xmlns:a16="http://schemas.microsoft.com/office/drawing/2014/main" id="{00000000-0008-0000-0100-0000AF300000}"/>
            </a:ext>
          </a:extLst>
        </xdr:cNvPr>
        <xdr:cNvSpPr/>
      </xdr:nvSpPr>
      <xdr:spPr bwMode="auto">
        <a:xfrm>
          <a:off x="18317676" y="1305960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42</xdr:row>
      <xdr:rowOff>57150</xdr:rowOff>
    </xdr:from>
    <xdr:to>
      <xdr:col>22</xdr:col>
      <xdr:colOff>419100</xdr:colOff>
      <xdr:row>42</xdr:row>
      <xdr:rowOff>247650</xdr:rowOff>
    </xdr:to>
    <xdr:sp macro="" textlink="">
      <xdr:nvSpPr>
        <xdr:cNvPr id="12464" name="Check Box 517" hidden="1">
          <a:extLst>
            <a:ext uri="{63B3BB69-23CF-44E3-9099-C40C66FF867C}">
              <a14:compatExt xmlns:a14="http://schemas.microsoft.com/office/drawing/2010/main" spid="_x0000_s2565"/>
            </a:ext>
            <a:ext uri="{FF2B5EF4-FFF2-40B4-BE49-F238E27FC236}">
              <a16:creationId xmlns:a16="http://schemas.microsoft.com/office/drawing/2014/main" id="{00000000-0008-0000-0100-0000B0300000}"/>
            </a:ext>
          </a:extLst>
        </xdr:cNvPr>
        <xdr:cNvSpPr/>
      </xdr:nvSpPr>
      <xdr:spPr bwMode="auto">
        <a:xfrm>
          <a:off x="18819803" y="1305960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42</xdr:row>
      <xdr:rowOff>57150</xdr:rowOff>
    </xdr:from>
    <xdr:to>
      <xdr:col>23</xdr:col>
      <xdr:colOff>419100</xdr:colOff>
      <xdr:row>42</xdr:row>
      <xdr:rowOff>247650</xdr:rowOff>
    </xdr:to>
    <xdr:sp macro="" textlink="">
      <xdr:nvSpPr>
        <xdr:cNvPr id="12465" name="Check Box 518" hidden="1">
          <a:extLst>
            <a:ext uri="{63B3BB69-23CF-44E3-9099-C40C66FF867C}">
              <a14:compatExt xmlns:a14="http://schemas.microsoft.com/office/drawing/2010/main" spid="_x0000_s2566"/>
            </a:ext>
            <a:ext uri="{FF2B5EF4-FFF2-40B4-BE49-F238E27FC236}">
              <a16:creationId xmlns:a16="http://schemas.microsoft.com/office/drawing/2014/main" id="{00000000-0008-0000-0100-0000B1300000}"/>
            </a:ext>
          </a:extLst>
        </xdr:cNvPr>
        <xdr:cNvSpPr/>
      </xdr:nvSpPr>
      <xdr:spPr bwMode="auto">
        <a:xfrm>
          <a:off x="19321930" y="13059601"/>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43</xdr:row>
      <xdr:rowOff>57150</xdr:rowOff>
    </xdr:from>
    <xdr:to>
      <xdr:col>19</xdr:col>
      <xdr:colOff>419100</xdr:colOff>
      <xdr:row>43</xdr:row>
      <xdr:rowOff>247650</xdr:rowOff>
    </xdr:to>
    <xdr:sp macro="" textlink="">
      <xdr:nvSpPr>
        <xdr:cNvPr id="12466" name="Check Box 519" hidden="1">
          <a:extLst>
            <a:ext uri="{63B3BB69-23CF-44E3-9099-C40C66FF867C}">
              <a14:compatExt xmlns:a14="http://schemas.microsoft.com/office/drawing/2010/main" spid="_x0000_s2567"/>
            </a:ext>
            <a:ext uri="{FF2B5EF4-FFF2-40B4-BE49-F238E27FC236}">
              <a16:creationId xmlns:a16="http://schemas.microsoft.com/office/drawing/2014/main" id="{00000000-0008-0000-0100-0000B2300000}"/>
            </a:ext>
          </a:extLst>
        </xdr:cNvPr>
        <xdr:cNvSpPr/>
      </xdr:nvSpPr>
      <xdr:spPr bwMode="auto">
        <a:xfrm>
          <a:off x="17313422" y="1331859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43</xdr:row>
      <xdr:rowOff>57150</xdr:rowOff>
    </xdr:from>
    <xdr:to>
      <xdr:col>20</xdr:col>
      <xdr:colOff>419100</xdr:colOff>
      <xdr:row>43</xdr:row>
      <xdr:rowOff>247650</xdr:rowOff>
    </xdr:to>
    <xdr:sp macro="" textlink="">
      <xdr:nvSpPr>
        <xdr:cNvPr id="12467" name="Check Box 520" hidden="1">
          <a:extLst>
            <a:ext uri="{63B3BB69-23CF-44E3-9099-C40C66FF867C}">
              <a14:compatExt xmlns:a14="http://schemas.microsoft.com/office/drawing/2010/main" spid="_x0000_s2568"/>
            </a:ext>
            <a:ext uri="{FF2B5EF4-FFF2-40B4-BE49-F238E27FC236}">
              <a16:creationId xmlns:a16="http://schemas.microsoft.com/office/drawing/2014/main" id="{00000000-0008-0000-0100-0000B3300000}"/>
            </a:ext>
          </a:extLst>
        </xdr:cNvPr>
        <xdr:cNvSpPr/>
      </xdr:nvSpPr>
      <xdr:spPr bwMode="auto">
        <a:xfrm>
          <a:off x="17815549" y="1331859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43</xdr:row>
      <xdr:rowOff>57150</xdr:rowOff>
    </xdr:from>
    <xdr:to>
      <xdr:col>21</xdr:col>
      <xdr:colOff>419100</xdr:colOff>
      <xdr:row>43</xdr:row>
      <xdr:rowOff>247650</xdr:rowOff>
    </xdr:to>
    <xdr:sp macro="" textlink="">
      <xdr:nvSpPr>
        <xdr:cNvPr id="12468" name="Check Box 521" hidden="1">
          <a:extLst>
            <a:ext uri="{63B3BB69-23CF-44E3-9099-C40C66FF867C}">
              <a14:compatExt xmlns:a14="http://schemas.microsoft.com/office/drawing/2010/main" spid="_x0000_s2569"/>
            </a:ext>
            <a:ext uri="{FF2B5EF4-FFF2-40B4-BE49-F238E27FC236}">
              <a16:creationId xmlns:a16="http://schemas.microsoft.com/office/drawing/2014/main" id="{00000000-0008-0000-0100-0000B4300000}"/>
            </a:ext>
          </a:extLst>
        </xdr:cNvPr>
        <xdr:cNvSpPr/>
      </xdr:nvSpPr>
      <xdr:spPr bwMode="auto">
        <a:xfrm>
          <a:off x="18317676" y="1331859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43</xdr:row>
      <xdr:rowOff>57150</xdr:rowOff>
    </xdr:from>
    <xdr:to>
      <xdr:col>22</xdr:col>
      <xdr:colOff>419100</xdr:colOff>
      <xdr:row>43</xdr:row>
      <xdr:rowOff>247650</xdr:rowOff>
    </xdr:to>
    <xdr:sp macro="" textlink="">
      <xdr:nvSpPr>
        <xdr:cNvPr id="12469" name="Check Box 522" hidden="1">
          <a:extLst>
            <a:ext uri="{63B3BB69-23CF-44E3-9099-C40C66FF867C}">
              <a14:compatExt xmlns:a14="http://schemas.microsoft.com/office/drawing/2010/main" spid="_x0000_s2570"/>
            </a:ext>
            <a:ext uri="{FF2B5EF4-FFF2-40B4-BE49-F238E27FC236}">
              <a16:creationId xmlns:a16="http://schemas.microsoft.com/office/drawing/2014/main" id="{00000000-0008-0000-0100-0000B5300000}"/>
            </a:ext>
          </a:extLst>
        </xdr:cNvPr>
        <xdr:cNvSpPr/>
      </xdr:nvSpPr>
      <xdr:spPr bwMode="auto">
        <a:xfrm>
          <a:off x="18819803" y="1331859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43</xdr:row>
      <xdr:rowOff>57150</xdr:rowOff>
    </xdr:from>
    <xdr:to>
      <xdr:col>23</xdr:col>
      <xdr:colOff>419100</xdr:colOff>
      <xdr:row>43</xdr:row>
      <xdr:rowOff>247650</xdr:rowOff>
    </xdr:to>
    <xdr:sp macro="" textlink="">
      <xdr:nvSpPr>
        <xdr:cNvPr id="12470" name="Check Box 523" hidden="1">
          <a:extLst>
            <a:ext uri="{63B3BB69-23CF-44E3-9099-C40C66FF867C}">
              <a14:compatExt xmlns:a14="http://schemas.microsoft.com/office/drawing/2010/main" spid="_x0000_s2571"/>
            </a:ext>
            <a:ext uri="{FF2B5EF4-FFF2-40B4-BE49-F238E27FC236}">
              <a16:creationId xmlns:a16="http://schemas.microsoft.com/office/drawing/2014/main" id="{00000000-0008-0000-0100-0000B6300000}"/>
            </a:ext>
          </a:extLst>
        </xdr:cNvPr>
        <xdr:cNvSpPr/>
      </xdr:nvSpPr>
      <xdr:spPr bwMode="auto">
        <a:xfrm>
          <a:off x="19321930" y="1331859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44</xdr:row>
      <xdr:rowOff>57150</xdr:rowOff>
    </xdr:from>
    <xdr:to>
      <xdr:col>19</xdr:col>
      <xdr:colOff>419100</xdr:colOff>
      <xdr:row>44</xdr:row>
      <xdr:rowOff>247650</xdr:rowOff>
    </xdr:to>
    <xdr:sp macro="" textlink="">
      <xdr:nvSpPr>
        <xdr:cNvPr id="12471" name="Check Box 524" hidden="1">
          <a:extLst>
            <a:ext uri="{63B3BB69-23CF-44E3-9099-C40C66FF867C}">
              <a14:compatExt xmlns:a14="http://schemas.microsoft.com/office/drawing/2010/main" spid="_x0000_s2572"/>
            </a:ext>
            <a:ext uri="{FF2B5EF4-FFF2-40B4-BE49-F238E27FC236}">
              <a16:creationId xmlns:a16="http://schemas.microsoft.com/office/drawing/2014/main" id="{00000000-0008-0000-0100-0000B7300000}"/>
            </a:ext>
          </a:extLst>
        </xdr:cNvPr>
        <xdr:cNvSpPr/>
      </xdr:nvSpPr>
      <xdr:spPr bwMode="auto">
        <a:xfrm>
          <a:off x="17313422" y="1357758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44</xdr:row>
      <xdr:rowOff>57150</xdr:rowOff>
    </xdr:from>
    <xdr:to>
      <xdr:col>20</xdr:col>
      <xdr:colOff>419100</xdr:colOff>
      <xdr:row>44</xdr:row>
      <xdr:rowOff>247650</xdr:rowOff>
    </xdr:to>
    <xdr:sp macro="" textlink="">
      <xdr:nvSpPr>
        <xdr:cNvPr id="12472" name="Check Box 525" hidden="1">
          <a:extLst>
            <a:ext uri="{63B3BB69-23CF-44E3-9099-C40C66FF867C}">
              <a14:compatExt xmlns:a14="http://schemas.microsoft.com/office/drawing/2010/main" spid="_x0000_s2573"/>
            </a:ext>
            <a:ext uri="{FF2B5EF4-FFF2-40B4-BE49-F238E27FC236}">
              <a16:creationId xmlns:a16="http://schemas.microsoft.com/office/drawing/2014/main" id="{00000000-0008-0000-0100-0000B8300000}"/>
            </a:ext>
          </a:extLst>
        </xdr:cNvPr>
        <xdr:cNvSpPr/>
      </xdr:nvSpPr>
      <xdr:spPr bwMode="auto">
        <a:xfrm>
          <a:off x="17815549" y="1357758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44</xdr:row>
      <xdr:rowOff>57150</xdr:rowOff>
    </xdr:from>
    <xdr:to>
      <xdr:col>21</xdr:col>
      <xdr:colOff>419100</xdr:colOff>
      <xdr:row>44</xdr:row>
      <xdr:rowOff>247650</xdr:rowOff>
    </xdr:to>
    <xdr:sp macro="" textlink="">
      <xdr:nvSpPr>
        <xdr:cNvPr id="12473" name="Check Box 526" hidden="1">
          <a:extLst>
            <a:ext uri="{63B3BB69-23CF-44E3-9099-C40C66FF867C}">
              <a14:compatExt xmlns:a14="http://schemas.microsoft.com/office/drawing/2010/main" spid="_x0000_s2574"/>
            </a:ext>
            <a:ext uri="{FF2B5EF4-FFF2-40B4-BE49-F238E27FC236}">
              <a16:creationId xmlns:a16="http://schemas.microsoft.com/office/drawing/2014/main" id="{00000000-0008-0000-0100-0000B9300000}"/>
            </a:ext>
          </a:extLst>
        </xdr:cNvPr>
        <xdr:cNvSpPr/>
      </xdr:nvSpPr>
      <xdr:spPr bwMode="auto">
        <a:xfrm>
          <a:off x="18317676" y="1357758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44</xdr:row>
      <xdr:rowOff>57150</xdr:rowOff>
    </xdr:from>
    <xdr:to>
      <xdr:col>22</xdr:col>
      <xdr:colOff>419100</xdr:colOff>
      <xdr:row>44</xdr:row>
      <xdr:rowOff>247650</xdr:rowOff>
    </xdr:to>
    <xdr:sp macro="" textlink="">
      <xdr:nvSpPr>
        <xdr:cNvPr id="12474" name="Check Box 527" hidden="1">
          <a:extLst>
            <a:ext uri="{63B3BB69-23CF-44E3-9099-C40C66FF867C}">
              <a14:compatExt xmlns:a14="http://schemas.microsoft.com/office/drawing/2010/main" spid="_x0000_s2575"/>
            </a:ext>
            <a:ext uri="{FF2B5EF4-FFF2-40B4-BE49-F238E27FC236}">
              <a16:creationId xmlns:a16="http://schemas.microsoft.com/office/drawing/2014/main" id="{00000000-0008-0000-0100-0000BA300000}"/>
            </a:ext>
          </a:extLst>
        </xdr:cNvPr>
        <xdr:cNvSpPr/>
      </xdr:nvSpPr>
      <xdr:spPr bwMode="auto">
        <a:xfrm>
          <a:off x="18819803" y="1357758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44</xdr:row>
      <xdr:rowOff>57150</xdr:rowOff>
    </xdr:from>
    <xdr:to>
      <xdr:col>23</xdr:col>
      <xdr:colOff>419100</xdr:colOff>
      <xdr:row>44</xdr:row>
      <xdr:rowOff>247650</xdr:rowOff>
    </xdr:to>
    <xdr:sp macro="" textlink="">
      <xdr:nvSpPr>
        <xdr:cNvPr id="12475" name="Check Box 528" hidden="1">
          <a:extLst>
            <a:ext uri="{63B3BB69-23CF-44E3-9099-C40C66FF867C}">
              <a14:compatExt xmlns:a14="http://schemas.microsoft.com/office/drawing/2010/main" spid="_x0000_s2576"/>
            </a:ext>
            <a:ext uri="{FF2B5EF4-FFF2-40B4-BE49-F238E27FC236}">
              <a16:creationId xmlns:a16="http://schemas.microsoft.com/office/drawing/2014/main" id="{00000000-0008-0000-0100-0000BB300000}"/>
            </a:ext>
          </a:extLst>
        </xdr:cNvPr>
        <xdr:cNvSpPr/>
      </xdr:nvSpPr>
      <xdr:spPr bwMode="auto">
        <a:xfrm>
          <a:off x="19321930" y="13577585"/>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13</xdr:col>
      <xdr:colOff>38100</xdr:colOff>
      <xdr:row>20</xdr:row>
      <xdr:rowOff>57150</xdr:rowOff>
    </xdr:from>
    <xdr:to>
      <xdr:col>13</xdr:col>
      <xdr:colOff>419100</xdr:colOff>
      <xdr:row>21</xdr:row>
      <xdr:rowOff>9525</xdr:rowOff>
    </xdr:to>
    <xdr:sp macro="" textlink="">
      <xdr:nvSpPr>
        <xdr:cNvPr id="12476" name="Check Box 529" hidden="1">
          <a:extLst>
            <a:ext uri="{63B3BB69-23CF-44E3-9099-C40C66FF867C}">
              <a14:compatExt xmlns:a14="http://schemas.microsoft.com/office/drawing/2010/main" spid="_x0000_s2577"/>
            </a:ext>
            <a:ext uri="{FF2B5EF4-FFF2-40B4-BE49-F238E27FC236}">
              <a16:creationId xmlns:a16="http://schemas.microsoft.com/office/drawing/2014/main" id="{00000000-0008-0000-0100-0000BC300000}"/>
            </a:ext>
          </a:extLst>
        </xdr:cNvPr>
        <xdr:cNvSpPr/>
      </xdr:nvSpPr>
      <xdr:spPr bwMode="auto">
        <a:xfrm>
          <a:off x="14272084"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21</xdr:row>
      <xdr:rowOff>57150</xdr:rowOff>
    </xdr:from>
    <xdr:to>
      <xdr:col>13</xdr:col>
      <xdr:colOff>419100</xdr:colOff>
      <xdr:row>22</xdr:row>
      <xdr:rowOff>19050</xdr:rowOff>
    </xdr:to>
    <xdr:sp macro="" textlink="">
      <xdr:nvSpPr>
        <xdr:cNvPr id="12477" name="Check Box 530" hidden="1">
          <a:extLst>
            <a:ext uri="{63B3BB69-23CF-44E3-9099-C40C66FF867C}">
              <a14:compatExt xmlns:a14="http://schemas.microsoft.com/office/drawing/2010/main" spid="_x0000_s2578"/>
            </a:ext>
            <a:ext uri="{FF2B5EF4-FFF2-40B4-BE49-F238E27FC236}">
              <a16:creationId xmlns:a16="http://schemas.microsoft.com/office/drawing/2014/main" id="{00000000-0008-0000-0100-0000BD300000}"/>
            </a:ext>
          </a:extLst>
        </xdr:cNvPr>
        <xdr:cNvSpPr/>
      </xdr:nvSpPr>
      <xdr:spPr bwMode="auto">
        <a:xfrm>
          <a:off x="14272084"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22</xdr:row>
      <xdr:rowOff>57150</xdr:rowOff>
    </xdr:from>
    <xdr:to>
      <xdr:col>13</xdr:col>
      <xdr:colOff>419100</xdr:colOff>
      <xdr:row>23</xdr:row>
      <xdr:rowOff>19050</xdr:rowOff>
    </xdr:to>
    <xdr:sp macro="" textlink="">
      <xdr:nvSpPr>
        <xdr:cNvPr id="12478" name="Check Box 531" hidden="1">
          <a:extLst>
            <a:ext uri="{63B3BB69-23CF-44E3-9099-C40C66FF867C}">
              <a14:compatExt xmlns:a14="http://schemas.microsoft.com/office/drawing/2010/main" spid="_x0000_s2579"/>
            </a:ext>
            <a:ext uri="{FF2B5EF4-FFF2-40B4-BE49-F238E27FC236}">
              <a16:creationId xmlns:a16="http://schemas.microsoft.com/office/drawing/2014/main" id="{00000000-0008-0000-0100-0000BE300000}"/>
            </a:ext>
          </a:extLst>
        </xdr:cNvPr>
        <xdr:cNvSpPr/>
      </xdr:nvSpPr>
      <xdr:spPr bwMode="auto">
        <a:xfrm>
          <a:off x="14272084"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23</xdr:row>
      <xdr:rowOff>57150</xdr:rowOff>
    </xdr:from>
    <xdr:to>
      <xdr:col>13</xdr:col>
      <xdr:colOff>419100</xdr:colOff>
      <xdr:row>24</xdr:row>
      <xdr:rowOff>19050</xdr:rowOff>
    </xdr:to>
    <xdr:sp macro="" textlink="">
      <xdr:nvSpPr>
        <xdr:cNvPr id="12479" name="Check Box 532" hidden="1">
          <a:extLst>
            <a:ext uri="{63B3BB69-23CF-44E3-9099-C40C66FF867C}">
              <a14:compatExt xmlns:a14="http://schemas.microsoft.com/office/drawing/2010/main" spid="_x0000_s2580"/>
            </a:ext>
            <a:ext uri="{FF2B5EF4-FFF2-40B4-BE49-F238E27FC236}">
              <a16:creationId xmlns:a16="http://schemas.microsoft.com/office/drawing/2014/main" id="{00000000-0008-0000-0100-0000BF300000}"/>
            </a:ext>
          </a:extLst>
        </xdr:cNvPr>
        <xdr:cNvSpPr/>
      </xdr:nvSpPr>
      <xdr:spPr bwMode="auto">
        <a:xfrm>
          <a:off x="14272084"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24</xdr:row>
      <xdr:rowOff>57150</xdr:rowOff>
    </xdr:from>
    <xdr:to>
      <xdr:col>13</xdr:col>
      <xdr:colOff>419100</xdr:colOff>
      <xdr:row>25</xdr:row>
      <xdr:rowOff>19050</xdr:rowOff>
    </xdr:to>
    <xdr:sp macro="" textlink="">
      <xdr:nvSpPr>
        <xdr:cNvPr id="12480" name="Check Box 533" hidden="1">
          <a:extLst>
            <a:ext uri="{63B3BB69-23CF-44E3-9099-C40C66FF867C}">
              <a14:compatExt xmlns:a14="http://schemas.microsoft.com/office/drawing/2010/main" spid="_x0000_s2581"/>
            </a:ext>
            <a:ext uri="{FF2B5EF4-FFF2-40B4-BE49-F238E27FC236}">
              <a16:creationId xmlns:a16="http://schemas.microsoft.com/office/drawing/2014/main" id="{00000000-0008-0000-0100-0000C0300000}"/>
            </a:ext>
          </a:extLst>
        </xdr:cNvPr>
        <xdr:cNvSpPr/>
      </xdr:nvSpPr>
      <xdr:spPr bwMode="auto">
        <a:xfrm>
          <a:off x="14272084"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25</xdr:row>
      <xdr:rowOff>57150</xdr:rowOff>
    </xdr:from>
    <xdr:to>
      <xdr:col>13</xdr:col>
      <xdr:colOff>419100</xdr:colOff>
      <xdr:row>25</xdr:row>
      <xdr:rowOff>277455</xdr:rowOff>
    </xdr:to>
    <xdr:sp macro="" textlink="">
      <xdr:nvSpPr>
        <xdr:cNvPr id="12481" name="Check Box 534" hidden="1">
          <a:extLst>
            <a:ext uri="{63B3BB69-23CF-44E3-9099-C40C66FF867C}">
              <a14:compatExt xmlns:a14="http://schemas.microsoft.com/office/drawing/2010/main" spid="_x0000_s2582"/>
            </a:ext>
            <a:ext uri="{FF2B5EF4-FFF2-40B4-BE49-F238E27FC236}">
              <a16:creationId xmlns:a16="http://schemas.microsoft.com/office/drawing/2014/main" id="{00000000-0008-0000-0100-0000C1300000}"/>
            </a:ext>
          </a:extLst>
        </xdr:cNvPr>
        <xdr:cNvSpPr/>
      </xdr:nvSpPr>
      <xdr:spPr bwMode="auto">
        <a:xfrm>
          <a:off x="14272084"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26</xdr:row>
      <xdr:rowOff>57150</xdr:rowOff>
    </xdr:from>
    <xdr:to>
      <xdr:col>13</xdr:col>
      <xdr:colOff>419100</xdr:colOff>
      <xdr:row>27</xdr:row>
      <xdr:rowOff>19050</xdr:rowOff>
    </xdr:to>
    <xdr:sp macro="" textlink="">
      <xdr:nvSpPr>
        <xdr:cNvPr id="12482" name="Check Box 535" hidden="1">
          <a:extLst>
            <a:ext uri="{63B3BB69-23CF-44E3-9099-C40C66FF867C}">
              <a14:compatExt xmlns:a14="http://schemas.microsoft.com/office/drawing/2010/main" spid="_x0000_s2583"/>
            </a:ext>
            <a:ext uri="{FF2B5EF4-FFF2-40B4-BE49-F238E27FC236}">
              <a16:creationId xmlns:a16="http://schemas.microsoft.com/office/drawing/2014/main" id="{00000000-0008-0000-0100-0000C2300000}"/>
            </a:ext>
          </a:extLst>
        </xdr:cNvPr>
        <xdr:cNvSpPr/>
      </xdr:nvSpPr>
      <xdr:spPr bwMode="auto">
        <a:xfrm>
          <a:off x="14272084"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27</xdr:row>
      <xdr:rowOff>57150</xdr:rowOff>
    </xdr:from>
    <xdr:to>
      <xdr:col>13</xdr:col>
      <xdr:colOff>419100</xdr:colOff>
      <xdr:row>28</xdr:row>
      <xdr:rowOff>19050</xdr:rowOff>
    </xdr:to>
    <xdr:sp macro="" textlink="">
      <xdr:nvSpPr>
        <xdr:cNvPr id="12483" name="Check Box 536" hidden="1">
          <a:extLst>
            <a:ext uri="{63B3BB69-23CF-44E3-9099-C40C66FF867C}">
              <a14:compatExt xmlns:a14="http://schemas.microsoft.com/office/drawing/2010/main" spid="_x0000_s2584"/>
            </a:ext>
            <a:ext uri="{FF2B5EF4-FFF2-40B4-BE49-F238E27FC236}">
              <a16:creationId xmlns:a16="http://schemas.microsoft.com/office/drawing/2014/main" id="{00000000-0008-0000-0100-0000C3300000}"/>
            </a:ext>
          </a:extLst>
        </xdr:cNvPr>
        <xdr:cNvSpPr/>
      </xdr:nvSpPr>
      <xdr:spPr bwMode="auto">
        <a:xfrm>
          <a:off x="14272084"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28</xdr:row>
      <xdr:rowOff>57150</xdr:rowOff>
    </xdr:from>
    <xdr:to>
      <xdr:col>13</xdr:col>
      <xdr:colOff>419100</xdr:colOff>
      <xdr:row>29</xdr:row>
      <xdr:rowOff>19050</xdr:rowOff>
    </xdr:to>
    <xdr:sp macro="" textlink="">
      <xdr:nvSpPr>
        <xdr:cNvPr id="12484" name="Check Box 537" hidden="1">
          <a:extLst>
            <a:ext uri="{63B3BB69-23CF-44E3-9099-C40C66FF867C}">
              <a14:compatExt xmlns:a14="http://schemas.microsoft.com/office/drawing/2010/main" spid="_x0000_s2585"/>
            </a:ext>
            <a:ext uri="{FF2B5EF4-FFF2-40B4-BE49-F238E27FC236}">
              <a16:creationId xmlns:a16="http://schemas.microsoft.com/office/drawing/2014/main" id="{00000000-0008-0000-0100-0000C4300000}"/>
            </a:ext>
          </a:extLst>
        </xdr:cNvPr>
        <xdr:cNvSpPr/>
      </xdr:nvSpPr>
      <xdr:spPr bwMode="auto">
        <a:xfrm>
          <a:off x="14272084"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29</xdr:row>
      <xdr:rowOff>57150</xdr:rowOff>
    </xdr:from>
    <xdr:to>
      <xdr:col>13</xdr:col>
      <xdr:colOff>419100</xdr:colOff>
      <xdr:row>30</xdr:row>
      <xdr:rowOff>19050</xdr:rowOff>
    </xdr:to>
    <xdr:sp macro="" textlink="">
      <xdr:nvSpPr>
        <xdr:cNvPr id="12485" name="Check Box 538" hidden="1">
          <a:extLst>
            <a:ext uri="{63B3BB69-23CF-44E3-9099-C40C66FF867C}">
              <a14:compatExt xmlns:a14="http://schemas.microsoft.com/office/drawing/2010/main" spid="_x0000_s2586"/>
            </a:ext>
            <a:ext uri="{FF2B5EF4-FFF2-40B4-BE49-F238E27FC236}">
              <a16:creationId xmlns:a16="http://schemas.microsoft.com/office/drawing/2014/main" id="{00000000-0008-0000-0100-0000C5300000}"/>
            </a:ext>
          </a:extLst>
        </xdr:cNvPr>
        <xdr:cNvSpPr/>
      </xdr:nvSpPr>
      <xdr:spPr bwMode="auto">
        <a:xfrm>
          <a:off x="14272084"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30</xdr:row>
      <xdr:rowOff>57150</xdr:rowOff>
    </xdr:from>
    <xdr:to>
      <xdr:col>13</xdr:col>
      <xdr:colOff>419100</xdr:colOff>
      <xdr:row>31</xdr:row>
      <xdr:rowOff>19049</xdr:rowOff>
    </xdr:to>
    <xdr:sp macro="" textlink="">
      <xdr:nvSpPr>
        <xdr:cNvPr id="12486" name="Check Box 539" hidden="1">
          <a:extLst>
            <a:ext uri="{63B3BB69-23CF-44E3-9099-C40C66FF867C}">
              <a14:compatExt xmlns:a14="http://schemas.microsoft.com/office/drawing/2010/main" spid="_x0000_s2587"/>
            </a:ext>
            <a:ext uri="{FF2B5EF4-FFF2-40B4-BE49-F238E27FC236}">
              <a16:creationId xmlns:a16="http://schemas.microsoft.com/office/drawing/2014/main" id="{00000000-0008-0000-0100-0000C6300000}"/>
            </a:ext>
          </a:extLst>
        </xdr:cNvPr>
        <xdr:cNvSpPr/>
      </xdr:nvSpPr>
      <xdr:spPr bwMode="auto">
        <a:xfrm>
          <a:off x="14272084"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31</xdr:row>
      <xdr:rowOff>57150</xdr:rowOff>
    </xdr:from>
    <xdr:to>
      <xdr:col>13</xdr:col>
      <xdr:colOff>419100</xdr:colOff>
      <xdr:row>32</xdr:row>
      <xdr:rowOff>19051</xdr:rowOff>
    </xdr:to>
    <xdr:sp macro="" textlink="">
      <xdr:nvSpPr>
        <xdr:cNvPr id="12487" name="Check Box 540" hidden="1">
          <a:extLst>
            <a:ext uri="{63B3BB69-23CF-44E3-9099-C40C66FF867C}">
              <a14:compatExt xmlns:a14="http://schemas.microsoft.com/office/drawing/2010/main" spid="_x0000_s2588"/>
            </a:ext>
            <a:ext uri="{FF2B5EF4-FFF2-40B4-BE49-F238E27FC236}">
              <a16:creationId xmlns:a16="http://schemas.microsoft.com/office/drawing/2014/main" id="{00000000-0008-0000-0100-0000C7300000}"/>
            </a:ext>
          </a:extLst>
        </xdr:cNvPr>
        <xdr:cNvSpPr/>
      </xdr:nvSpPr>
      <xdr:spPr bwMode="auto">
        <a:xfrm>
          <a:off x="14272084"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32</xdr:row>
      <xdr:rowOff>57150</xdr:rowOff>
    </xdr:from>
    <xdr:to>
      <xdr:col>13</xdr:col>
      <xdr:colOff>419100</xdr:colOff>
      <xdr:row>33</xdr:row>
      <xdr:rowOff>19050</xdr:rowOff>
    </xdr:to>
    <xdr:sp macro="" textlink="">
      <xdr:nvSpPr>
        <xdr:cNvPr id="12488" name="Check Box 541" hidden="1">
          <a:extLst>
            <a:ext uri="{63B3BB69-23CF-44E3-9099-C40C66FF867C}">
              <a14:compatExt xmlns:a14="http://schemas.microsoft.com/office/drawing/2010/main" spid="_x0000_s2589"/>
            </a:ext>
            <a:ext uri="{FF2B5EF4-FFF2-40B4-BE49-F238E27FC236}">
              <a16:creationId xmlns:a16="http://schemas.microsoft.com/office/drawing/2014/main" id="{00000000-0008-0000-0100-0000C8300000}"/>
            </a:ext>
          </a:extLst>
        </xdr:cNvPr>
        <xdr:cNvSpPr/>
      </xdr:nvSpPr>
      <xdr:spPr bwMode="auto">
        <a:xfrm>
          <a:off x="14272084"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33</xdr:row>
      <xdr:rowOff>57150</xdr:rowOff>
    </xdr:from>
    <xdr:to>
      <xdr:col>13</xdr:col>
      <xdr:colOff>419100</xdr:colOff>
      <xdr:row>34</xdr:row>
      <xdr:rowOff>19050</xdr:rowOff>
    </xdr:to>
    <xdr:sp macro="" textlink="">
      <xdr:nvSpPr>
        <xdr:cNvPr id="12489" name="Check Box 542" hidden="1">
          <a:extLst>
            <a:ext uri="{63B3BB69-23CF-44E3-9099-C40C66FF867C}">
              <a14:compatExt xmlns:a14="http://schemas.microsoft.com/office/drawing/2010/main" spid="_x0000_s2590"/>
            </a:ext>
            <a:ext uri="{FF2B5EF4-FFF2-40B4-BE49-F238E27FC236}">
              <a16:creationId xmlns:a16="http://schemas.microsoft.com/office/drawing/2014/main" id="{00000000-0008-0000-0100-0000C9300000}"/>
            </a:ext>
          </a:extLst>
        </xdr:cNvPr>
        <xdr:cNvSpPr/>
      </xdr:nvSpPr>
      <xdr:spPr bwMode="auto">
        <a:xfrm>
          <a:off x="14272084"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34</xdr:row>
      <xdr:rowOff>57150</xdr:rowOff>
    </xdr:from>
    <xdr:to>
      <xdr:col>13</xdr:col>
      <xdr:colOff>419100</xdr:colOff>
      <xdr:row>35</xdr:row>
      <xdr:rowOff>19051</xdr:rowOff>
    </xdr:to>
    <xdr:sp macro="" textlink="">
      <xdr:nvSpPr>
        <xdr:cNvPr id="12490" name="Check Box 543" hidden="1">
          <a:extLst>
            <a:ext uri="{63B3BB69-23CF-44E3-9099-C40C66FF867C}">
              <a14:compatExt xmlns:a14="http://schemas.microsoft.com/office/drawing/2010/main" spid="_x0000_s2591"/>
            </a:ext>
            <a:ext uri="{FF2B5EF4-FFF2-40B4-BE49-F238E27FC236}">
              <a16:creationId xmlns:a16="http://schemas.microsoft.com/office/drawing/2014/main" id="{00000000-0008-0000-0100-0000CA300000}"/>
            </a:ext>
          </a:extLst>
        </xdr:cNvPr>
        <xdr:cNvSpPr/>
      </xdr:nvSpPr>
      <xdr:spPr bwMode="auto">
        <a:xfrm>
          <a:off x="14272084"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35</xdr:row>
      <xdr:rowOff>57150</xdr:rowOff>
    </xdr:from>
    <xdr:to>
      <xdr:col>13</xdr:col>
      <xdr:colOff>419100</xdr:colOff>
      <xdr:row>36</xdr:row>
      <xdr:rowOff>19049</xdr:rowOff>
    </xdr:to>
    <xdr:sp macro="" textlink="">
      <xdr:nvSpPr>
        <xdr:cNvPr id="12491" name="Check Box 544" hidden="1">
          <a:extLst>
            <a:ext uri="{63B3BB69-23CF-44E3-9099-C40C66FF867C}">
              <a14:compatExt xmlns:a14="http://schemas.microsoft.com/office/drawing/2010/main" spid="_x0000_s2592"/>
            </a:ext>
            <a:ext uri="{FF2B5EF4-FFF2-40B4-BE49-F238E27FC236}">
              <a16:creationId xmlns:a16="http://schemas.microsoft.com/office/drawing/2014/main" id="{00000000-0008-0000-0100-0000CB300000}"/>
            </a:ext>
          </a:extLst>
        </xdr:cNvPr>
        <xdr:cNvSpPr/>
      </xdr:nvSpPr>
      <xdr:spPr bwMode="auto">
        <a:xfrm>
          <a:off x="14272084"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36</xdr:row>
      <xdr:rowOff>57150</xdr:rowOff>
    </xdr:from>
    <xdr:to>
      <xdr:col>13</xdr:col>
      <xdr:colOff>419100</xdr:colOff>
      <xdr:row>37</xdr:row>
      <xdr:rowOff>19049</xdr:rowOff>
    </xdr:to>
    <xdr:sp macro="" textlink="">
      <xdr:nvSpPr>
        <xdr:cNvPr id="12492" name="Check Box 545" hidden="1">
          <a:extLst>
            <a:ext uri="{63B3BB69-23CF-44E3-9099-C40C66FF867C}">
              <a14:compatExt xmlns:a14="http://schemas.microsoft.com/office/drawing/2010/main" spid="_x0000_s2593"/>
            </a:ext>
            <a:ext uri="{FF2B5EF4-FFF2-40B4-BE49-F238E27FC236}">
              <a16:creationId xmlns:a16="http://schemas.microsoft.com/office/drawing/2014/main" id="{00000000-0008-0000-0100-0000CC300000}"/>
            </a:ext>
          </a:extLst>
        </xdr:cNvPr>
        <xdr:cNvSpPr/>
      </xdr:nvSpPr>
      <xdr:spPr bwMode="auto">
        <a:xfrm>
          <a:off x="14272084"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37</xdr:row>
      <xdr:rowOff>57150</xdr:rowOff>
    </xdr:from>
    <xdr:to>
      <xdr:col>13</xdr:col>
      <xdr:colOff>419100</xdr:colOff>
      <xdr:row>38</xdr:row>
      <xdr:rowOff>19051</xdr:rowOff>
    </xdr:to>
    <xdr:sp macro="" textlink="">
      <xdr:nvSpPr>
        <xdr:cNvPr id="12493" name="Check Box 546" hidden="1">
          <a:extLst>
            <a:ext uri="{63B3BB69-23CF-44E3-9099-C40C66FF867C}">
              <a14:compatExt xmlns:a14="http://schemas.microsoft.com/office/drawing/2010/main" spid="_x0000_s2594"/>
            </a:ext>
            <a:ext uri="{FF2B5EF4-FFF2-40B4-BE49-F238E27FC236}">
              <a16:creationId xmlns:a16="http://schemas.microsoft.com/office/drawing/2014/main" id="{00000000-0008-0000-0100-0000CD300000}"/>
            </a:ext>
          </a:extLst>
        </xdr:cNvPr>
        <xdr:cNvSpPr/>
      </xdr:nvSpPr>
      <xdr:spPr bwMode="auto">
        <a:xfrm>
          <a:off x="14272084"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38</xdr:row>
      <xdr:rowOff>57150</xdr:rowOff>
    </xdr:from>
    <xdr:to>
      <xdr:col>13</xdr:col>
      <xdr:colOff>419100</xdr:colOff>
      <xdr:row>39</xdr:row>
      <xdr:rowOff>19050</xdr:rowOff>
    </xdr:to>
    <xdr:sp macro="" textlink="">
      <xdr:nvSpPr>
        <xdr:cNvPr id="12494" name="Check Box 547" hidden="1">
          <a:extLst>
            <a:ext uri="{63B3BB69-23CF-44E3-9099-C40C66FF867C}">
              <a14:compatExt xmlns:a14="http://schemas.microsoft.com/office/drawing/2010/main" spid="_x0000_s2595"/>
            </a:ext>
            <a:ext uri="{FF2B5EF4-FFF2-40B4-BE49-F238E27FC236}">
              <a16:creationId xmlns:a16="http://schemas.microsoft.com/office/drawing/2014/main" id="{00000000-0008-0000-0100-0000CE300000}"/>
            </a:ext>
          </a:extLst>
        </xdr:cNvPr>
        <xdr:cNvSpPr/>
      </xdr:nvSpPr>
      <xdr:spPr bwMode="auto">
        <a:xfrm>
          <a:off x="14272084"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39</xdr:row>
      <xdr:rowOff>57150</xdr:rowOff>
    </xdr:from>
    <xdr:to>
      <xdr:col>13</xdr:col>
      <xdr:colOff>419100</xdr:colOff>
      <xdr:row>40</xdr:row>
      <xdr:rowOff>19050</xdr:rowOff>
    </xdr:to>
    <xdr:sp macro="" textlink="">
      <xdr:nvSpPr>
        <xdr:cNvPr id="12495" name="Check Box 548" hidden="1">
          <a:extLst>
            <a:ext uri="{63B3BB69-23CF-44E3-9099-C40C66FF867C}">
              <a14:compatExt xmlns:a14="http://schemas.microsoft.com/office/drawing/2010/main" spid="_x0000_s2596"/>
            </a:ext>
            <a:ext uri="{FF2B5EF4-FFF2-40B4-BE49-F238E27FC236}">
              <a16:creationId xmlns:a16="http://schemas.microsoft.com/office/drawing/2014/main" id="{00000000-0008-0000-0100-0000CF300000}"/>
            </a:ext>
          </a:extLst>
        </xdr:cNvPr>
        <xdr:cNvSpPr/>
      </xdr:nvSpPr>
      <xdr:spPr bwMode="auto">
        <a:xfrm>
          <a:off x="14272084"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40</xdr:row>
      <xdr:rowOff>57150</xdr:rowOff>
    </xdr:from>
    <xdr:to>
      <xdr:col>13</xdr:col>
      <xdr:colOff>419100</xdr:colOff>
      <xdr:row>41</xdr:row>
      <xdr:rowOff>19050</xdr:rowOff>
    </xdr:to>
    <xdr:sp macro="" textlink="">
      <xdr:nvSpPr>
        <xdr:cNvPr id="12496" name="Check Box 549" hidden="1">
          <a:extLst>
            <a:ext uri="{63B3BB69-23CF-44E3-9099-C40C66FF867C}">
              <a14:compatExt xmlns:a14="http://schemas.microsoft.com/office/drawing/2010/main" spid="_x0000_s2597"/>
            </a:ext>
            <a:ext uri="{FF2B5EF4-FFF2-40B4-BE49-F238E27FC236}">
              <a16:creationId xmlns:a16="http://schemas.microsoft.com/office/drawing/2014/main" id="{00000000-0008-0000-0100-0000D0300000}"/>
            </a:ext>
          </a:extLst>
        </xdr:cNvPr>
        <xdr:cNvSpPr/>
      </xdr:nvSpPr>
      <xdr:spPr bwMode="auto">
        <a:xfrm>
          <a:off x="14272084"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41</xdr:row>
      <xdr:rowOff>57150</xdr:rowOff>
    </xdr:from>
    <xdr:to>
      <xdr:col>13</xdr:col>
      <xdr:colOff>419100</xdr:colOff>
      <xdr:row>42</xdr:row>
      <xdr:rowOff>19050</xdr:rowOff>
    </xdr:to>
    <xdr:sp macro="" textlink="">
      <xdr:nvSpPr>
        <xdr:cNvPr id="12497" name="Check Box 550" hidden="1">
          <a:extLst>
            <a:ext uri="{63B3BB69-23CF-44E3-9099-C40C66FF867C}">
              <a14:compatExt xmlns:a14="http://schemas.microsoft.com/office/drawing/2010/main" spid="_x0000_s2598"/>
            </a:ext>
            <a:ext uri="{FF2B5EF4-FFF2-40B4-BE49-F238E27FC236}">
              <a16:creationId xmlns:a16="http://schemas.microsoft.com/office/drawing/2014/main" id="{00000000-0008-0000-0100-0000D1300000}"/>
            </a:ext>
          </a:extLst>
        </xdr:cNvPr>
        <xdr:cNvSpPr/>
      </xdr:nvSpPr>
      <xdr:spPr bwMode="auto">
        <a:xfrm>
          <a:off x="14272084"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42</xdr:row>
      <xdr:rowOff>57150</xdr:rowOff>
    </xdr:from>
    <xdr:to>
      <xdr:col>13</xdr:col>
      <xdr:colOff>419100</xdr:colOff>
      <xdr:row>43</xdr:row>
      <xdr:rowOff>19049</xdr:rowOff>
    </xdr:to>
    <xdr:sp macro="" textlink="">
      <xdr:nvSpPr>
        <xdr:cNvPr id="12498" name="Check Box 551" hidden="1">
          <a:extLst>
            <a:ext uri="{63B3BB69-23CF-44E3-9099-C40C66FF867C}">
              <a14:compatExt xmlns:a14="http://schemas.microsoft.com/office/drawing/2010/main" spid="_x0000_s2599"/>
            </a:ext>
            <a:ext uri="{FF2B5EF4-FFF2-40B4-BE49-F238E27FC236}">
              <a16:creationId xmlns:a16="http://schemas.microsoft.com/office/drawing/2014/main" id="{00000000-0008-0000-0100-0000D2300000}"/>
            </a:ext>
          </a:extLst>
        </xdr:cNvPr>
        <xdr:cNvSpPr/>
      </xdr:nvSpPr>
      <xdr:spPr bwMode="auto">
        <a:xfrm>
          <a:off x="14272084"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43</xdr:row>
      <xdr:rowOff>57150</xdr:rowOff>
    </xdr:from>
    <xdr:to>
      <xdr:col>13</xdr:col>
      <xdr:colOff>419100</xdr:colOff>
      <xdr:row>44</xdr:row>
      <xdr:rowOff>19051</xdr:rowOff>
    </xdr:to>
    <xdr:sp macro="" textlink="">
      <xdr:nvSpPr>
        <xdr:cNvPr id="12499" name="Check Box 552" hidden="1">
          <a:extLst>
            <a:ext uri="{63B3BB69-23CF-44E3-9099-C40C66FF867C}">
              <a14:compatExt xmlns:a14="http://schemas.microsoft.com/office/drawing/2010/main" spid="_x0000_s2600"/>
            </a:ext>
            <a:ext uri="{FF2B5EF4-FFF2-40B4-BE49-F238E27FC236}">
              <a16:creationId xmlns:a16="http://schemas.microsoft.com/office/drawing/2014/main" id="{00000000-0008-0000-0100-0000D3300000}"/>
            </a:ext>
          </a:extLst>
        </xdr:cNvPr>
        <xdr:cNvSpPr/>
      </xdr:nvSpPr>
      <xdr:spPr bwMode="auto">
        <a:xfrm>
          <a:off x="14272084"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44</xdr:row>
      <xdr:rowOff>57150</xdr:rowOff>
    </xdr:from>
    <xdr:to>
      <xdr:col>13</xdr:col>
      <xdr:colOff>419100</xdr:colOff>
      <xdr:row>45</xdr:row>
      <xdr:rowOff>9525</xdr:rowOff>
    </xdr:to>
    <xdr:sp macro="" textlink="">
      <xdr:nvSpPr>
        <xdr:cNvPr id="12500" name="Check Box 553" hidden="1">
          <a:extLst>
            <a:ext uri="{63B3BB69-23CF-44E3-9099-C40C66FF867C}">
              <a14:compatExt xmlns:a14="http://schemas.microsoft.com/office/drawing/2010/main" spid="_x0000_s2601"/>
            </a:ext>
            <a:ext uri="{FF2B5EF4-FFF2-40B4-BE49-F238E27FC236}">
              <a16:creationId xmlns:a16="http://schemas.microsoft.com/office/drawing/2014/main" id="{00000000-0008-0000-0100-0000D4300000}"/>
            </a:ext>
          </a:extLst>
        </xdr:cNvPr>
        <xdr:cNvSpPr/>
      </xdr:nvSpPr>
      <xdr:spPr bwMode="auto">
        <a:xfrm>
          <a:off x="14272084"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14</xdr:col>
      <xdr:colOff>38100</xdr:colOff>
      <xdr:row>20</xdr:row>
      <xdr:rowOff>57150</xdr:rowOff>
    </xdr:from>
    <xdr:to>
      <xdr:col>14</xdr:col>
      <xdr:colOff>419100</xdr:colOff>
      <xdr:row>21</xdr:row>
      <xdr:rowOff>9525</xdr:rowOff>
    </xdr:to>
    <xdr:sp macro="" textlink="">
      <xdr:nvSpPr>
        <xdr:cNvPr id="12501" name="Check Box 554" hidden="1">
          <a:extLst>
            <a:ext uri="{63B3BB69-23CF-44E3-9099-C40C66FF867C}">
              <a14:compatExt xmlns:a14="http://schemas.microsoft.com/office/drawing/2010/main" spid="_x0000_s2602"/>
            </a:ext>
            <a:ext uri="{FF2B5EF4-FFF2-40B4-BE49-F238E27FC236}">
              <a16:creationId xmlns:a16="http://schemas.microsoft.com/office/drawing/2014/main" id="{00000000-0008-0000-0100-0000D5300000}"/>
            </a:ext>
          </a:extLst>
        </xdr:cNvPr>
        <xdr:cNvSpPr/>
      </xdr:nvSpPr>
      <xdr:spPr bwMode="auto">
        <a:xfrm>
          <a:off x="14774211"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21</xdr:row>
      <xdr:rowOff>57150</xdr:rowOff>
    </xdr:from>
    <xdr:to>
      <xdr:col>14</xdr:col>
      <xdr:colOff>419100</xdr:colOff>
      <xdr:row>22</xdr:row>
      <xdr:rowOff>19050</xdr:rowOff>
    </xdr:to>
    <xdr:sp macro="" textlink="">
      <xdr:nvSpPr>
        <xdr:cNvPr id="12502" name="Check Box 555" hidden="1">
          <a:extLst>
            <a:ext uri="{63B3BB69-23CF-44E3-9099-C40C66FF867C}">
              <a14:compatExt xmlns:a14="http://schemas.microsoft.com/office/drawing/2010/main" spid="_x0000_s2603"/>
            </a:ext>
            <a:ext uri="{FF2B5EF4-FFF2-40B4-BE49-F238E27FC236}">
              <a16:creationId xmlns:a16="http://schemas.microsoft.com/office/drawing/2014/main" id="{00000000-0008-0000-0100-0000D6300000}"/>
            </a:ext>
          </a:extLst>
        </xdr:cNvPr>
        <xdr:cNvSpPr/>
      </xdr:nvSpPr>
      <xdr:spPr bwMode="auto">
        <a:xfrm>
          <a:off x="14774211"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22</xdr:row>
      <xdr:rowOff>57150</xdr:rowOff>
    </xdr:from>
    <xdr:to>
      <xdr:col>14</xdr:col>
      <xdr:colOff>419100</xdr:colOff>
      <xdr:row>23</xdr:row>
      <xdr:rowOff>19050</xdr:rowOff>
    </xdr:to>
    <xdr:sp macro="" textlink="">
      <xdr:nvSpPr>
        <xdr:cNvPr id="12503" name="Check Box 556" hidden="1">
          <a:extLst>
            <a:ext uri="{63B3BB69-23CF-44E3-9099-C40C66FF867C}">
              <a14:compatExt xmlns:a14="http://schemas.microsoft.com/office/drawing/2010/main" spid="_x0000_s2604"/>
            </a:ext>
            <a:ext uri="{FF2B5EF4-FFF2-40B4-BE49-F238E27FC236}">
              <a16:creationId xmlns:a16="http://schemas.microsoft.com/office/drawing/2014/main" id="{00000000-0008-0000-0100-0000D7300000}"/>
            </a:ext>
          </a:extLst>
        </xdr:cNvPr>
        <xdr:cNvSpPr/>
      </xdr:nvSpPr>
      <xdr:spPr bwMode="auto">
        <a:xfrm>
          <a:off x="14774211"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23</xdr:row>
      <xdr:rowOff>57150</xdr:rowOff>
    </xdr:from>
    <xdr:to>
      <xdr:col>14</xdr:col>
      <xdr:colOff>419100</xdr:colOff>
      <xdr:row>24</xdr:row>
      <xdr:rowOff>19050</xdr:rowOff>
    </xdr:to>
    <xdr:sp macro="" textlink="">
      <xdr:nvSpPr>
        <xdr:cNvPr id="12504" name="Check Box 557" hidden="1">
          <a:extLst>
            <a:ext uri="{63B3BB69-23CF-44E3-9099-C40C66FF867C}">
              <a14:compatExt xmlns:a14="http://schemas.microsoft.com/office/drawing/2010/main" spid="_x0000_s2605"/>
            </a:ext>
            <a:ext uri="{FF2B5EF4-FFF2-40B4-BE49-F238E27FC236}">
              <a16:creationId xmlns:a16="http://schemas.microsoft.com/office/drawing/2014/main" id="{00000000-0008-0000-0100-0000D8300000}"/>
            </a:ext>
          </a:extLst>
        </xdr:cNvPr>
        <xdr:cNvSpPr/>
      </xdr:nvSpPr>
      <xdr:spPr bwMode="auto">
        <a:xfrm>
          <a:off x="14774211"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24</xdr:row>
      <xdr:rowOff>57150</xdr:rowOff>
    </xdr:from>
    <xdr:to>
      <xdr:col>14</xdr:col>
      <xdr:colOff>419100</xdr:colOff>
      <xdr:row>25</xdr:row>
      <xdr:rowOff>19050</xdr:rowOff>
    </xdr:to>
    <xdr:sp macro="" textlink="">
      <xdr:nvSpPr>
        <xdr:cNvPr id="12505" name="Check Box 558" hidden="1">
          <a:extLst>
            <a:ext uri="{63B3BB69-23CF-44E3-9099-C40C66FF867C}">
              <a14:compatExt xmlns:a14="http://schemas.microsoft.com/office/drawing/2010/main" spid="_x0000_s2606"/>
            </a:ext>
            <a:ext uri="{FF2B5EF4-FFF2-40B4-BE49-F238E27FC236}">
              <a16:creationId xmlns:a16="http://schemas.microsoft.com/office/drawing/2014/main" id="{00000000-0008-0000-0100-0000D9300000}"/>
            </a:ext>
          </a:extLst>
        </xdr:cNvPr>
        <xdr:cNvSpPr/>
      </xdr:nvSpPr>
      <xdr:spPr bwMode="auto">
        <a:xfrm>
          <a:off x="14774211"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25</xdr:row>
      <xdr:rowOff>57150</xdr:rowOff>
    </xdr:from>
    <xdr:to>
      <xdr:col>14</xdr:col>
      <xdr:colOff>419100</xdr:colOff>
      <xdr:row>25</xdr:row>
      <xdr:rowOff>277455</xdr:rowOff>
    </xdr:to>
    <xdr:sp macro="" textlink="">
      <xdr:nvSpPr>
        <xdr:cNvPr id="12506" name="Check Box 559" hidden="1">
          <a:extLst>
            <a:ext uri="{63B3BB69-23CF-44E3-9099-C40C66FF867C}">
              <a14:compatExt xmlns:a14="http://schemas.microsoft.com/office/drawing/2010/main" spid="_x0000_s2607"/>
            </a:ext>
            <a:ext uri="{FF2B5EF4-FFF2-40B4-BE49-F238E27FC236}">
              <a16:creationId xmlns:a16="http://schemas.microsoft.com/office/drawing/2014/main" id="{00000000-0008-0000-0100-0000DA300000}"/>
            </a:ext>
          </a:extLst>
        </xdr:cNvPr>
        <xdr:cNvSpPr/>
      </xdr:nvSpPr>
      <xdr:spPr bwMode="auto">
        <a:xfrm>
          <a:off x="14774211"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26</xdr:row>
      <xdr:rowOff>57150</xdr:rowOff>
    </xdr:from>
    <xdr:to>
      <xdr:col>14</xdr:col>
      <xdr:colOff>419100</xdr:colOff>
      <xdr:row>27</xdr:row>
      <xdr:rowOff>19050</xdr:rowOff>
    </xdr:to>
    <xdr:sp macro="" textlink="">
      <xdr:nvSpPr>
        <xdr:cNvPr id="12507" name="Check Box 560" hidden="1">
          <a:extLst>
            <a:ext uri="{63B3BB69-23CF-44E3-9099-C40C66FF867C}">
              <a14:compatExt xmlns:a14="http://schemas.microsoft.com/office/drawing/2010/main" spid="_x0000_s2608"/>
            </a:ext>
            <a:ext uri="{FF2B5EF4-FFF2-40B4-BE49-F238E27FC236}">
              <a16:creationId xmlns:a16="http://schemas.microsoft.com/office/drawing/2014/main" id="{00000000-0008-0000-0100-0000DB300000}"/>
            </a:ext>
          </a:extLst>
        </xdr:cNvPr>
        <xdr:cNvSpPr/>
      </xdr:nvSpPr>
      <xdr:spPr bwMode="auto">
        <a:xfrm>
          <a:off x="14774211"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27</xdr:row>
      <xdr:rowOff>57150</xdr:rowOff>
    </xdr:from>
    <xdr:to>
      <xdr:col>14</xdr:col>
      <xdr:colOff>419100</xdr:colOff>
      <xdr:row>28</xdr:row>
      <xdr:rowOff>19050</xdr:rowOff>
    </xdr:to>
    <xdr:sp macro="" textlink="">
      <xdr:nvSpPr>
        <xdr:cNvPr id="12508" name="Check Box 561" hidden="1">
          <a:extLst>
            <a:ext uri="{63B3BB69-23CF-44E3-9099-C40C66FF867C}">
              <a14:compatExt xmlns:a14="http://schemas.microsoft.com/office/drawing/2010/main" spid="_x0000_s2609"/>
            </a:ext>
            <a:ext uri="{FF2B5EF4-FFF2-40B4-BE49-F238E27FC236}">
              <a16:creationId xmlns:a16="http://schemas.microsoft.com/office/drawing/2014/main" id="{00000000-0008-0000-0100-0000DC300000}"/>
            </a:ext>
          </a:extLst>
        </xdr:cNvPr>
        <xdr:cNvSpPr/>
      </xdr:nvSpPr>
      <xdr:spPr bwMode="auto">
        <a:xfrm>
          <a:off x="14774211"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28</xdr:row>
      <xdr:rowOff>57150</xdr:rowOff>
    </xdr:from>
    <xdr:to>
      <xdr:col>14</xdr:col>
      <xdr:colOff>419100</xdr:colOff>
      <xdr:row>29</xdr:row>
      <xdr:rowOff>19050</xdr:rowOff>
    </xdr:to>
    <xdr:sp macro="" textlink="">
      <xdr:nvSpPr>
        <xdr:cNvPr id="12509" name="Check Box 562" hidden="1">
          <a:extLst>
            <a:ext uri="{63B3BB69-23CF-44E3-9099-C40C66FF867C}">
              <a14:compatExt xmlns:a14="http://schemas.microsoft.com/office/drawing/2010/main" spid="_x0000_s2610"/>
            </a:ext>
            <a:ext uri="{FF2B5EF4-FFF2-40B4-BE49-F238E27FC236}">
              <a16:creationId xmlns:a16="http://schemas.microsoft.com/office/drawing/2014/main" id="{00000000-0008-0000-0100-0000DD300000}"/>
            </a:ext>
          </a:extLst>
        </xdr:cNvPr>
        <xdr:cNvSpPr/>
      </xdr:nvSpPr>
      <xdr:spPr bwMode="auto">
        <a:xfrm>
          <a:off x="14774211"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29</xdr:row>
      <xdr:rowOff>57150</xdr:rowOff>
    </xdr:from>
    <xdr:to>
      <xdr:col>14</xdr:col>
      <xdr:colOff>419100</xdr:colOff>
      <xdr:row>30</xdr:row>
      <xdr:rowOff>19050</xdr:rowOff>
    </xdr:to>
    <xdr:sp macro="" textlink="">
      <xdr:nvSpPr>
        <xdr:cNvPr id="12510" name="Check Box 563" hidden="1">
          <a:extLst>
            <a:ext uri="{63B3BB69-23CF-44E3-9099-C40C66FF867C}">
              <a14:compatExt xmlns:a14="http://schemas.microsoft.com/office/drawing/2010/main" spid="_x0000_s2611"/>
            </a:ext>
            <a:ext uri="{FF2B5EF4-FFF2-40B4-BE49-F238E27FC236}">
              <a16:creationId xmlns:a16="http://schemas.microsoft.com/office/drawing/2014/main" id="{00000000-0008-0000-0100-0000DE300000}"/>
            </a:ext>
          </a:extLst>
        </xdr:cNvPr>
        <xdr:cNvSpPr/>
      </xdr:nvSpPr>
      <xdr:spPr bwMode="auto">
        <a:xfrm>
          <a:off x="14774211"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30</xdr:row>
      <xdr:rowOff>57150</xdr:rowOff>
    </xdr:from>
    <xdr:to>
      <xdr:col>14</xdr:col>
      <xdr:colOff>419100</xdr:colOff>
      <xdr:row>31</xdr:row>
      <xdr:rowOff>19049</xdr:rowOff>
    </xdr:to>
    <xdr:sp macro="" textlink="">
      <xdr:nvSpPr>
        <xdr:cNvPr id="12511" name="Check Box 564" hidden="1">
          <a:extLst>
            <a:ext uri="{63B3BB69-23CF-44E3-9099-C40C66FF867C}">
              <a14:compatExt xmlns:a14="http://schemas.microsoft.com/office/drawing/2010/main" spid="_x0000_s2612"/>
            </a:ext>
            <a:ext uri="{FF2B5EF4-FFF2-40B4-BE49-F238E27FC236}">
              <a16:creationId xmlns:a16="http://schemas.microsoft.com/office/drawing/2014/main" id="{00000000-0008-0000-0100-0000DF300000}"/>
            </a:ext>
          </a:extLst>
        </xdr:cNvPr>
        <xdr:cNvSpPr/>
      </xdr:nvSpPr>
      <xdr:spPr bwMode="auto">
        <a:xfrm>
          <a:off x="14774211"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31</xdr:row>
      <xdr:rowOff>57150</xdr:rowOff>
    </xdr:from>
    <xdr:to>
      <xdr:col>14</xdr:col>
      <xdr:colOff>419100</xdr:colOff>
      <xdr:row>32</xdr:row>
      <xdr:rowOff>19051</xdr:rowOff>
    </xdr:to>
    <xdr:sp macro="" textlink="">
      <xdr:nvSpPr>
        <xdr:cNvPr id="12512" name="Check Box 565" hidden="1">
          <a:extLst>
            <a:ext uri="{63B3BB69-23CF-44E3-9099-C40C66FF867C}">
              <a14:compatExt xmlns:a14="http://schemas.microsoft.com/office/drawing/2010/main" spid="_x0000_s2613"/>
            </a:ext>
            <a:ext uri="{FF2B5EF4-FFF2-40B4-BE49-F238E27FC236}">
              <a16:creationId xmlns:a16="http://schemas.microsoft.com/office/drawing/2014/main" id="{00000000-0008-0000-0100-0000E0300000}"/>
            </a:ext>
          </a:extLst>
        </xdr:cNvPr>
        <xdr:cNvSpPr/>
      </xdr:nvSpPr>
      <xdr:spPr bwMode="auto">
        <a:xfrm>
          <a:off x="14774211"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32</xdr:row>
      <xdr:rowOff>57150</xdr:rowOff>
    </xdr:from>
    <xdr:to>
      <xdr:col>14</xdr:col>
      <xdr:colOff>419100</xdr:colOff>
      <xdr:row>33</xdr:row>
      <xdr:rowOff>19050</xdr:rowOff>
    </xdr:to>
    <xdr:sp macro="" textlink="">
      <xdr:nvSpPr>
        <xdr:cNvPr id="12513" name="Check Box 566" hidden="1">
          <a:extLst>
            <a:ext uri="{63B3BB69-23CF-44E3-9099-C40C66FF867C}">
              <a14:compatExt xmlns:a14="http://schemas.microsoft.com/office/drawing/2010/main" spid="_x0000_s2614"/>
            </a:ext>
            <a:ext uri="{FF2B5EF4-FFF2-40B4-BE49-F238E27FC236}">
              <a16:creationId xmlns:a16="http://schemas.microsoft.com/office/drawing/2014/main" id="{00000000-0008-0000-0100-0000E1300000}"/>
            </a:ext>
          </a:extLst>
        </xdr:cNvPr>
        <xdr:cNvSpPr/>
      </xdr:nvSpPr>
      <xdr:spPr bwMode="auto">
        <a:xfrm>
          <a:off x="14774211"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33</xdr:row>
      <xdr:rowOff>57150</xdr:rowOff>
    </xdr:from>
    <xdr:to>
      <xdr:col>14</xdr:col>
      <xdr:colOff>419100</xdr:colOff>
      <xdr:row>34</xdr:row>
      <xdr:rowOff>19050</xdr:rowOff>
    </xdr:to>
    <xdr:sp macro="" textlink="">
      <xdr:nvSpPr>
        <xdr:cNvPr id="12514" name="Check Box 567" hidden="1">
          <a:extLst>
            <a:ext uri="{63B3BB69-23CF-44E3-9099-C40C66FF867C}">
              <a14:compatExt xmlns:a14="http://schemas.microsoft.com/office/drawing/2010/main" spid="_x0000_s2615"/>
            </a:ext>
            <a:ext uri="{FF2B5EF4-FFF2-40B4-BE49-F238E27FC236}">
              <a16:creationId xmlns:a16="http://schemas.microsoft.com/office/drawing/2014/main" id="{00000000-0008-0000-0100-0000E2300000}"/>
            </a:ext>
          </a:extLst>
        </xdr:cNvPr>
        <xdr:cNvSpPr/>
      </xdr:nvSpPr>
      <xdr:spPr bwMode="auto">
        <a:xfrm>
          <a:off x="14774211"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34</xdr:row>
      <xdr:rowOff>57150</xdr:rowOff>
    </xdr:from>
    <xdr:to>
      <xdr:col>14</xdr:col>
      <xdr:colOff>419100</xdr:colOff>
      <xdr:row>35</xdr:row>
      <xdr:rowOff>19051</xdr:rowOff>
    </xdr:to>
    <xdr:sp macro="" textlink="">
      <xdr:nvSpPr>
        <xdr:cNvPr id="12515" name="Check Box 568" hidden="1">
          <a:extLst>
            <a:ext uri="{63B3BB69-23CF-44E3-9099-C40C66FF867C}">
              <a14:compatExt xmlns:a14="http://schemas.microsoft.com/office/drawing/2010/main" spid="_x0000_s2616"/>
            </a:ext>
            <a:ext uri="{FF2B5EF4-FFF2-40B4-BE49-F238E27FC236}">
              <a16:creationId xmlns:a16="http://schemas.microsoft.com/office/drawing/2014/main" id="{00000000-0008-0000-0100-0000E3300000}"/>
            </a:ext>
          </a:extLst>
        </xdr:cNvPr>
        <xdr:cNvSpPr/>
      </xdr:nvSpPr>
      <xdr:spPr bwMode="auto">
        <a:xfrm>
          <a:off x="14774211"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35</xdr:row>
      <xdr:rowOff>57150</xdr:rowOff>
    </xdr:from>
    <xdr:to>
      <xdr:col>14</xdr:col>
      <xdr:colOff>419100</xdr:colOff>
      <xdr:row>36</xdr:row>
      <xdr:rowOff>19049</xdr:rowOff>
    </xdr:to>
    <xdr:sp macro="" textlink="">
      <xdr:nvSpPr>
        <xdr:cNvPr id="12516" name="Check Box 569" hidden="1">
          <a:extLst>
            <a:ext uri="{63B3BB69-23CF-44E3-9099-C40C66FF867C}">
              <a14:compatExt xmlns:a14="http://schemas.microsoft.com/office/drawing/2010/main" spid="_x0000_s2617"/>
            </a:ext>
            <a:ext uri="{FF2B5EF4-FFF2-40B4-BE49-F238E27FC236}">
              <a16:creationId xmlns:a16="http://schemas.microsoft.com/office/drawing/2014/main" id="{00000000-0008-0000-0100-0000E4300000}"/>
            </a:ext>
          </a:extLst>
        </xdr:cNvPr>
        <xdr:cNvSpPr/>
      </xdr:nvSpPr>
      <xdr:spPr bwMode="auto">
        <a:xfrm>
          <a:off x="14774211"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36</xdr:row>
      <xdr:rowOff>57150</xdr:rowOff>
    </xdr:from>
    <xdr:to>
      <xdr:col>14</xdr:col>
      <xdr:colOff>419100</xdr:colOff>
      <xdr:row>37</xdr:row>
      <xdr:rowOff>19049</xdr:rowOff>
    </xdr:to>
    <xdr:sp macro="" textlink="">
      <xdr:nvSpPr>
        <xdr:cNvPr id="12517" name="Check Box 570" hidden="1">
          <a:extLst>
            <a:ext uri="{63B3BB69-23CF-44E3-9099-C40C66FF867C}">
              <a14:compatExt xmlns:a14="http://schemas.microsoft.com/office/drawing/2010/main" spid="_x0000_s2618"/>
            </a:ext>
            <a:ext uri="{FF2B5EF4-FFF2-40B4-BE49-F238E27FC236}">
              <a16:creationId xmlns:a16="http://schemas.microsoft.com/office/drawing/2014/main" id="{00000000-0008-0000-0100-0000E5300000}"/>
            </a:ext>
          </a:extLst>
        </xdr:cNvPr>
        <xdr:cNvSpPr/>
      </xdr:nvSpPr>
      <xdr:spPr bwMode="auto">
        <a:xfrm>
          <a:off x="14774211"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37</xdr:row>
      <xdr:rowOff>57150</xdr:rowOff>
    </xdr:from>
    <xdr:to>
      <xdr:col>14</xdr:col>
      <xdr:colOff>419100</xdr:colOff>
      <xdr:row>38</xdr:row>
      <xdr:rowOff>19051</xdr:rowOff>
    </xdr:to>
    <xdr:sp macro="" textlink="">
      <xdr:nvSpPr>
        <xdr:cNvPr id="12518" name="Check Box 571" hidden="1">
          <a:extLst>
            <a:ext uri="{63B3BB69-23CF-44E3-9099-C40C66FF867C}">
              <a14:compatExt xmlns:a14="http://schemas.microsoft.com/office/drawing/2010/main" spid="_x0000_s2619"/>
            </a:ext>
            <a:ext uri="{FF2B5EF4-FFF2-40B4-BE49-F238E27FC236}">
              <a16:creationId xmlns:a16="http://schemas.microsoft.com/office/drawing/2014/main" id="{00000000-0008-0000-0100-0000E6300000}"/>
            </a:ext>
          </a:extLst>
        </xdr:cNvPr>
        <xdr:cNvSpPr/>
      </xdr:nvSpPr>
      <xdr:spPr bwMode="auto">
        <a:xfrm>
          <a:off x="14774211"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38</xdr:row>
      <xdr:rowOff>57150</xdr:rowOff>
    </xdr:from>
    <xdr:to>
      <xdr:col>14</xdr:col>
      <xdr:colOff>419100</xdr:colOff>
      <xdr:row>39</xdr:row>
      <xdr:rowOff>19050</xdr:rowOff>
    </xdr:to>
    <xdr:sp macro="" textlink="">
      <xdr:nvSpPr>
        <xdr:cNvPr id="12519" name="Check Box 572" hidden="1">
          <a:extLst>
            <a:ext uri="{63B3BB69-23CF-44E3-9099-C40C66FF867C}">
              <a14:compatExt xmlns:a14="http://schemas.microsoft.com/office/drawing/2010/main" spid="_x0000_s2620"/>
            </a:ext>
            <a:ext uri="{FF2B5EF4-FFF2-40B4-BE49-F238E27FC236}">
              <a16:creationId xmlns:a16="http://schemas.microsoft.com/office/drawing/2014/main" id="{00000000-0008-0000-0100-0000E7300000}"/>
            </a:ext>
          </a:extLst>
        </xdr:cNvPr>
        <xdr:cNvSpPr/>
      </xdr:nvSpPr>
      <xdr:spPr bwMode="auto">
        <a:xfrm>
          <a:off x="14774211"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39</xdr:row>
      <xdr:rowOff>57150</xdr:rowOff>
    </xdr:from>
    <xdr:to>
      <xdr:col>14</xdr:col>
      <xdr:colOff>419100</xdr:colOff>
      <xdr:row>40</xdr:row>
      <xdr:rowOff>19050</xdr:rowOff>
    </xdr:to>
    <xdr:sp macro="" textlink="">
      <xdr:nvSpPr>
        <xdr:cNvPr id="12520" name="Check Box 573" hidden="1">
          <a:extLst>
            <a:ext uri="{63B3BB69-23CF-44E3-9099-C40C66FF867C}">
              <a14:compatExt xmlns:a14="http://schemas.microsoft.com/office/drawing/2010/main" spid="_x0000_s2621"/>
            </a:ext>
            <a:ext uri="{FF2B5EF4-FFF2-40B4-BE49-F238E27FC236}">
              <a16:creationId xmlns:a16="http://schemas.microsoft.com/office/drawing/2014/main" id="{00000000-0008-0000-0100-0000E8300000}"/>
            </a:ext>
          </a:extLst>
        </xdr:cNvPr>
        <xdr:cNvSpPr/>
      </xdr:nvSpPr>
      <xdr:spPr bwMode="auto">
        <a:xfrm>
          <a:off x="14774211"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40</xdr:row>
      <xdr:rowOff>57150</xdr:rowOff>
    </xdr:from>
    <xdr:to>
      <xdr:col>14</xdr:col>
      <xdr:colOff>419100</xdr:colOff>
      <xdr:row>41</xdr:row>
      <xdr:rowOff>19050</xdr:rowOff>
    </xdr:to>
    <xdr:sp macro="" textlink="">
      <xdr:nvSpPr>
        <xdr:cNvPr id="12521" name="Check Box 574" hidden="1">
          <a:extLst>
            <a:ext uri="{63B3BB69-23CF-44E3-9099-C40C66FF867C}">
              <a14:compatExt xmlns:a14="http://schemas.microsoft.com/office/drawing/2010/main" spid="_x0000_s2622"/>
            </a:ext>
            <a:ext uri="{FF2B5EF4-FFF2-40B4-BE49-F238E27FC236}">
              <a16:creationId xmlns:a16="http://schemas.microsoft.com/office/drawing/2014/main" id="{00000000-0008-0000-0100-0000E9300000}"/>
            </a:ext>
          </a:extLst>
        </xdr:cNvPr>
        <xdr:cNvSpPr/>
      </xdr:nvSpPr>
      <xdr:spPr bwMode="auto">
        <a:xfrm>
          <a:off x="14774211"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41</xdr:row>
      <xdr:rowOff>57150</xdr:rowOff>
    </xdr:from>
    <xdr:to>
      <xdr:col>14</xdr:col>
      <xdr:colOff>419100</xdr:colOff>
      <xdr:row>42</xdr:row>
      <xdr:rowOff>19050</xdr:rowOff>
    </xdr:to>
    <xdr:sp macro="" textlink="">
      <xdr:nvSpPr>
        <xdr:cNvPr id="12522" name="Check Box 575" hidden="1">
          <a:extLst>
            <a:ext uri="{63B3BB69-23CF-44E3-9099-C40C66FF867C}">
              <a14:compatExt xmlns:a14="http://schemas.microsoft.com/office/drawing/2010/main" spid="_x0000_s2623"/>
            </a:ext>
            <a:ext uri="{FF2B5EF4-FFF2-40B4-BE49-F238E27FC236}">
              <a16:creationId xmlns:a16="http://schemas.microsoft.com/office/drawing/2014/main" id="{00000000-0008-0000-0100-0000EA300000}"/>
            </a:ext>
          </a:extLst>
        </xdr:cNvPr>
        <xdr:cNvSpPr/>
      </xdr:nvSpPr>
      <xdr:spPr bwMode="auto">
        <a:xfrm>
          <a:off x="14774211"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42</xdr:row>
      <xdr:rowOff>57150</xdr:rowOff>
    </xdr:from>
    <xdr:to>
      <xdr:col>14</xdr:col>
      <xdr:colOff>419100</xdr:colOff>
      <xdr:row>43</xdr:row>
      <xdr:rowOff>19049</xdr:rowOff>
    </xdr:to>
    <xdr:sp macro="" textlink="">
      <xdr:nvSpPr>
        <xdr:cNvPr id="12523" name="Check Box 576" hidden="1">
          <a:extLst>
            <a:ext uri="{63B3BB69-23CF-44E3-9099-C40C66FF867C}">
              <a14:compatExt xmlns:a14="http://schemas.microsoft.com/office/drawing/2010/main" spid="_x0000_s2624"/>
            </a:ext>
            <a:ext uri="{FF2B5EF4-FFF2-40B4-BE49-F238E27FC236}">
              <a16:creationId xmlns:a16="http://schemas.microsoft.com/office/drawing/2014/main" id="{00000000-0008-0000-0100-0000EB300000}"/>
            </a:ext>
          </a:extLst>
        </xdr:cNvPr>
        <xdr:cNvSpPr/>
      </xdr:nvSpPr>
      <xdr:spPr bwMode="auto">
        <a:xfrm>
          <a:off x="14774211"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43</xdr:row>
      <xdr:rowOff>57150</xdr:rowOff>
    </xdr:from>
    <xdr:to>
      <xdr:col>14</xdr:col>
      <xdr:colOff>419100</xdr:colOff>
      <xdr:row>44</xdr:row>
      <xdr:rowOff>19051</xdr:rowOff>
    </xdr:to>
    <xdr:sp macro="" textlink="">
      <xdr:nvSpPr>
        <xdr:cNvPr id="12524" name="Check Box 577" hidden="1">
          <a:extLst>
            <a:ext uri="{63B3BB69-23CF-44E3-9099-C40C66FF867C}">
              <a14:compatExt xmlns:a14="http://schemas.microsoft.com/office/drawing/2010/main" spid="_x0000_s2625"/>
            </a:ext>
            <a:ext uri="{FF2B5EF4-FFF2-40B4-BE49-F238E27FC236}">
              <a16:creationId xmlns:a16="http://schemas.microsoft.com/office/drawing/2014/main" id="{00000000-0008-0000-0100-0000EC300000}"/>
            </a:ext>
          </a:extLst>
        </xdr:cNvPr>
        <xdr:cNvSpPr/>
      </xdr:nvSpPr>
      <xdr:spPr bwMode="auto">
        <a:xfrm>
          <a:off x="14774211"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44</xdr:row>
      <xdr:rowOff>57150</xdr:rowOff>
    </xdr:from>
    <xdr:to>
      <xdr:col>14</xdr:col>
      <xdr:colOff>419100</xdr:colOff>
      <xdr:row>45</xdr:row>
      <xdr:rowOff>9525</xdr:rowOff>
    </xdr:to>
    <xdr:sp macro="" textlink="">
      <xdr:nvSpPr>
        <xdr:cNvPr id="12525" name="Check Box 578" hidden="1">
          <a:extLst>
            <a:ext uri="{63B3BB69-23CF-44E3-9099-C40C66FF867C}">
              <a14:compatExt xmlns:a14="http://schemas.microsoft.com/office/drawing/2010/main" spid="_x0000_s2626"/>
            </a:ext>
            <a:ext uri="{FF2B5EF4-FFF2-40B4-BE49-F238E27FC236}">
              <a16:creationId xmlns:a16="http://schemas.microsoft.com/office/drawing/2014/main" id="{00000000-0008-0000-0100-0000ED300000}"/>
            </a:ext>
          </a:extLst>
        </xdr:cNvPr>
        <xdr:cNvSpPr/>
      </xdr:nvSpPr>
      <xdr:spPr bwMode="auto">
        <a:xfrm>
          <a:off x="14774211"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15</xdr:col>
      <xdr:colOff>38100</xdr:colOff>
      <xdr:row>20</xdr:row>
      <xdr:rowOff>57150</xdr:rowOff>
    </xdr:from>
    <xdr:to>
      <xdr:col>15</xdr:col>
      <xdr:colOff>419100</xdr:colOff>
      <xdr:row>21</xdr:row>
      <xdr:rowOff>9525</xdr:rowOff>
    </xdr:to>
    <xdr:sp macro="" textlink="">
      <xdr:nvSpPr>
        <xdr:cNvPr id="12526" name="Check Box 579" hidden="1">
          <a:extLst>
            <a:ext uri="{63B3BB69-23CF-44E3-9099-C40C66FF867C}">
              <a14:compatExt xmlns:a14="http://schemas.microsoft.com/office/drawing/2010/main" spid="_x0000_s2627"/>
            </a:ext>
            <a:ext uri="{FF2B5EF4-FFF2-40B4-BE49-F238E27FC236}">
              <a16:creationId xmlns:a16="http://schemas.microsoft.com/office/drawing/2014/main" id="{00000000-0008-0000-0100-0000EE300000}"/>
            </a:ext>
          </a:extLst>
        </xdr:cNvPr>
        <xdr:cNvSpPr/>
      </xdr:nvSpPr>
      <xdr:spPr bwMode="auto">
        <a:xfrm>
          <a:off x="15276338"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21</xdr:row>
      <xdr:rowOff>57150</xdr:rowOff>
    </xdr:from>
    <xdr:to>
      <xdr:col>15</xdr:col>
      <xdr:colOff>419100</xdr:colOff>
      <xdr:row>22</xdr:row>
      <xdr:rowOff>19050</xdr:rowOff>
    </xdr:to>
    <xdr:sp macro="" textlink="">
      <xdr:nvSpPr>
        <xdr:cNvPr id="12527" name="Check Box 580" hidden="1">
          <a:extLst>
            <a:ext uri="{63B3BB69-23CF-44E3-9099-C40C66FF867C}">
              <a14:compatExt xmlns:a14="http://schemas.microsoft.com/office/drawing/2010/main" spid="_x0000_s2628"/>
            </a:ext>
            <a:ext uri="{FF2B5EF4-FFF2-40B4-BE49-F238E27FC236}">
              <a16:creationId xmlns:a16="http://schemas.microsoft.com/office/drawing/2014/main" id="{00000000-0008-0000-0100-0000EF300000}"/>
            </a:ext>
          </a:extLst>
        </xdr:cNvPr>
        <xdr:cNvSpPr/>
      </xdr:nvSpPr>
      <xdr:spPr bwMode="auto">
        <a:xfrm>
          <a:off x="15276338"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22</xdr:row>
      <xdr:rowOff>57150</xdr:rowOff>
    </xdr:from>
    <xdr:to>
      <xdr:col>15</xdr:col>
      <xdr:colOff>419100</xdr:colOff>
      <xdr:row>23</xdr:row>
      <xdr:rowOff>19050</xdr:rowOff>
    </xdr:to>
    <xdr:sp macro="" textlink="">
      <xdr:nvSpPr>
        <xdr:cNvPr id="12528" name="Check Box 581" hidden="1">
          <a:extLst>
            <a:ext uri="{63B3BB69-23CF-44E3-9099-C40C66FF867C}">
              <a14:compatExt xmlns:a14="http://schemas.microsoft.com/office/drawing/2010/main" spid="_x0000_s2629"/>
            </a:ext>
            <a:ext uri="{FF2B5EF4-FFF2-40B4-BE49-F238E27FC236}">
              <a16:creationId xmlns:a16="http://schemas.microsoft.com/office/drawing/2014/main" id="{00000000-0008-0000-0100-0000F0300000}"/>
            </a:ext>
          </a:extLst>
        </xdr:cNvPr>
        <xdr:cNvSpPr/>
      </xdr:nvSpPr>
      <xdr:spPr bwMode="auto">
        <a:xfrm>
          <a:off x="15276338"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23</xdr:row>
      <xdr:rowOff>57150</xdr:rowOff>
    </xdr:from>
    <xdr:to>
      <xdr:col>15</xdr:col>
      <xdr:colOff>419100</xdr:colOff>
      <xdr:row>24</xdr:row>
      <xdr:rowOff>19050</xdr:rowOff>
    </xdr:to>
    <xdr:sp macro="" textlink="">
      <xdr:nvSpPr>
        <xdr:cNvPr id="12529" name="Check Box 582" hidden="1">
          <a:extLst>
            <a:ext uri="{63B3BB69-23CF-44E3-9099-C40C66FF867C}">
              <a14:compatExt xmlns:a14="http://schemas.microsoft.com/office/drawing/2010/main" spid="_x0000_s2630"/>
            </a:ext>
            <a:ext uri="{FF2B5EF4-FFF2-40B4-BE49-F238E27FC236}">
              <a16:creationId xmlns:a16="http://schemas.microsoft.com/office/drawing/2014/main" id="{00000000-0008-0000-0100-0000F1300000}"/>
            </a:ext>
          </a:extLst>
        </xdr:cNvPr>
        <xdr:cNvSpPr/>
      </xdr:nvSpPr>
      <xdr:spPr bwMode="auto">
        <a:xfrm>
          <a:off x="15276338"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24</xdr:row>
      <xdr:rowOff>57150</xdr:rowOff>
    </xdr:from>
    <xdr:to>
      <xdr:col>15</xdr:col>
      <xdr:colOff>419100</xdr:colOff>
      <xdr:row>25</xdr:row>
      <xdr:rowOff>19050</xdr:rowOff>
    </xdr:to>
    <xdr:sp macro="" textlink="">
      <xdr:nvSpPr>
        <xdr:cNvPr id="12530" name="Check Box 583" hidden="1">
          <a:extLst>
            <a:ext uri="{63B3BB69-23CF-44E3-9099-C40C66FF867C}">
              <a14:compatExt xmlns:a14="http://schemas.microsoft.com/office/drawing/2010/main" spid="_x0000_s2631"/>
            </a:ext>
            <a:ext uri="{FF2B5EF4-FFF2-40B4-BE49-F238E27FC236}">
              <a16:creationId xmlns:a16="http://schemas.microsoft.com/office/drawing/2014/main" id="{00000000-0008-0000-0100-0000F2300000}"/>
            </a:ext>
          </a:extLst>
        </xdr:cNvPr>
        <xdr:cNvSpPr/>
      </xdr:nvSpPr>
      <xdr:spPr bwMode="auto">
        <a:xfrm>
          <a:off x="15276338"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25</xdr:row>
      <xdr:rowOff>57150</xdr:rowOff>
    </xdr:from>
    <xdr:to>
      <xdr:col>15</xdr:col>
      <xdr:colOff>419100</xdr:colOff>
      <xdr:row>25</xdr:row>
      <xdr:rowOff>277455</xdr:rowOff>
    </xdr:to>
    <xdr:sp macro="" textlink="">
      <xdr:nvSpPr>
        <xdr:cNvPr id="12531" name="Check Box 584" hidden="1">
          <a:extLst>
            <a:ext uri="{63B3BB69-23CF-44E3-9099-C40C66FF867C}">
              <a14:compatExt xmlns:a14="http://schemas.microsoft.com/office/drawing/2010/main" spid="_x0000_s2632"/>
            </a:ext>
            <a:ext uri="{FF2B5EF4-FFF2-40B4-BE49-F238E27FC236}">
              <a16:creationId xmlns:a16="http://schemas.microsoft.com/office/drawing/2014/main" id="{00000000-0008-0000-0100-0000F3300000}"/>
            </a:ext>
          </a:extLst>
        </xdr:cNvPr>
        <xdr:cNvSpPr/>
      </xdr:nvSpPr>
      <xdr:spPr bwMode="auto">
        <a:xfrm>
          <a:off x="15276338"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26</xdr:row>
      <xdr:rowOff>57150</xdr:rowOff>
    </xdr:from>
    <xdr:to>
      <xdr:col>15</xdr:col>
      <xdr:colOff>419100</xdr:colOff>
      <xdr:row>27</xdr:row>
      <xdr:rowOff>19050</xdr:rowOff>
    </xdr:to>
    <xdr:sp macro="" textlink="">
      <xdr:nvSpPr>
        <xdr:cNvPr id="12532" name="Check Box 585" hidden="1">
          <a:extLst>
            <a:ext uri="{63B3BB69-23CF-44E3-9099-C40C66FF867C}">
              <a14:compatExt xmlns:a14="http://schemas.microsoft.com/office/drawing/2010/main" spid="_x0000_s2633"/>
            </a:ext>
            <a:ext uri="{FF2B5EF4-FFF2-40B4-BE49-F238E27FC236}">
              <a16:creationId xmlns:a16="http://schemas.microsoft.com/office/drawing/2014/main" id="{00000000-0008-0000-0100-0000F4300000}"/>
            </a:ext>
          </a:extLst>
        </xdr:cNvPr>
        <xdr:cNvSpPr/>
      </xdr:nvSpPr>
      <xdr:spPr bwMode="auto">
        <a:xfrm>
          <a:off x="15276338"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27</xdr:row>
      <xdr:rowOff>57150</xdr:rowOff>
    </xdr:from>
    <xdr:to>
      <xdr:col>15</xdr:col>
      <xdr:colOff>419100</xdr:colOff>
      <xdr:row>28</xdr:row>
      <xdr:rowOff>19050</xdr:rowOff>
    </xdr:to>
    <xdr:sp macro="" textlink="">
      <xdr:nvSpPr>
        <xdr:cNvPr id="12533" name="Check Box 586" hidden="1">
          <a:extLst>
            <a:ext uri="{63B3BB69-23CF-44E3-9099-C40C66FF867C}">
              <a14:compatExt xmlns:a14="http://schemas.microsoft.com/office/drawing/2010/main" spid="_x0000_s2634"/>
            </a:ext>
            <a:ext uri="{FF2B5EF4-FFF2-40B4-BE49-F238E27FC236}">
              <a16:creationId xmlns:a16="http://schemas.microsoft.com/office/drawing/2014/main" id="{00000000-0008-0000-0100-0000F5300000}"/>
            </a:ext>
          </a:extLst>
        </xdr:cNvPr>
        <xdr:cNvSpPr/>
      </xdr:nvSpPr>
      <xdr:spPr bwMode="auto">
        <a:xfrm>
          <a:off x="15276338"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28</xdr:row>
      <xdr:rowOff>57150</xdr:rowOff>
    </xdr:from>
    <xdr:to>
      <xdr:col>15</xdr:col>
      <xdr:colOff>419100</xdr:colOff>
      <xdr:row>29</xdr:row>
      <xdr:rowOff>19050</xdr:rowOff>
    </xdr:to>
    <xdr:sp macro="" textlink="">
      <xdr:nvSpPr>
        <xdr:cNvPr id="12534" name="Check Box 587" hidden="1">
          <a:extLst>
            <a:ext uri="{63B3BB69-23CF-44E3-9099-C40C66FF867C}">
              <a14:compatExt xmlns:a14="http://schemas.microsoft.com/office/drawing/2010/main" spid="_x0000_s2635"/>
            </a:ext>
            <a:ext uri="{FF2B5EF4-FFF2-40B4-BE49-F238E27FC236}">
              <a16:creationId xmlns:a16="http://schemas.microsoft.com/office/drawing/2014/main" id="{00000000-0008-0000-0100-0000F6300000}"/>
            </a:ext>
          </a:extLst>
        </xdr:cNvPr>
        <xdr:cNvSpPr/>
      </xdr:nvSpPr>
      <xdr:spPr bwMode="auto">
        <a:xfrm>
          <a:off x="15276338"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29</xdr:row>
      <xdr:rowOff>57150</xdr:rowOff>
    </xdr:from>
    <xdr:to>
      <xdr:col>15</xdr:col>
      <xdr:colOff>419100</xdr:colOff>
      <xdr:row>30</xdr:row>
      <xdr:rowOff>19050</xdr:rowOff>
    </xdr:to>
    <xdr:sp macro="" textlink="">
      <xdr:nvSpPr>
        <xdr:cNvPr id="12535" name="Check Box 588" hidden="1">
          <a:extLst>
            <a:ext uri="{63B3BB69-23CF-44E3-9099-C40C66FF867C}">
              <a14:compatExt xmlns:a14="http://schemas.microsoft.com/office/drawing/2010/main" spid="_x0000_s2636"/>
            </a:ext>
            <a:ext uri="{FF2B5EF4-FFF2-40B4-BE49-F238E27FC236}">
              <a16:creationId xmlns:a16="http://schemas.microsoft.com/office/drawing/2014/main" id="{00000000-0008-0000-0100-0000F7300000}"/>
            </a:ext>
          </a:extLst>
        </xdr:cNvPr>
        <xdr:cNvSpPr/>
      </xdr:nvSpPr>
      <xdr:spPr bwMode="auto">
        <a:xfrm>
          <a:off x="15276338"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30</xdr:row>
      <xdr:rowOff>57150</xdr:rowOff>
    </xdr:from>
    <xdr:to>
      <xdr:col>15</xdr:col>
      <xdr:colOff>419100</xdr:colOff>
      <xdr:row>31</xdr:row>
      <xdr:rowOff>19049</xdr:rowOff>
    </xdr:to>
    <xdr:sp macro="" textlink="">
      <xdr:nvSpPr>
        <xdr:cNvPr id="12536" name="Check Box 589" hidden="1">
          <a:extLst>
            <a:ext uri="{63B3BB69-23CF-44E3-9099-C40C66FF867C}">
              <a14:compatExt xmlns:a14="http://schemas.microsoft.com/office/drawing/2010/main" spid="_x0000_s2637"/>
            </a:ext>
            <a:ext uri="{FF2B5EF4-FFF2-40B4-BE49-F238E27FC236}">
              <a16:creationId xmlns:a16="http://schemas.microsoft.com/office/drawing/2014/main" id="{00000000-0008-0000-0100-0000F8300000}"/>
            </a:ext>
          </a:extLst>
        </xdr:cNvPr>
        <xdr:cNvSpPr/>
      </xdr:nvSpPr>
      <xdr:spPr bwMode="auto">
        <a:xfrm>
          <a:off x="15276338"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31</xdr:row>
      <xdr:rowOff>57150</xdr:rowOff>
    </xdr:from>
    <xdr:to>
      <xdr:col>15</xdr:col>
      <xdr:colOff>419100</xdr:colOff>
      <xdr:row>32</xdr:row>
      <xdr:rowOff>19051</xdr:rowOff>
    </xdr:to>
    <xdr:sp macro="" textlink="">
      <xdr:nvSpPr>
        <xdr:cNvPr id="12537" name="Check Box 590" hidden="1">
          <a:extLst>
            <a:ext uri="{63B3BB69-23CF-44E3-9099-C40C66FF867C}">
              <a14:compatExt xmlns:a14="http://schemas.microsoft.com/office/drawing/2010/main" spid="_x0000_s2638"/>
            </a:ext>
            <a:ext uri="{FF2B5EF4-FFF2-40B4-BE49-F238E27FC236}">
              <a16:creationId xmlns:a16="http://schemas.microsoft.com/office/drawing/2014/main" id="{00000000-0008-0000-0100-0000F9300000}"/>
            </a:ext>
          </a:extLst>
        </xdr:cNvPr>
        <xdr:cNvSpPr/>
      </xdr:nvSpPr>
      <xdr:spPr bwMode="auto">
        <a:xfrm>
          <a:off x="15276338"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32</xdr:row>
      <xdr:rowOff>57150</xdr:rowOff>
    </xdr:from>
    <xdr:to>
      <xdr:col>15</xdr:col>
      <xdr:colOff>419100</xdr:colOff>
      <xdr:row>33</xdr:row>
      <xdr:rowOff>19050</xdr:rowOff>
    </xdr:to>
    <xdr:sp macro="" textlink="">
      <xdr:nvSpPr>
        <xdr:cNvPr id="12538" name="Check Box 591" hidden="1">
          <a:extLst>
            <a:ext uri="{63B3BB69-23CF-44E3-9099-C40C66FF867C}">
              <a14:compatExt xmlns:a14="http://schemas.microsoft.com/office/drawing/2010/main" spid="_x0000_s2639"/>
            </a:ext>
            <a:ext uri="{FF2B5EF4-FFF2-40B4-BE49-F238E27FC236}">
              <a16:creationId xmlns:a16="http://schemas.microsoft.com/office/drawing/2014/main" id="{00000000-0008-0000-0100-0000FA300000}"/>
            </a:ext>
          </a:extLst>
        </xdr:cNvPr>
        <xdr:cNvSpPr/>
      </xdr:nvSpPr>
      <xdr:spPr bwMode="auto">
        <a:xfrm>
          <a:off x="15276338"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33</xdr:row>
      <xdr:rowOff>57150</xdr:rowOff>
    </xdr:from>
    <xdr:to>
      <xdr:col>15</xdr:col>
      <xdr:colOff>419100</xdr:colOff>
      <xdr:row>34</xdr:row>
      <xdr:rowOff>19050</xdr:rowOff>
    </xdr:to>
    <xdr:sp macro="" textlink="">
      <xdr:nvSpPr>
        <xdr:cNvPr id="12539" name="Check Box 592" hidden="1">
          <a:extLst>
            <a:ext uri="{63B3BB69-23CF-44E3-9099-C40C66FF867C}">
              <a14:compatExt xmlns:a14="http://schemas.microsoft.com/office/drawing/2010/main" spid="_x0000_s2640"/>
            </a:ext>
            <a:ext uri="{FF2B5EF4-FFF2-40B4-BE49-F238E27FC236}">
              <a16:creationId xmlns:a16="http://schemas.microsoft.com/office/drawing/2014/main" id="{00000000-0008-0000-0100-0000FB300000}"/>
            </a:ext>
          </a:extLst>
        </xdr:cNvPr>
        <xdr:cNvSpPr/>
      </xdr:nvSpPr>
      <xdr:spPr bwMode="auto">
        <a:xfrm>
          <a:off x="15276338"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34</xdr:row>
      <xdr:rowOff>57150</xdr:rowOff>
    </xdr:from>
    <xdr:to>
      <xdr:col>15</xdr:col>
      <xdr:colOff>419100</xdr:colOff>
      <xdr:row>35</xdr:row>
      <xdr:rowOff>19051</xdr:rowOff>
    </xdr:to>
    <xdr:sp macro="" textlink="">
      <xdr:nvSpPr>
        <xdr:cNvPr id="12540" name="Check Box 593" hidden="1">
          <a:extLst>
            <a:ext uri="{63B3BB69-23CF-44E3-9099-C40C66FF867C}">
              <a14:compatExt xmlns:a14="http://schemas.microsoft.com/office/drawing/2010/main" spid="_x0000_s2641"/>
            </a:ext>
            <a:ext uri="{FF2B5EF4-FFF2-40B4-BE49-F238E27FC236}">
              <a16:creationId xmlns:a16="http://schemas.microsoft.com/office/drawing/2014/main" id="{00000000-0008-0000-0100-0000FC300000}"/>
            </a:ext>
          </a:extLst>
        </xdr:cNvPr>
        <xdr:cNvSpPr/>
      </xdr:nvSpPr>
      <xdr:spPr bwMode="auto">
        <a:xfrm>
          <a:off x="15276338"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35</xdr:row>
      <xdr:rowOff>57150</xdr:rowOff>
    </xdr:from>
    <xdr:to>
      <xdr:col>15</xdr:col>
      <xdr:colOff>419100</xdr:colOff>
      <xdr:row>36</xdr:row>
      <xdr:rowOff>19049</xdr:rowOff>
    </xdr:to>
    <xdr:sp macro="" textlink="">
      <xdr:nvSpPr>
        <xdr:cNvPr id="12541" name="Check Box 594" hidden="1">
          <a:extLst>
            <a:ext uri="{63B3BB69-23CF-44E3-9099-C40C66FF867C}">
              <a14:compatExt xmlns:a14="http://schemas.microsoft.com/office/drawing/2010/main" spid="_x0000_s2642"/>
            </a:ext>
            <a:ext uri="{FF2B5EF4-FFF2-40B4-BE49-F238E27FC236}">
              <a16:creationId xmlns:a16="http://schemas.microsoft.com/office/drawing/2014/main" id="{00000000-0008-0000-0100-0000FD300000}"/>
            </a:ext>
          </a:extLst>
        </xdr:cNvPr>
        <xdr:cNvSpPr/>
      </xdr:nvSpPr>
      <xdr:spPr bwMode="auto">
        <a:xfrm>
          <a:off x="15276338"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36</xdr:row>
      <xdr:rowOff>57150</xdr:rowOff>
    </xdr:from>
    <xdr:to>
      <xdr:col>15</xdr:col>
      <xdr:colOff>419100</xdr:colOff>
      <xdr:row>37</xdr:row>
      <xdr:rowOff>19049</xdr:rowOff>
    </xdr:to>
    <xdr:sp macro="" textlink="">
      <xdr:nvSpPr>
        <xdr:cNvPr id="12542" name="Check Box 595" hidden="1">
          <a:extLst>
            <a:ext uri="{63B3BB69-23CF-44E3-9099-C40C66FF867C}">
              <a14:compatExt xmlns:a14="http://schemas.microsoft.com/office/drawing/2010/main" spid="_x0000_s2643"/>
            </a:ext>
            <a:ext uri="{FF2B5EF4-FFF2-40B4-BE49-F238E27FC236}">
              <a16:creationId xmlns:a16="http://schemas.microsoft.com/office/drawing/2014/main" id="{00000000-0008-0000-0100-0000FE300000}"/>
            </a:ext>
          </a:extLst>
        </xdr:cNvPr>
        <xdr:cNvSpPr/>
      </xdr:nvSpPr>
      <xdr:spPr bwMode="auto">
        <a:xfrm>
          <a:off x="15276338"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37</xdr:row>
      <xdr:rowOff>57150</xdr:rowOff>
    </xdr:from>
    <xdr:to>
      <xdr:col>15</xdr:col>
      <xdr:colOff>419100</xdr:colOff>
      <xdr:row>38</xdr:row>
      <xdr:rowOff>19051</xdr:rowOff>
    </xdr:to>
    <xdr:sp macro="" textlink="">
      <xdr:nvSpPr>
        <xdr:cNvPr id="12543" name="Check Box 596" hidden="1">
          <a:extLst>
            <a:ext uri="{63B3BB69-23CF-44E3-9099-C40C66FF867C}">
              <a14:compatExt xmlns:a14="http://schemas.microsoft.com/office/drawing/2010/main" spid="_x0000_s2644"/>
            </a:ext>
            <a:ext uri="{FF2B5EF4-FFF2-40B4-BE49-F238E27FC236}">
              <a16:creationId xmlns:a16="http://schemas.microsoft.com/office/drawing/2014/main" id="{00000000-0008-0000-0100-0000FF300000}"/>
            </a:ext>
          </a:extLst>
        </xdr:cNvPr>
        <xdr:cNvSpPr/>
      </xdr:nvSpPr>
      <xdr:spPr bwMode="auto">
        <a:xfrm>
          <a:off x="15276338"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38</xdr:row>
      <xdr:rowOff>57150</xdr:rowOff>
    </xdr:from>
    <xdr:to>
      <xdr:col>15</xdr:col>
      <xdr:colOff>419100</xdr:colOff>
      <xdr:row>39</xdr:row>
      <xdr:rowOff>19050</xdr:rowOff>
    </xdr:to>
    <xdr:sp macro="" textlink="">
      <xdr:nvSpPr>
        <xdr:cNvPr id="12544" name="Check Box 597" hidden="1">
          <a:extLst>
            <a:ext uri="{63B3BB69-23CF-44E3-9099-C40C66FF867C}">
              <a14:compatExt xmlns:a14="http://schemas.microsoft.com/office/drawing/2010/main" spid="_x0000_s2645"/>
            </a:ext>
            <a:ext uri="{FF2B5EF4-FFF2-40B4-BE49-F238E27FC236}">
              <a16:creationId xmlns:a16="http://schemas.microsoft.com/office/drawing/2014/main" id="{00000000-0008-0000-0100-000000310000}"/>
            </a:ext>
          </a:extLst>
        </xdr:cNvPr>
        <xdr:cNvSpPr/>
      </xdr:nvSpPr>
      <xdr:spPr bwMode="auto">
        <a:xfrm>
          <a:off x="15276338"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39</xdr:row>
      <xdr:rowOff>57150</xdr:rowOff>
    </xdr:from>
    <xdr:to>
      <xdr:col>15</xdr:col>
      <xdr:colOff>419100</xdr:colOff>
      <xdr:row>40</xdr:row>
      <xdr:rowOff>19050</xdr:rowOff>
    </xdr:to>
    <xdr:sp macro="" textlink="">
      <xdr:nvSpPr>
        <xdr:cNvPr id="12545" name="Check Box 598" hidden="1">
          <a:extLst>
            <a:ext uri="{63B3BB69-23CF-44E3-9099-C40C66FF867C}">
              <a14:compatExt xmlns:a14="http://schemas.microsoft.com/office/drawing/2010/main" spid="_x0000_s2646"/>
            </a:ext>
            <a:ext uri="{FF2B5EF4-FFF2-40B4-BE49-F238E27FC236}">
              <a16:creationId xmlns:a16="http://schemas.microsoft.com/office/drawing/2014/main" id="{00000000-0008-0000-0100-000001310000}"/>
            </a:ext>
          </a:extLst>
        </xdr:cNvPr>
        <xdr:cNvSpPr/>
      </xdr:nvSpPr>
      <xdr:spPr bwMode="auto">
        <a:xfrm>
          <a:off x="15276338"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40</xdr:row>
      <xdr:rowOff>57150</xdr:rowOff>
    </xdr:from>
    <xdr:to>
      <xdr:col>15</xdr:col>
      <xdr:colOff>419100</xdr:colOff>
      <xdr:row>41</xdr:row>
      <xdr:rowOff>19050</xdr:rowOff>
    </xdr:to>
    <xdr:sp macro="" textlink="">
      <xdr:nvSpPr>
        <xdr:cNvPr id="12546" name="Check Box 599" hidden="1">
          <a:extLst>
            <a:ext uri="{63B3BB69-23CF-44E3-9099-C40C66FF867C}">
              <a14:compatExt xmlns:a14="http://schemas.microsoft.com/office/drawing/2010/main" spid="_x0000_s2647"/>
            </a:ext>
            <a:ext uri="{FF2B5EF4-FFF2-40B4-BE49-F238E27FC236}">
              <a16:creationId xmlns:a16="http://schemas.microsoft.com/office/drawing/2014/main" id="{00000000-0008-0000-0100-000002310000}"/>
            </a:ext>
          </a:extLst>
        </xdr:cNvPr>
        <xdr:cNvSpPr/>
      </xdr:nvSpPr>
      <xdr:spPr bwMode="auto">
        <a:xfrm>
          <a:off x="15276338"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41</xdr:row>
      <xdr:rowOff>57150</xdr:rowOff>
    </xdr:from>
    <xdr:to>
      <xdr:col>15</xdr:col>
      <xdr:colOff>419100</xdr:colOff>
      <xdr:row>42</xdr:row>
      <xdr:rowOff>19050</xdr:rowOff>
    </xdr:to>
    <xdr:sp macro="" textlink="">
      <xdr:nvSpPr>
        <xdr:cNvPr id="12547" name="Check Box 600" hidden="1">
          <a:extLst>
            <a:ext uri="{63B3BB69-23CF-44E3-9099-C40C66FF867C}">
              <a14:compatExt xmlns:a14="http://schemas.microsoft.com/office/drawing/2010/main" spid="_x0000_s2648"/>
            </a:ext>
            <a:ext uri="{FF2B5EF4-FFF2-40B4-BE49-F238E27FC236}">
              <a16:creationId xmlns:a16="http://schemas.microsoft.com/office/drawing/2014/main" id="{00000000-0008-0000-0100-000003310000}"/>
            </a:ext>
          </a:extLst>
        </xdr:cNvPr>
        <xdr:cNvSpPr/>
      </xdr:nvSpPr>
      <xdr:spPr bwMode="auto">
        <a:xfrm>
          <a:off x="15276338"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42</xdr:row>
      <xdr:rowOff>57150</xdr:rowOff>
    </xdr:from>
    <xdr:to>
      <xdr:col>15</xdr:col>
      <xdr:colOff>419100</xdr:colOff>
      <xdr:row>43</xdr:row>
      <xdr:rowOff>19049</xdr:rowOff>
    </xdr:to>
    <xdr:sp macro="" textlink="">
      <xdr:nvSpPr>
        <xdr:cNvPr id="12548" name="Check Box 601" hidden="1">
          <a:extLst>
            <a:ext uri="{63B3BB69-23CF-44E3-9099-C40C66FF867C}">
              <a14:compatExt xmlns:a14="http://schemas.microsoft.com/office/drawing/2010/main" spid="_x0000_s2649"/>
            </a:ext>
            <a:ext uri="{FF2B5EF4-FFF2-40B4-BE49-F238E27FC236}">
              <a16:creationId xmlns:a16="http://schemas.microsoft.com/office/drawing/2014/main" id="{00000000-0008-0000-0100-000004310000}"/>
            </a:ext>
          </a:extLst>
        </xdr:cNvPr>
        <xdr:cNvSpPr/>
      </xdr:nvSpPr>
      <xdr:spPr bwMode="auto">
        <a:xfrm>
          <a:off x="15276338"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43</xdr:row>
      <xdr:rowOff>57150</xdr:rowOff>
    </xdr:from>
    <xdr:to>
      <xdr:col>15</xdr:col>
      <xdr:colOff>419100</xdr:colOff>
      <xdr:row>44</xdr:row>
      <xdr:rowOff>19051</xdr:rowOff>
    </xdr:to>
    <xdr:sp macro="" textlink="">
      <xdr:nvSpPr>
        <xdr:cNvPr id="12549" name="Check Box 602" hidden="1">
          <a:extLst>
            <a:ext uri="{63B3BB69-23CF-44E3-9099-C40C66FF867C}">
              <a14:compatExt xmlns:a14="http://schemas.microsoft.com/office/drawing/2010/main" spid="_x0000_s2650"/>
            </a:ext>
            <a:ext uri="{FF2B5EF4-FFF2-40B4-BE49-F238E27FC236}">
              <a16:creationId xmlns:a16="http://schemas.microsoft.com/office/drawing/2014/main" id="{00000000-0008-0000-0100-000005310000}"/>
            </a:ext>
          </a:extLst>
        </xdr:cNvPr>
        <xdr:cNvSpPr/>
      </xdr:nvSpPr>
      <xdr:spPr bwMode="auto">
        <a:xfrm>
          <a:off x="15276338"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44</xdr:row>
      <xdr:rowOff>57150</xdr:rowOff>
    </xdr:from>
    <xdr:to>
      <xdr:col>15</xdr:col>
      <xdr:colOff>419100</xdr:colOff>
      <xdr:row>45</xdr:row>
      <xdr:rowOff>9525</xdr:rowOff>
    </xdr:to>
    <xdr:sp macro="" textlink="">
      <xdr:nvSpPr>
        <xdr:cNvPr id="12550" name="Check Box 603" hidden="1">
          <a:extLst>
            <a:ext uri="{63B3BB69-23CF-44E3-9099-C40C66FF867C}">
              <a14:compatExt xmlns:a14="http://schemas.microsoft.com/office/drawing/2010/main" spid="_x0000_s2651"/>
            </a:ext>
            <a:ext uri="{FF2B5EF4-FFF2-40B4-BE49-F238E27FC236}">
              <a16:creationId xmlns:a16="http://schemas.microsoft.com/office/drawing/2014/main" id="{00000000-0008-0000-0100-000006310000}"/>
            </a:ext>
          </a:extLst>
        </xdr:cNvPr>
        <xdr:cNvSpPr/>
      </xdr:nvSpPr>
      <xdr:spPr bwMode="auto">
        <a:xfrm>
          <a:off x="15276338"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16</xdr:col>
      <xdr:colOff>38100</xdr:colOff>
      <xdr:row>20</xdr:row>
      <xdr:rowOff>57150</xdr:rowOff>
    </xdr:from>
    <xdr:to>
      <xdr:col>16</xdr:col>
      <xdr:colOff>419100</xdr:colOff>
      <xdr:row>21</xdr:row>
      <xdr:rowOff>9525</xdr:rowOff>
    </xdr:to>
    <xdr:sp macro="" textlink="">
      <xdr:nvSpPr>
        <xdr:cNvPr id="12551" name="Check Box 604" hidden="1">
          <a:extLst>
            <a:ext uri="{63B3BB69-23CF-44E3-9099-C40C66FF867C}">
              <a14:compatExt xmlns:a14="http://schemas.microsoft.com/office/drawing/2010/main" spid="_x0000_s2652"/>
            </a:ext>
            <a:ext uri="{FF2B5EF4-FFF2-40B4-BE49-F238E27FC236}">
              <a16:creationId xmlns:a16="http://schemas.microsoft.com/office/drawing/2014/main" id="{00000000-0008-0000-0100-000007310000}"/>
            </a:ext>
          </a:extLst>
        </xdr:cNvPr>
        <xdr:cNvSpPr/>
      </xdr:nvSpPr>
      <xdr:spPr bwMode="auto">
        <a:xfrm>
          <a:off x="15778465"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21</xdr:row>
      <xdr:rowOff>57150</xdr:rowOff>
    </xdr:from>
    <xdr:to>
      <xdr:col>16</xdr:col>
      <xdr:colOff>419100</xdr:colOff>
      <xdr:row>22</xdr:row>
      <xdr:rowOff>19050</xdr:rowOff>
    </xdr:to>
    <xdr:sp macro="" textlink="">
      <xdr:nvSpPr>
        <xdr:cNvPr id="12552" name="Check Box 605" hidden="1">
          <a:extLst>
            <a:ext uri="{63B3BB69-23CF-44E3-9099-C40C66FF867C}">
              <a14:compatExt xmlns:a14="http://schemas.microsoft.com/office/drawing/2010/main" spid="_x0000_s2653"/>
            </a:ext>
            <a:ext uri="{FF2B5EF4-FFF2-40B4-BE49-F238E27FC236}">
              <a16:creationId xmlns:a16="http://schemas.microsoft.com/office/drawing/2014/main" id="{00000000-0008-0000-0100-000008310000}"/>
            </a:ext>
          </a:extLst>
        </xdr:cNvPr>
        <xdr:cNvSpPr/>
      </xdr:nvSpPr>
      <xdr:spPr bwMode="auto">
        <a:xfrm>
          <a:off x="15778465"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22</xdr:row>
      <xdr:rowOff>57150</xdr:rowOff>
    </xdr:from>
    <xdr:to>
      <xdr:col>16</xdr:col>
      <xdr:colOff>419100</xdr:colOff>
      <xdr:row>23</xdr:row>
      <xdr:rowOff>19050</xdr:rowOff>
    </xdr:to>
    <xdr:sp macro="" textlink="">
      <xdr:nvSpPr>
        <xdr:cNvPr id="12553" name="Check Box 606" hidden="1">
          <a:extLst>
            <a:ext uri="{63B3BB69-23CF-44E3-9099-C40C66FF867C}">
              <a14:compatExt xmlns:a14="http://schemas.microsoft.com/office/drawing/2010/main" spid="_x0000_s2654"/>
            </a:ext>
            <a:ext uri="{FF2B5EF4-FFF2-40B4-BE49-F238E27FC236}">
              <a16:creationId xmlns:a16="http://schemas.microsoft.com/office/drawing/2014/main" id="{00000000-0008-0000-0100-000009310000}"/>
            </a:ext>
          </a:extLst>
        </xdr:cNvPr>
        <xdr:cNvSpPr/>
      </xdr:nvSpPr>
      <xdr:spPr bwMode="auto">
        <a:xfrm>
          <a:off x="15778465"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23</xdr:row>
      <xdr:rowOff>57150</xdr:rowOff>
    </xdr:from>
    <xdr:to>
      <xdr:col>16</xdr:col>
      <xdr:colOff>419100</xdr:colOff>
      <xdr:row>24</xdr:row>
      <xdr:rowOff>19050</xdr:rowOff>
    </xdr:to>
    <xdr:sp macro="" textlink="">
      <xdr:nvSpPr>
        <xdr:cNvPr id="12554" name="Check Box 607" hidden="1">
          <a:extLst>
            <a:ext uri="{63B3BB69-23CF-44E3-9099-C40C66FF867C}">
              <a14:compatExt xmlns:a14="http://schemas.microsoft.com/office/drawing/2010/main" spid="_x0000_s2655"/>
            </a:ext>
            <a:ext uri="{FF2B5EF4-FFF2-40B4-BE49-F238E27FC236}">
              <a16:creationId xmlns:a16="http://schemas.microsoft.com/office/drawing/2014/main" id="{00000000-0008-0000-0100-00000A310000}"/>
            </a:ext>
          </a:extLst>
        </xdr:cNvPr>
        <xdr:cNvSpPr/>
      </xdr:nvSpPr>
      <xdr:spPr bwMode="auto">
        <a:xfrm>
          <a:off x="15778465"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24</xdr:row>
      <xdr:rowOff>57150</xdr:rowOff>
    </xdr:from>
    <xdr:to>
      <xdr:col>16</xdr:col>
      <xdr:colOff>419100</xdr:colOff>
      <xdr:row>25</xdr:row>
      <xdr:rowOff>19050</xdr:rowOff>
    </xdr:to>
    <xdr:sp macro="" textlink="">
      <xdr:nvSpPr>
        <xdr:cNvPr id="12555" name="Check Box 608" hidden="1">
          <a:extLst>
            <a:ext uri="{63B3BB69-23CF-44E3-9099-C40C66FF867C}">
              <a14:compatExt xmlns:a14="http://schemas.microsoft.com/office/drawing/2010/main" spid="_x0000_s2656"/>
            </a:ext>
            <a:ext uri="{FF2B5EF4-FFF2-40B4-BE49-F238E27FC236}">
              <a16:creationId xmlns:a16="http://schemas.microsoft.com/office/drawing/2014/main" id="{00000000-0008-0000-0100-00000B310000}"/>
            </a:ext>
          </a:extLst>
        </xdr:cNvPr>
        <xdr:cNvSpPr/>
      </xdr:nvSpPr>
      <xdr:spPr bwMode="auto">
        <a:xfrm>
          <a:off x="15778465"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25</xdr:row>
      <xdr:rowOff>57150</xdr:rowOff>
    </xdr:from>
    <xdr:to>
      <xdr:col>16</xdr:col>
      <xdr:colOff>419100</xdr:colOff>
      <xdr:row>25</xdr:row>
      <xdr:rowOff>277455</xdr:rowOff>
    </xdr:to>
    <xdr:sp macro="" textlink="">
      <xdr:nvSpPr>
        <xdr:cNvPr id="12556" name="Check Box 609" hidden="1">
          <a:extLst>
            <a:ext uri="{63B3BB69-23CF-44E3-9099-C40C66FF867C}">
              <a14:compatExt xmlns:a14="http://schemas.microsoft.com/office/drawing/2010/main" spid="_x0000_s2657"/>
            </a:ext>
            <a:ext uri="{FF2B5EF4-FFF2-40B4-BE49-F238E27FC236}">
              <a16:creationId xmlns:a16="http://schemas.microsoft.com/office/drawing/2014/main" id="{00000000-0008-0000-0100-00000C310000}"/>
            </a:ext>
          </a:extLst>
        </xdr:cNvPr>
        <xdr:cNvSpPr/>
      </xdr:nvSpPr>
      <xdr:spPr bwMode="auto">
        <a:xfrm>
          <a:off x="15778465"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26</xdr:row>
      <xdr:rowOff>57150</xdr:rowOff>
    </xdr:from>
    <xdr:to>
      <xdr:col>16</xdr:col>
      <xdr:colOff>419100</xdr:colOff>
      <xdr:row>27</xdr:row>
      <xdr:rowOff>19050</xdr:rowOff>
    </xdr:to>
    <xdr:sp macro="" textlink="">
      <xdr:nvSpPr>
        <xdr:cNvPr id="12557" name="Check Box 610" hidden="1">
          <a:extLst>
            <a:ext uri="{63B3BB69-23CF-44E3-9099-C40C66FF867C}">
              <a14:compatExt xmlns:a14="http://schemas.microsoft.com/office/drawing/2010/main" spid="_x0000_s2658"/>
            </a:ext>
            <a:ext uri="{FF2B5EF4-FFF2-40B4-BE49-F238E27FC236}">
              <a16:creationId xmlns:a16="http://schemas.microsoft.com/office/drawing/2014/main" id="{00000000-0008-0000-0100-00000D310000}"/>
            </a:ext>
          </a:extLst>
        </xdr:cNvPr>
        <xdr:cNvSpPr/>
      </xdr:nvSpPr>
      <xdr:spPr bwMode="auto">
        <a:xfrm>
          <a:off x="15778465"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27</xdr:row>
      <xdr:rowOff>57150</xdr:rowOff>
    </xdr:from>
    <xdr:to>
      <xdr:col>16</xdr:col>
      <xdr:colOff>419100</xdr:colOff>
      <xdr:row>28</xdr:row>
      <xdr:rowOff>19050</xdr:rowOff>
    </xdr:to>
    <xdr:sp macro="" textlink="">
      <xdr:nvSpPr>
        <xdr:cNvPr id="12558" name="Check Box 611" hidden="1">
          <a:extLst>
            <a:ext uri="{63B3BB69-23CF-44E3-9099-C40C66FF867C}">
              <a14:compatExt xmlns:a14="http://schemas.microsoft.com/office/drawing/2010/main" spid="_x0000_s2659"/>
            </a:ext>
            <a:ext uri="{FF2B5EF4-FFF2-40B4-BE49-F238E27FC236}">
              <a16:creationId xmlns:a16="http://schemas.microsoft.com/office/drawing/2014/main" id="{00000000-0008-0000-0100-00000E310000}"/>
            </a:ext>
          </a:extLst>
        </xdr:cNvPr>
        <xdr:cNvSpPr/>
      </xdr:nvSpPr>
      <xdr:spPr bwMode="auto">
        <a:xfrm>
          <a:off x="15778465"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28</xdr:row>
      <xdr:rowOff>57150</xdr:rowOff>
    </xdr:from>
    <xdr:to>
      <xdr:col>16</xdr:col>
      <xdr:colOff>419100</xdr:colOff>
      <xdr:row>29</xdr:row>
      <xdr:rowOff>19050</xdr:rowOff>
    </xdr:to>
    <xdr:sp macro="" textlink="">
      <xdr:nvSpPr>
        <xdr:cNvPr id="12559" name="Check Box 612" hidden="1">
          <a:extLst>
            <a:ext uri="{63B3BB69-23CF-44E3-9099-C40C66FF867C}">
              <a14:compatExt xmlns:a14="http://schemas.microsoft.com/office/drawing/2010/main" spid="_x0000_s2660"/>
            </a:ext>
            <a:ext uri="{FF2B5EF4-FFF2-40B4-BE49-F238E27FC236}">
              <a16:creationId xmlns:a16="http://schemas.microsoft.com/office/drawing/2014/main" id="{00000000-0008-0000-0100-00000F310000}"/>
            </a:ext>
          </a:extLst>
        </xdr:cNvPr>
        <xdr:cNvSpPr/>
      </xdr:nvSpPr>
      <xdr:spPr bwMode="auto">
        <a:xfrm>
          <a:off x="15778465"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29</xdr:row>
      <xdr:rowOff>57150</xdr:rowOff>
    </xdr:from>
    <xdr:to>
      <xdr:col>16</xdr:col>
      <xdr:colOff>419100</xdr:colOff>
      <xdr:row>30</xdr:row>
      <xdr:rowOff>19050</xdr:rowOff>
    </xdr:to>
    <xdr:sp macro="" textlink="">
      <xdr:nvSpPr>
        <xdr:cNvPr id="12560" name="Check Box 613" hidden="1">
          <a:extLst>
            <a:ext uri="{63B3BB69-23CF-44E3-9099-C40C66FF867C}">
              <a14:compatExt xmlns:a14="http://schemas.microsoft.com/office/drawing/2010/main" spid="_x0000_s2661"/>
            </a:ext>
            <a:ext uri="{FF2B5EF4-FFF2-40B4-BE49-F238E27FC236}">
              <a16:creationId xmlns:a16="http://schemas.microsoft.com/office/drawing/2014/main" id="{00000000-0008-0000-0100-000010310000}"/>
            </a:ext>
          </a:extLst>
        </xdr:cNvPr>
        <xdr:cNvSpPr/>
      </xdr:nvSpPr>
      <xdr:spPr bwMode="auto">
        <a:xfrm>
          <a:off x="15778465"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30</xdr:row>
      <xdr:rowOff>57150</xdr:rowOff>
    </xdr:from>
    <xdr:to>
      <xdr:col>16</xdr:col>
      <xdr:colOff>419100</xdr:colOff>
      <xdr:row>31</xdr:row>
      <xdr:rowOff>19049</xdr:rowOff>
    </xdr:to>
    <xdr:sp macro="" textlink="">
      <xdr:nvSpPr>
        <xdr:cNvPr id="12561" name="Check Box 614" hidden="1">
          <a:extLst>
            <a:ext uri="{63B3BB69-23CF-44E3-9099-C40C66FF867C}">
              <a14:compatExt xmlns:a14="http://schemas.microsoft.com/office/drawing/2010/main" spid="_x0000_s2662"/>
            </a:ext>
            <a:ext uri="{FF2B5EF4-FFF2-40B4-BE49-F238E27FC236}">
              <a16:creationId xmlns:a16="http://schemas.microsoft.com/office/drawing/2014/main" id="{00000000-0008-0000-0100-000011310000}"/>
            </a:ext>
          </a:extLst>
        </xdr:cNvPr>
        <xdr:cNvSpPr/>
      </xdr:nvSpPr>
      <xdr:spPr bwMode="auto">
        <a:xfrm>
          <a:off x="15778465"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31</xdr:row>
      <xdr:rowOff>57150</xdr:rowOff>
    </xdr:from>
    <xdr:to>
      <xdr:col>16</xdr:col>
      <xdr:colOff>419100</xdr:colOff>
      <xdr:row>32</xdr:row>
      <xdr:rowOff>19051</xdr:rowOff>
    </xdr:to>
    <xdr:sp macro="" textlink="">
      <xdr:nvSpPr>
        <xdr:cNvPr id="12562" name="Check Box 615" hidden="1">
          <a:extLst>
            <a:ext uri="{63B3BB69-23CF-44E3-9099-C40C66FF867C}">
              <a14:compatExt xmlns:a14="http://schemas.microsoft.com/office/drawing/2010/main" spid="_x0000_s2663"/>
            </a:ext>
            <a:ext uri="{FF2B5EF4-FFF2-40B4-BE49-F238E27FC236}">
              <a16:creationId xmlns:a16="http://schemas.microsoft.com/office/drawing/2014/main" id="{00000000-0008-0000-0100-000012310000}"/>
            </a:ext>
          </a:extLst>
        </xdr:cNvPr>
        <xdr:cNvSpPr/>
      </xdr:nvSpPr>
      <xdr:spPr bwMode="auto">
        <a:xfrm>
          <a:off x="15778465"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32</xdr:row>
      <xdr:rowOff>57150</xdr:rowOff>
    </xdr:from>
    <xdr:to>
      <xdr:col>16</xdr:col>
      <xdr:colOff>419100</xdr:colOff>
      <xdr:row>33</xdr:row>
      <xdr:rowOff>19050</xdr:rowOff>
    </xdr:to>
    <xdr:sp macro="" textlink="">
      <xdr:nvSpPr>
        <xdr:cNvPr id="12563" name="Check Box 616" hidden="1">
          <a:extLst>
            <a:ext uri="{63B3BB69-23CF-44E3-9099-C40C66FF867C}">
              <a14:compatExt xmlns:a14="http://schemas.microsoft.com/office/drawing/2010/main" spid="_x0000_s2664"/>
            </a:ext>
            <a:ext uri="{FF2B5EF4-FFF2-40B4-BE49-F238E27FC236}">
              <a16:creationId xmlns:a16="http://schemas.microsoft.com/office/drawing/2014/main" id="{00000000-0008-0000-0100-000013310000}"/>
            </a:ext>
          </a:extLst>
        </xdr:cNvPr>
        <xdr:cNvSpPr/>
      </xdr:nvSpPr>
      <xdr:spPr bwMode="auto">
        <a:xfrm>
          <a:off x="15778465"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33</xdr:row>
      <xdr:rowOff>57150</xdr:rowOff>
    </xdr:from>
    <xdr:to>
      <xdr:col>16</xdr:col>
      <xdr:colOff>419100</xdr:colOff>
      <xdr:row>34</xdr:row>
      <xdr:rowOff>19050</xdr:rowOff>
    </xdr:to>
    <xdr:sp macro="" textlink="">
      <xdr:nvSpPr>
        <xdr:cNvPr id="12564" name="Check Box 617" hidden="1">
          <a:extLst>
            <a:ext uri="{63B3BB69-23CF-44E3-9099-C40C66FF867C}">
              <a14:compatExt xmlns:a14="http://schemas.microsoft.com/office/drawing/2010/main" spid="_x0000_s2665"/>
            </a:ext>
            <a:ext uri="{FF2B5EF4-FFF2-40B4-BE49-F238E27FC236}">
              <a16:creationId xmlns:a16="http://schemas.microsoft.com/office/drawing/2014/main" id="{00000000-0008-0000-0100-000014310000}"/>
            </a:ext>
          </a:extLst>
        </xdr:cNvPr>
        <xdr:cNvSpPr/>
      </xdr:nvSpPr>
      <xdr:spPr bwMode="auto">
        <a:xfrm>
          <a:off x="15778465"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34</xdr:row>
      <xdr:rowOff>57150</xdr:rowOff>
    </xdr:from>
    <xdr:to>
      <xdr:col>16</xdr:col>
      <xdr:colOff>419100</xdr:colOff>
      <xdr:row>35</xdr:row>
      <xdr:rowOff>19051</xdr:rowOff>
    </xdr:to>
    <xdr:sp macro="" textlink="">
      <xdr:nvSpPr>
        <xdr:cNvPr id="12565" name="Check Box 618" hidden="1">
          <a:extLst>
            <a:ext uri="{63B3BB69-23CF-44E3-9099-C40C66FF867C}">
              <a14:compatExt xmlns:a14="http://schemas.microsoft.com/office/drawing/2010/main" spid="_x0000_s2666"/>
            </a:ext>
            <a:ext uri="{FF2B5EF4-FFF2-40B4-BE49-F238E27FC236}">
              <a16:creationId xmlns:a16="http://schemas.microsoft.com/office/drawing/2014/main" id="{00000000-0008-0000-0100-000015310000}"/>
            </a:ext>
          </a:extLst>
        </xdr:cNvPr>
        <xdr:cNvSpPr/>
      </xdr:nvSpPr>
      <xdr:spPr bwMode="auto">
        <a:xfrm>
          <a:off x="15778465"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35</xdr:row>
      <xdr:rowOff>57150</xdr:rowOff>
    </xdr:from>
    <xdr:to>
      <xdr:col>16</xdr:col>
      <xdr:colOff>419100</xdr:colOff>
      <xdr:row>36</xdr:row>
      <xdr:rowOff>19049</xdr:rowOff>
    </xdr:to>
    <xdr:sp macro="" textlink="">
      <xdr:nvSpPr>
        <xdr:cNvPr id="12566" name="Check Box 619" hidden="1">
          <a:extLst>
            <a:ext uri="{63B3BB69-23CF-44E3-9099-C40C66FF867C}">
              <a14:compatExt xmlns:a14="http://schemas.microsoft.com/office/drawing/2010/main" spid="_x0000_s2667"/>
            </a:ext>
            <a:ext uri="{FF2B5EF4-FFF2-40B4-BE49-F238E27FC236}">
              <a16:creationId xmlns:a16="http://schemas.microsoft.com/office/drawing/2014/main" id="{00000000-0008-0000-0100-000016310000}"/>
            </a:ext>
          </a:extLst>
        </xdr:cNvPr>
        <xdr:cNvSpPr/>
      </xdr:nvSpPr>
      <xdr:spPr bwMode="auto">
        <a:xfrm>
          <a:off x="15778465"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36</xdr:row>
      <xdr:rowOff>57150</xdr:rowOff>
    </xdr:from>
    <xdr:to>
      <xdr:col>16</xdr:col>
      <xdr:colOff>419100</xdr:colOff>
      <xdr:row>37</xdr:row>
      <xdr:rowOff>19049</xdr:rowOff>
    </xdr:to>
    <xdr:sp macro="" textlink="">
      <xdr:nvSpPr>
        <xdr:cNvPr id="12567" name="Check Box 620" hidden="1">
          <a:extLst>
            <a:ext uri="{63B3BB69-23CF-44E3-9099-C40C66FF867C}">
              <a14:compatExt xmlns:a14="http://schemas.microsoft.com/office/drawing/2010/main" spid="_x0000_s2668"/>
            </a:ext>
            <a:ext uri="{FF2B5EF4-FFF2-40B4-BE49-F238E27FC236}">
              <a16:creationId xmlns:a16="http://schemas.microsoft.com/office/drawing/2014/main" id="{00000000-0008-0000-0100-000017310000}"/>
            </a:ext>
          </a:extLst>
        </xdr:cNvPr>
        <xdr:cNvSpPr/>
      </xdr:nvSpPr>
      <xdr:spPr bwMode="auto">
        <a:xfrm>
          <a:off x="15778465"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37</xdr:row>
      <xdr:rowOff>57150</xdr:rowOff>
    </xdr:from>
    <xdr:to>
      <xdr:col>16</xdr:col>
      <xdr:colOff>419100</xdr:colOff>
      <xdr:row>38</xdr:row>
      <xdr:rowOff>19051</xdr:rowOff>
    </xdr:to>
    <xdr:sp macro="" textlink="">
      <xdr:nvSpPr>
        <xdr:cNvPr id="12568" name="Check Box 621" hidden="1">
          <a:extLst>
            <a:ext uri="{63B3BB69-23CF-44E3-9099-C40C66FF867C}">
              <a14:compatExt xmlns:a14="http://schemas.microsoft.com/office/drawing/2010/main" spid="_x0000_s2669"/>
            </a:ext>
            <a:ext uri="{FF2B5EF4-FFF2-40B4-BE49-F238E27FC236}">
              <a16:creationId xmlns:a16="http://schemas.microsoft.com/office/drawing/2014/main" id="{00000000-0008-0000-0100-000018310000}"/>
            </a:ext>
          </a:extLst>
        </xdr:cNvPr>
        <xdr:cNvSpPr/>
      </xdr:nvSpPr>
      <xdr:spPr bwMode="auto">
        <a:xfrm>
          <a:off x="15778465"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38</xdr:row>
      <xdr:rowOff>57150</xdr:rowOff>
    </xdr:from>
    <xdr:to>
      <xdr:col>16</xdr:col>
      <xdr:colOff>419100</xdr:colOff>
      <xdr:row>39</xdr:row>
      <xdr:rowOff>19050</xdr:rowOff>
    </xdr:to>
    <xdr:sp macro="" textlink="">
      <xdr:nvSpPr>
        <xdr:cNvPr id="12569" name="Check Box 622" hidden="1">
          <a:extLst>
            <a:ext uri="{63B3BB69-23CF-44E3-9099-C40C66FF867C}">
              <a14:compatExt xmlns:a14="http://schemas.microsoft.com/office/drawing/2010/main" spid="_x0000_s2670"/>
            </a:ext>
            <a:ext uri="{FF2B5EF4-FFF2-40B4-BE49-F238E27FC236}">
              <a16:creationId xmlns:a16="http://schemas.microsoft.com/office/drawing/2014/main" id="{00000000-0008-0000-0100-000019310000}"/>
            </a:ext>
          </a:extLst>
        </xdr:cNvPr>
        <xdr:cNvSpPr/>
      </xdr:nvSpPr>
      <xdr:spPr bwMode="auto">
        <a:xfrm>
          <a:off x="15778465"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39</xdr:row>
      <xdr:rowOff>57150</xdr:rowOff>
    </xdr:from>
    <xdr:to>
      <xdr:col>16</xdr:col>
      <xdr:colOff>419100</xdr:colOff>
      <xdr:row>40</xdr:row>
      <xdr:rowOff>19050</xdr:rowOff>
    </xdr:to>
    <xdr:sp macro="" textlink="">
      <xdr:nvSpPr>
        <xdr:cNvPr id="12570" name="Check Box 623" hidden="1">
          <a:extLst>
            <a:ext uri="{63B3BB69-23CF-44E3-9099-C40C66FF867C}">
              <a14:compatExt xmlns:a14="http://schemas.microsoft.com/office/drawing/2010/main" spid="_x0000_s2671"/>
            </a:ext>
            <a:ext uri="{FF2B5EF4-FFF2-40B4-BE49-F238E27FC236}">
              <a16:creationId xmlns:a16="http://schemas.microsoft.com/office/drawing/2014/main" id="{00000000-0008-0000-0100-00001A310000}"/>
            </a:ext>
          </a:extLst>
        </xdr:cNvPr>
        <xdr:cNvSpPr/>
      </xdr:nvSpPr>
      <xdr:spPr bwMode="auto">
        <a:xfrm>
          <a:off x="15778465"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40</xdr:row>
      <xdr:rowOff>57150</xdr:rowOff>
    </xdr:from>
    <xdr:to>
      <xdr:col>16</xdr:col>
      <xdr:colOff>419100</xdr:colOff>
      <xdr:row>41</xdr:row>
      <xdr:rowOff>19050</xdr:rowOff>
    </xdr:to>
    <xdr:sp macro="" textlink="">
      <xdr:nvSpPr>
        <xdr:cNvPr id="12571" name="Check Box 624" hidden="1">
          <a:extLst>
            <a:ext uri="{63B3BB69-23CF-44E3-9099-C40C66FF867C}">
              <a14:compatExt xmlns:a14="http://schemas.microsoft.com/office/drawing/2010/main" spid="_x0000_s2672"/>
            </a:ext>
            <a:ext uri="{FF2B5EF4-FFF2-40B4-BE49-F238E27FC236}">
              <a16:creationId xmlns:a16="http://schemas.microsoft.com/office/drawing/2014/main" id="{00000000-0008-0000-0100-00001B310000}"/>
            </a:ext>
          </a:extLst>
        </xdr:cNvPr>
        <xdr:cNvSpPr/>
      </xdr:nvSpPr>
      <xdr:spPr bwMode="auto">
        <a:xfrm>
          <a:off x="15778465"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41</xdr:row>
      <xdr:rowOff>57150</xdr:rowOff>
    </xdr:from>
    <xdr:to>
      <xdr:col>16</xdr:col>
      <xdr:colOff>419100</xdr:colOff>
      <xdr:row>42</xdr:row>
      <xdr:rowOff>19050</xdr:rowOff>
    </xdr:to>
    <xdr:sp macro="" textlink="">
      <xdr:nvSpPr>
        <xdr:cNvPr id="12572" name="Check Box 625" hidden="1">
          <a:extLst>
            <a:ext uri="{63B3BB69-23CF-44E3-9099-C40C66FF867C}">
              <a14:compatExt xmlns:a14="http://schemas.microsoft.com/office/drawing/2010/main" spid="_x0000_s2673"/>
            </a:ext>
            <a:ext uri="{FF2B5EF4-FFF2-40B4-BE49-F238E27FC236}">
              <a16:creationId xmlns:a16="http://schemas.microsoft.com/office/drawing/2014/main" id="{00000000-0008-0000-0100-00001C310000}"/>
            </a:ext>
          </a:extLst>
        </xdr:cNvPr>
        <xdr:cNvSpPr/>
      </xdr:nvSpPr>
      <xdr:spPr bwMode="auto">
        <a:xfrm>
          <a:off x="15778465"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42</xdr:row>
      <xdr:rowOff>57150</xdr:rowOff>
    </xdr:from>
    <xdr:to>
      <xdr:col>16</xdr:col>
      <xdr:colOff>419100</xdr:colOff>
      <xdr:row>43</xdr:row>
      <xdr:rowOff>19049</xdr:rowOff>
    </xdr:to>
    <xdr:sp macro="" textlink="">
      <xdr:nvSpPr>
        <xdr:cNvPr id="12573" name="Check Box 626" hidden="1">
          <a:extLst>
            <a:ext uri="{63B3BB69-23CF-44E3-9099-C40C66FF867C}">
              <a14:compatExt xmlns:a14="http://schemas.microsoft.com/office/drawing/2010/main" spid="_x0000_s2674"/>
            </a:ext>
            <a:ext uri="{FF2B5EF4-FFF2-40B4-BE49-F238E27FC236}">
              <a16:creationId xmlns:a16="http://schemas.microsoft.com/office/drawing/2014/main" id="{00000000-0008-0000-0100-00001D310000}"/>
            </a:ext>
          </a:extLst>
        </xdr:cNvPr>
        <xdr:cNvSpPr/>
      </xdr:nvSpPr>
      <xdr:spPr bwMode="auto">
        <a:xfrm>
          <a:off x="15778465"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43</xdr:row>
      <xdr:rowOff>57150</xdr:rowOff>
    </xdr:from>
    <xdr:to>
      <xdr:col>16</xdr:col>
      <xdr:colOff>419100</xdr:colOff>
      <xdr:row>44</xdr:row>
      <xdr:rowOff>19051</xdr:rowOff>
    </xdr:to>
    <xdr:sp macro="" textlink="">
      <xdr:nvSpPr>
        <xdr:cNvPr id="12574" name="Check Box 627" hidden="1">
          <a:extLst>
            <a:ext uri="{63B3BB69-23CF-44E3-9099-C40C66FF867C}">
              <a14:compatExt xmlns:a14="http://schemas.microsoft.com/office/drawing/2010/main" spid="_x0000_s2675"/>
            </a:ext>
            <a:ext uri="{FF2B5EF4-FFF2-40B4-BE49-F238E27FC236}">
              <a16:creationId xmlns:a16="http://schemas.microsoft.com/office/drawing/2014/main" id="{00000000-0008-0000-0100-00001E310000}"/>
            </a:ext>
          </a:extLst>
        </xdr:cNvPr>
        <xdr:cNvSpPr/>
      </xdr:nvSpPr>
      <xdr:spPr bwMode="auto">
        <a:xfrm>
          <a:off x="15778465"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44</xdr:row>
      <xdr:rowOff>57150</xdr:rowOff>
    </xdr:from>
    <xdr:to>
      <xdr:col>16</xdr:col>
      <xdr:colOff>419100</xdr:colOff>
      <xdr:row>45</xdr:row>
      <xdr:rowOff>9525</xdr:rowOff>
    </xdr:to>
    <xdr:sp macro="" textlink="">
      <xdr:nvSpPr>
        <xdr:cNvPr id="12575" name="Check Box 628" hidden="1">
          <a:extLst>
            <a:ext uri="{63B3BB69-23CF-44E3-9099-C40C66FF867C}">
              <a14:compatExt xmlns:a14="http://schemas.microsoft.com/office/drawing/2010/main" spid="_x0000_s2676"/>
            </a:ext>
            <a:ext uri="{FF2B5EF4-FFF2-40B4-BE49-F238E27FC236}">
              <a16:creationId xmlns:a16="http://schemas.microsoft.com/office/drawing/2014/main" id="{00000000-0008-0000-0100-00001F310000}"/>
            </a:ext>
          </a:extLst>
        </xdr:cNvPr>
        <xdr:cNvSpPr/>
      </xdr:nvSpPr>
      <xdr:spPr bwMode="auto">
        <a:xfrm>
          <a:off x="15778465"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17</xdr:col>
      <xdr:colOff>38100</xdr:colOff>
      <xdr:row>20</xdr:row>
      <xdr:rowOff>57150</xdr:rowOff>
    </xdr:from>
    <xdr:to>
      <xdr:col>17</xdr:col>
      <xdr:colOff>419100</xdr:colOff>
      <xdr:row>21</xdr:row>
      <xdr:rowOff>9525</xdr:rowOff>
    </xdr:to>
    <xdr:sp macro="" textlink="">
      <xdr:nvSpPr>
        <xdr:cNvPr id="12576" name="Check Box 629" hidden="1">
          <a:extLst>
            <a:ext uri="{63B3BB69-23CF-44E3-9099-C40C66FF867C}">
              <a14:compatExt xmlns:a14="http://schemas.microsoft.com/office/drawing/2010/main" spid="_x0000_s2677"/>
            </a:ext>
            <a:ext uri="{FF2B5EF4-FFF2-40B4-BE49-F238E27FC236}">
              <a16:creationId xmlns:a16="http://schemas.microsoft.com/office/drawing/2014/main" id="{00000000-0008-0000-0100-000020310000}"/>
            </a:ext>
          </a:extLst>
        </xdr:cNvPr>
        <xdr:cNvSpPr/>
      </xdr:nvSpPr>
      <xdr:spPr bwMode="auto">
        <a:xfrm>
          <a:off x="16280592"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21</xdr:row>
      <xdr:rowOff>57150</xdr:rowOff>
    </xdr:from>
    <xdr:to>
      <xdr:col>17</xdr:col>
      <xdr:colOff>419100</xdr:colOff>
      <xdr:row>22</xdr:row>
      <xdr:rowOff>19050</xdr:rowOff>
    </xdr:to>
    <xdr:sp macro="" textlink="">
      <xdr:nvSpPr>
        <xdr:cNvPr id="12577" name="Check Box 630" hidden="1">
          <a:extLst>
            <a:ext uri="{63B3BB69-23CF-44E3-9099-C40C66FF867C}">
              <a14:compatExt xmlns:a14="http://schemas.microsoft.com/office/drawing/2010/main" spid="_x0000_s2678"/>
            </a:ext>
            <a:ext uri="{FF2B5EF4-FFF2-40B4-BE49-F238E27FC236}">
              <a16:creationId xmlns:a16="http://schemas.microsoft.com/office/drawing/2014/main" id="{00000000-0008-0000-0100-000021310000}"/>
            </a:ext>
          </a:extLst>
        </xdr:cNvPr>
        <xdr:cNvSpPr/>
      </xdr:nvSpPr>
      <xdr:spPr bwMode="auto">
        <a:xfrm>
          <a:off x="16280592"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22</xdr:row>
      <xdr:rowOff>57150</xdr:rowOff>
    </xdr:from>
    <xdr:to>
      <xdr:col>17</xdr:col>
      <xdr:colOff>419100</xdr:colOff>
      <xdr:row>23</xdr:row>
      <xdr:rowOff>19050</xdr:rowOff>
    </xdr:to>
    <xdr:sp macro="" textlink="">
      <xdr:nvSpPr>
        <xdr:cNvPr id="12578" name="Check Box 631" hidden="1">
          <a:extLst>
            <a:ext uri="{63B3BB69-23CF-44E3-9099-C40C66FF867C}">
              <a14:compatExt xmlns:a14="http://schemas.microsoft.com/office/drawing/2010/main" spid="_x0000_s2679"/>
            </a:ext>
            <a:ext uri="{FF2B5EF4-FFF2-40B4-BE49-F238E27FC236}">
              <a16:creationId xmlns:a16="http://schemas.microsoft.com/office/drawing/2014/main" id="{00000000-0008-0000-0100-000022310000}"/>
            </a:ext>
          </a:extLst>
        </xdr:cNvPr>
        <xdr:cNvSpPr/>
      </xdr:nvSpPr>
      <xdr:spPr bwMode="auto">
        <a:xfrm>
          <a:off x="16280592"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23</xdr:row>
      <xdr:rowOff>57150</xdr:rowOff>
    </xdr:from>
    <xdr:to>
      <xdr:col>17</xdr:col>
      <xdr:colOff>419100</xdr:colOff>
      <xdr:row>24</xdr:row>
      <xdr:rowOff>19050</xdr:rowOff>
    </xdr:to>
    <xdr:sp macro="" textlink="">
      <xdr:nvSpPr>
        <xdr:cNvPr id="12579" name="Check Box 632" hidden="1">
          <a:extLst>
            <a:ext uri="{63B3BB69-23CF-44E3-9099-C40C66FF867C}">
              <a14:compatExt xmlns:a14="http://schemas.microsoft.com/office/drawing/2010/main" spid="_x0000_s2680"/>
            </a:ext>
            <a:ext uri="{FF2B5EF4-FFF2-40B4-BE49-F238E27FC236}">
              <a16:creationId xmlns:a16="http://schemas.microsoft.com/office/drawing/2014/main" id="{00000000-0008-0000-0100-000023310000}"/>
            </a:ext>
          </a:extLst>
        </xdr:cNvPr>
        <xdr:cNvSpPr/>
      </xdr:nvSpPr>
      <xdr:spPr bwMode="auto">
        <a:xfrm>
          <a:off x="16280592"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24</xdr:row>
      <xdr:rowOff>57150</xdr:rowOff>
    </xdr:from>
    <xdr:to>
      <xdr:col>17</xdr:col>
      <xdr:colOff>419100</xdr:colOff>
      <xdr:row>25</xdr:row>
      <xdr:rowOff>19050</xdr:rowOff>
    </xdr:to>
    <xdr:sp macro="" textlink="">
      <xdr:nvSpPr>
        <xdr:cNvPr id="12580" name="Check Box 633" hidden="1">
          <a:extLst>
            <a:ext uri="{63B3BB69-23CF-44E3-9099-C40C66FF867C}">
              <a14:compatExt xmlns:a14="http://schemas.microsoft.com/office/drawing/2010/main" spid="_x0000_s2681"/>
            </a:ext>
            <a:ext uri="{FF2B5EF4-FFF2-40B4-BE49-F238E27FC236}">
              <a16:creationId xmlns:a16="http://schemas.microsoft.com/office/drawing/2014/main" id="{00000000-0008-0000-0100-000024310000}"/>
            </a:ext>
          </a:extLst>
        </xdr:cNvPr>
        <xdr:cNvSpPr/>
      </xdr:nvSpPr>
      <xdr:spPr bwMode="auto">
        <a:xfrm>
          <a:off x="16280592"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25</xdr:row>
      <xdr:rowOff>57150</xdr:rowOff>
    </xdr:from>
    <xdr:to>
      <xdr:col>17</xdr:col>
      <xdr:colOff>419100</xdr:colOff>
      <xdr:row>25</xdr:row>
      <xdr:rowOff>277455</xdr:rowOff>
    </xdr:to>
    <xdr:sp macro="" textlink="">
      <xdr:nvSpPr>
        <xdr:cNvPr id="12581" name="Check Box 634" hidden="1">
          <a:extLst>
            <a:ext uri="{63B3BB69-23CF-44E3-9099-C40C66FF867C}">
              <a14:compatExt xmlns:a14="http://schemas.microsoft.com/office/drawing/2010/main" spid="_x0000_s2682"/>
            </a:ext>
            <a:ext uri="{FF2B5EF4-FFF2-40B4-BE49-F238E27FC236}">
              <a16:creationId xmlns:a16="http://schemas.microsoft.com/office/drawing/2014/main" id="{00000000-0008-0000-0100-000025310000}"/>
            </a:ext>
          </a:extLst>
        </xdr:cNvPr>
        <xdr:cNvSpPr/>
      </xdr:nvSpPr>
      <xdr:spPr bwMode="auto">
        <a:xfrm>
          <a:off x="16280592"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26</xdr:row>
      <xdr:rowOff>57150</xdr:rowOff>
    </xdr:from>
    <xdr:to>
      <xdr:col>17</xdr:col>
      <xdr:colOff>419100</xdr:colOff>
      <xdr:row>27</xdr:row>
      <xdr:rowOff>19050</xdr:rowOff>
    </xdr:to>
    <xdr:sp macro="" textlink="">
      <xdr:nvSpPr>
        <xdr:cNvPr id="12582" name="Check Box 635" hidden="1">
          <a:extLst>
            <a:ext uri="{63B3BB69-23CF-44E3-9099-C40C66FF867C}">
              <a14:compatExt xmlns:a14="http://schemas.microsoft.com/office/drawing/2010/main" spid="_x0000_s2683"/>
            </a:ext>
            <a:ext uri="{FF2B5EF4-FFF2-40B4-BE49-F238E27FC236}">
              <a16:creationId xmlns:a16="http://schemas.microsoft.com/office/drawing/2014/main" id="{00000000-0008-0000-0100-000026310000}"/>
            </a:ext>
          </a:extLst>
        </xdr:cNvPr>
        <xdr:cNvSpPr/>
      </xdr:nvSpPr>
      <xdr:spPr bwMode="auto">
        <a:xfrm>
          <a:off x="16280592"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27</xdr:row>
      <xdr:rowOff>57150</xdr:rowOff>
    </xdr:from>
    <xdr:to>
      <xdr:col>17</xdr:col>
      <xdr:colOff>419100</xdr:colOff>
      <xdr:row>28</xdr:row>
      <xdr:rowOff>19050</xdr:rowOff>
    </xdr:to>
    <xdr:sp macro="" textlink="">
      <xdr:nvSpPr>
        <xdr:cNvPr id="12583" name="Check Box 636" hidden="1">
          <a:extLst>
            <a:ext uri="{63B3BB69-23CF-44E3-9099-C40C66FF867C}">
              <a14:compatExt xmlns:a14="http://schemas.microsoft.com/office/drawing/2010/main" spid="_x0000_s2684"/>
            </a:ext>
            <a:ext uri="{FF2B5EF4-FFF2-40B4-BE49-F238E27FC236}">
              <a16:creationId xmlns:a16="http://schemas.microsoft.com/office/drawing/2014/main" id="{00000000-0008-0000-0100-000027310000}"/>
            </a:ext>
          </a:extLst>
        </xdr:cNvPr>
        <xdr:cNvSpPr/>
      </xdr:nvSpPr>
      <xdr:spPr bwMode="auto">
        <a:xfrm>
          <a:off x="16280592"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28</xdr:row>
      <xdr:rowOff>57150</xdr:rowOff>
    </xdr:from>
    <xdr:to>
      <xdr:col>17</xdr:col>
      <xdr:colOff>419100</xdr:colOff>
      <xdr:row>29</xdr:row>
      <xdr:rowOff>19050</xdr:rowOff>
    </xdr:to>
    <xdr:sp macro="" textlink="">
      <xdr:nvSpPr>
        <xdr:cNvPr id="12584" name="Check Box 637" hidden="1">
          <a:extLst>
            <a:ext uri="{63B3BB69-23CF-44E3-9099-C40C66FF867C}">
              <a14:compatExt xmlns:a14="http://schemas.microsoft.com/office/drawing/2010/main" spid="_x0000_s2685"/>
            </a:ext>
            <a:ext uri="{FF2B5EF4-FFF2-40B4-BE49-F238E27FC236}">
              <a16:creationId xmlns:a16="http://schemas.microsoft.com/office/drawing/2014/main" id="{00000000-0008-0000-0100-000028310000}"/>
            </a:ext>
          </a:extLst>
        </xdr:cNvPr>
        <xdr:cNvSpPr/>
      </xdr:nvSpPr>
      <xdr:spPr bwMode="auto">
        <a:xfrm>
          <a:off x="16280592"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29</xdr:row>
      <xdr:rowOff>57150</xdr:rowOff>
    </xdr:from>
    <xdr:to>
      <xdr:col>17</xdr:col>
      <xdr:colOff>419100</xdr:colOff>
      <xdr:row>30</xdr:row>
      <xdr:rowOff>19050</xdr:rowOff>
    </xdr:to>
    <xdr:sp macro="" textlink="">
      <xdr:nvSpPr>
        <xdr:cNvPr id="12585" name="Check Box 638" hidden="1">
          <a:extLst>
            <a:ext uri="{63B3BB69-23CF-44E3-9099-C40C66FF867C}">
              <a14:compatExt xmlns:a14="http://schemas.microsoft.com/office/drawing/2010/main" spid="_x0000_s2686"/>
            </a:ext>
            <a:ext uri="{FF2B5EF4-FFF2-40B4-BE49-F238E27FC236}">
              <a16:creationId xmlns:a16="http://schemas.microsoft.com/office/drawing/2014/main" id="{00000000-0008-0000-0100-000029310000}"/>
            </a:ext>
          </a:extLst>
        </xdr:cNvPr>
        <xdr:cNvSpPr/>
      </xdr:nvSpPr>
      <xdr:spPr bwMode="auto">
        <a:xfrm>
          <a:off x="16280592"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30</xdr:row>
      <xdr:rowOff>57150</xdr:rowOff>
    </xdr:from>
    <xdr:to>
      <xdr:col>17</xdr:col>
      <xdr:colOff>419100</xdr:colOff>
      <xdr:row>31</xdr:row>
      <xdr:rowOff>19049</xdr:rowOff>
    </xdr:to>
    <xdr:sp macro="" textlink="">
      <xdr:nvSpPr>
        <xdr:cNvPr id="12586" name="Check Box 639" hidden="1">
          <a:extLst>
            <a:ext uri="{63B3BB69-23CF-44E3-9099-C40C66FF867C}">
              <a14:compatExt xmlns:a14="http://schemas.microsoft.com/office/drawing/2010/main" spid="_x0000_s2687"/>
            </a:ext>
            <a:ext uri="{FF2B5EF4-FFF2-40B4-BE49-F238E27FC236}">
              <a16:creationId xmlns:a16="http://schemas.microsoft.com/office/drawing/2014/main" id="{00000000-0008-0000-0100-00002A310000}"/>
            </a:ext>
          </a:extLst>
        </xdr:cNvPr>
        <xdr:cNvSpPr/>
      </xdr:nvSpPr>
      <xdr:spPr bwMode="auto">
        <a:xfrm>
          <a:off x="16280592"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31</xdr:row>
      <xdr:rowOff>57150</xdr:rowOff>
    </xdr:from>
    <xdr:to>
      <xdr:col>17</xdr:col>
      <xdr:colOff>419100</xdr:colOff>
      <xdr:row>32</xdr:row>
      <xdr:rowOff>19051</xdr:rowOff>
    </xdr:to>
    <xdr:sp macro="" textlink="">
      <xdr:nvSpPr>
        <xdr:cNvPr id="12587" name="Check Box 640" hidden="1">
          <a:extLst>
            <a:ext uri="{63B3BB69-23CF-44E3-9099-C40C66FF867C}">
              <a14:compatExt xmlns:a14="http://schemas.microsoft.com/office/drawing/2010/main" spid="_x0000_s2688"/>
            </a:ext>
            <a:ext uri="{FF2B5EF4-FFF2-40B4-BE49-F238E27FC236}">
              <a16:creationId xmlns:a16="http://schemas.microsoft.com/office/drawing/2014/main" id="{00000000-0008-0000-0100-00002B310000}"/>
            </a:ext>
          </a:extLst>
        </xdr:cNvPr>
        <xdr:cNvSpPr/>
      </xdr:nvSpPr>
      <xdr:spPr bwMode="auto">
        <a:xfrm>
          <a:off x="16280592"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32</xdr:row>
      <xdr:rowOff>57150</xdr:rowOff>
    </xdr:from>
    <xdr:to>
      <xdr:col>17</xdr:col>
      <xdr:colOff>419100</xdr:colOff>
      <xdr:row>33</xdr:row>
      <xdr:rowOff>19050</xdr:rowOff>
    </xdr:to>
    <xdr:sp macro="" textlink="">
      <xdr:nvSpPr>
        <xdr:cNvPr id="12588" name="Check Box 641" hidden="1">
          <a:extLst>
            <a:ext uri="{63B3BB69-23CF-44E3-9099-C40C66FF867C}">
              <a14:compatExt xmlns:a14="http://schemas.microsoft.com/office/drawing/2010/main" spid="_x0000_s2689"/>
            </a:ext>
            <a:ext uri="{FF2B5EF4-FFF2-40B4-BE49-F238E27FC236}">
              <a16:creationId xmlns:a16="http://schemas.microsoft.com/office/drawing/2014/main" id="{00000000-0008-0000-0100-00002C310000}"/>
            </a:ext>
          </a:extLst>
        </xdr:cNvPr>
        <xdr:cNvSpPr/>
      </xdr:nvSpPr>
      <xdr:spPr bwMode="auto">
        <a:xfrm>
          <a:off x="16280592"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33</xdr:row>
      <xdr:rowOff>57150</xdr:rowOff>
    </xdr:from>
    <xdr:to>
      <xdr:col>17</xdr:col>
      <xdr:colOff>419100</xdr:colOff>
      <xdr:row>34</xdr:row>
      <xdr:rowOff>19050</xdr:rowOff>
    </xdr:to>
    <xdr:sp macro="" textlink="">
      <xdr:nvSpPr>
        <xdr:cNvPr id="12589" name="Check Box 642" hidden="1">
          <a:extLst>
            <a:ext uri="{63B3BB69-23CF-44E3-9099-C40C66FF867C}">
              <a14:compatExt xmlns:a14="http://schemas.microsoft.com/office/drawing/2010/main" spid="_x0000_s2690"/>
            </a:ext>
            <a:ext uri="{FF2B5EF4-FFF2-40B4-BE49-F238E27FC236}">
              <a16:creationId xmlns:a16="http://schemas.microsoft.com/office/drawing/2014/main" id="{00000000-0008-0000-0100-00002D310000}"/>
            </a:ext>
          </a:extLst>
        </xdr:cNvPr>
        <xdr:cNvSpPr/>
      </xdr:nvSpPr>
      <xdr:spPr bwMode="auto">
        <a:xfrm>
          <a:off x="16280592"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34</xdr:row>
      <xdr:rowOff>57150</xdr:rowOff>
    </xdr:from>
    <xdr:to>
      <xdr:col>17</xdr:col>
      <xdr:colOff>419100</xdr:colOff>
      <xdr:row>35</xdr:row>
      <xdr:rowOff>19051</xdr:rowOff>
    </xdr:to>
    <xdr:sp macro="" textlink="">
      <xdr:nvSpPr>
        <xdr:cNvPr id="12590" name="Check Box 643" hidden="1">
          <a:extLst>
            <a:ext uri="{63B3BB69-23CF-44E3-9099-C40C66FF867C}">
              <a14:compatExt xmlns:a14="http://schemas.microsoft.com/office/drawing/2010/main" spid="_x0000_s2691"/>
            </a:ext>
            <a:ext uri="{FF2B5EF4-FFF2-40B4-BE49-F238E27FC236}">
              <a16:creationId xmlns:a16="http://schemas.microsoft.com/office/drawing/2014/main" id="{00000000-0008-0000-0100-00002E310000}"/>
            </a:ext>
          </a:extLst>
        </xdr:cNvPr>
        <xdr:cNvSpPr/>
      </xdr:nvSpPr>
      <xdr:spPr bwMode="auto">
        <a:xfrm>
          <a:off x="16280592"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35</xdr:row>
      <xdr:rowOff>57150</xdr:rowOff>
    </xdr:from>
    <xdr:to>
      <xdr:col>17</xdr:col>
      <xdr:colOff>419100</xdr:colOff>
      <xdr:row>36</xdr:row>
      <xdr:rowOff>19049</xdr:rowOff>
    </xdr:to>
    <xdr:sp macro="" textlink="">
      <xdr:nvSpPr>
        <xdr:cNvPr id="12591" name="Check Box 644" hidden="1">
          <a:extLst>
            <a:ext uri="{63B3BB69-23CF-44E3-9099-C40C66FF867C}">
              <a14:compatExt xmlns:a14="http://schemas.microsoft.com/office/drawing/2010/main" spid="_x0000_s2692"/>
            </a:ext>
            <a:ext uri="{FF2B5EF4-FFF2-40B4-BE49-F238E27FC236}">
              <a16:creationId xmlns:a16="http://schemas.microsoft.com/office/drawing/2014/main" id="{00000000-0008-0000-0100-00002F310000}"/>
            </a:ext>
          </a:extLst>
        </xdr:cNvPr>
        <xdr:cNvSpPr/>
      </xdr:nvSpPr>
      <xdr:spPr bwMode="auto">
        <a:xfrm>
          <a:off x="16280592"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36</xdr:row>
      <xdr:rowOff>57150</xdr:rowOff>
    </xdr:from>
    <xdr:to>
      <xdr:col>17</xdr:col>
      <xdr:colOff>419100</xdr:colOff>
      <xdr:row>37</xdr:row>
      <xdr:rowOff>19049</xdr:rowOff>
    </xdr:to>
    <xdr:sp macro="" textlink="">
      <xdr:nvSpPr>
        <xdr:cNvPr id="12592" name="Check Box 645" hidden="1">
          <a:extLst>
            <a:ext uri="{63B3BB69-23CF-44E3-9099-C40C66FF867C}">
              <a14:compatExt xmlns:a14="http://schemas.microsoft.com/office/drawing/2010/main" spid="_x0000_s2693"/>
            </a:ext>
            <a:ext uri="{FF2B5EF4-FFF2-40B4-BE49-F238E27FC236}">
              <a16:creationId xmlns:a16="http://schemas.microsoft.com/office/drawing/2014/main" id="{00000000-0008-0000-0100-000030310000}"/>
            </a:ext>
          </a:extLst>
        </xdr:cNvPr>
        <xdr:cNvSpPr/>
      </xdr:nvSpPr>
      <xdr:spPr bwMode="auto">
        <a:xfrm>
          <a:off x="16280592"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37</xdr:row>
      <xdr:rowOff>57150</xdr:rowOff>
    </xdr:from>
    <xdr:to>
      <xdr:col>17</xdr:col>
      <xdr:colOff>419100</xdr:colOff>
      <xdr:row>38</xdr:row>
      <xdr:rowOff>19051</xdr:rowOff>
    </xdr:to>
    <xdr:sp macro="" textlink="">
      <xdr:nvSpPr>
        <xdr:cNvPr id="12593" name="Check Box 646" hidden="1">
          <a:extLst>
            <a:ext uri="{63B3BB69-23CF-44E3-9099-C40C66FF867C}">
              <a14:compatExt xmlns:a14="http://schemas.microsoft.com/office/drawing/2010/main" spid="_x0000_s2694"/>
            </a:ext>
            <a:ext uri="{FF2B5EF4-FFF2-40B4-BE49-F238E27FC236}">
              <a16:creationId xmlns:a16="http://schemas.microsoft.com/office/drawing/2014/main" id="{00000000-0008-0000-0100-000031310000}"/>
            </a:ext>
          </a:extLst>
        </xdr:cNvPr>
        <xdr:cNvSpPr/>
      </xdr:nvSpPr>
      <xdr:spPr bwMode="auto">
        <a:xfrm>
          <a:off x="16280592"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38</xdr:row>
      <xdr:rowOff>57150</xdr:rowOff>
    </xdr:from>
    <xdr:to>
      <xdr:col>17</xdr:col>
      <xdr:colOff>419100</xdr:colOff>
      <xdr:row>39</xdr:row>
      <xdr:rowOff>19050</xdr:rowOff>
    </xdr:to>
    <xdr:sp macro="" textlink="">
      <xdr:nvSpPr>
        <xdr:cNvPr id="12594" name="Check Box 647" hidden="1">
          <a:extLst>
            <a:ext uri="{63B3BB69-23CF-44E3-9099-C40C66FF867C}">
              <a14:compatExt xmlns:a14="http://schemas.microsoft.com/office/drawing/2010/main" spid="_x0000_s2695"/>
            </a:ext>
            <a:ext uri="{FF2B5EF4-FFF2-40B4-BE49-F238E27FC236}">
              <a16:creationId xmlns:a16="http://schemas.microsoft.com/office/drawing/2014/main" id="{00000000-0008-0000-0100-000032310000}"/>
            </a:ext>
          </a:extLst>
        </xdr:cNvPr>
        <xdr:cNvSpPr/>
      </xdr:nvSpPr>
      <xdr:spPr bwMode="auto">
        <a:xfrm>
          <a:off x="16280592"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39</xdr:row>
      <xdr:rowOff>57150</xdr:rowOff>
    </xdr:from>
    <xdr:to>
      <xdr:col>17</xdr:col>
      <xdr:colOff>419100</xdr:colOff>
      <xdr:row>40</xdr:row>
      <xdr:rowOff>19050</xdr:rowOff>
    </xdr:to>
    <xdr:sp macro="" textlink="">
      <xdr:nvSpPr>
        <xdr:cNvPr id="12595" name="Check Box 648" hidden="1">
          <a:extLst>
            <a:ext uri="{63B3BB69-23CF-44E3-9099-C40C66FF867C}">
              <a14:compatExt xmlns:a14="http://schemas.microsoft.com/office/drawing/2010/main" spid="_x0000_s2696"/>
            </a:ext>
            <a:ext uri="{FF2B5EF4-FFF2-40B4-BE49-F238E27FC236}">
              <a16:creationId xmlns:a16="http://schemas.microsoft.com/office/drawing/2014/main" id="{00000000-0008-0000-0100-000033310000}"/>
            </a:ext>
          </a:extLst>
        </xdr:cNvPr>
        <xdr:cNvSpPr/>
      </xdr:nvSpPr>
      <xdr:spPr bwMode="auto">
        <a:xfrm>
          <a:off x="16280592"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40</xdr:row>
      <xdr:rowOff>57150</xdr:rowOff>
    </xdr:from>
    <xdr:to>
      <xdr:col>17</xdr:col>
      <xdr:colOff>419100</xdr:colOff>
      <xdr:row>41</xdr:row>
      <xdr:rowOff>19050</xdr:rowOff>
    </xdr:to>
    <xdr:sp macro="" textlink="">
      <xdr:nvSpPr>
        <xdr:cNvPr id="12596" name="Check Box 649" hidden="1">
          <a:extLst>
            <a:ext uri="{63B3BB69-23CF-44E3-9099-C40C66FF867C}">
              <a14:compatExt xmlns:a14="http://schemas.microsoft.com/office/drawing/2010/main" spid="_x0000_s2697"/>
            </a:ext>
            <a:ext uri="{FF2B5EF4-FFF2-40B4-BE49-F238E27FC236}">
              <a16:creationId xmlns:a16="http://schemas.microsoft.com/office/drawing/2014/main" id="{00000000-0008-0000-0100-000034310000}"/>
            </a:ext>
          </a:extLst>
        </xdr:cNvPr>
        <xdr:cNvSpPr/>
      </xdr:nvSpPr>
      <xdr:spPr bwMode="auto">
        <a:xfrm>
          <a:off x="16280592"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41</xdr:row>
      <xdr:rowOff>57150</xdr:rowOff>
    </xdr:from>
    <xdr:to>
      <xdr:col>17</xdr:col>
      <xdr:colOff>419100</xdr:colOff>
      <xdr:row>42</xdr:row>
      <xdr:rowOff>19050</xdr:rowOff>
    </xdr:to>
    <xdr:sp macro="" textlink="">
      <xdr:nvSpPr>
        <xdr:cNvPr id="12597" name="Check Box 650" hidden="1">
          <a:extLst>
            <a:ext uri="{63B3BB69-23CF-44E3-9099-C40C66FF867C}">
              <a14:compatExt xmlns:a14="http://schemas.microsoft.com/office/drawing/2010/main" spid="_x0000_s2698"/>
            </a:ext>
            <a:ext uri="{FF2B5EF4-FFF2-40B4-BE49-F238E27FC236}">
              <a16:creationId xmlns:a16="http://schemas.microsoft.com/office/drawing/2014/main" id="{00000000-0008-0000-0100-000035310000}"/>
            </a:ext>
          </a:extLst>
        </xdr:cNvPr>
        <xdr:cNvSpPr/>
      </xdr:nvSpPr>
      <xdr:spPr bwMode="auto">
        <a:xfrm>
          <a:off x="16280592"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42</xdr:row>
      <xdr:rowOff>57150</xdr:rowOff>
    </xdr:from>
    <xdr:to>
      <xdr:col>17</xdr:col>
      <xdr:colOff>419100</xdr:colOff>
      <xdr:row>43</xdr:row>
      <xdr:rowOff>19049</xdr:rowOff>
    </xdr:to>
    <xdr:sp macro="" textlink="">
      <xdr:nvSpPr>
        <xdr:cNvPr id="12598" name="Check Box 651" hidden="1">
          <a:extLst>
            <a:ext uri="{63B3BB69-23CF-44E3-9099-C40C66FF867C}">
              <a14:compatExt xmlns:a14="http://schemas.microsoft.com/office/drawing/2010/main" spid="_x0000_s2699"/>
            </a:ext>
            <a:ext uri="{FF2B5EF4-FFF2-40B4-BE49-F238E27FC236}">
              <a16:creationId xmlns:a16="http://schemas.microsoft.com/office/drawing/2014/main" id="{00000000-0008-0000-0100-000036310000}"/>
            </a:ext>
          </a:extLst>
        </xdr:cNvPr>
        <xdr:cNvSpPr/>
      </xdr:nvSpPr>
      <xdr:spPr bwMode="auto">
        <a:xfrm>
          <a:off x="16280592"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43</xdr:row>
      <xdr:rowOff>57150</xdr:rowOff>
    </xdr:from>
    <xdr:to>
      <xdr:col>17</xdr:col>
      <xdr:colOff>419100</xdr:colOff>
      <xdr:row>44</xdr:row>
      <xdr:rowOff>19051</xdr:rowOff>
    </xdr:to>
    <xdr:sp macro="" textlink="">
      <xdr:nvSpPr>
        <xdr:cNvPr id="12599" name="Check Box 652" hidden="1">
          <a:extLst>
            <a:ext uri="{63B3BB69-23CF-44E3-9099-C40C66FF867C}">
              <a14:compatExt xmlns:a14="http://schemas.microsoft.com/office/drawing/2010/main" spid="_x0000_s2700"/>
            </a:ext>
            <a:ext uri="{FF2B5EF4-FFF2-40B4-BE49-F238E27FC236}">
              <a16:creationId xmlns:a16="http://schemas.microsoft.com/office/drawing/2014/main" id="{00000000-0008-0000-0100-000037310000}"/>
            </a:ext>
          </a:extLst>
        </xdr:cNvPr>
        <xdr:cNvSpPr/>
      </xdr:nvSpPr>
      <xdr:spPr bwMode="auto">
        <a:xfrm>
          <a:off x="16280592"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44</xdr:row>
      <xdr:rowOff>57150</xdr:rowOff>
    </xdr:from>
    <xdr:to>
      <xdr:col>17</xdr:col>
      <xdr:colOff>419100</xdr:colOff>
      <xdr:row>45</xdr:row>
      <xdr:rowOff>9525</xdr:rowOff>
    </xdr:to>
    <xdr:sp macro="" textlink="">
      <xdr:nvSpPr>
        <xdr:cNvPr id="12600" name="Check Box 653" hidden="1">
          <a:extLst>
            <a:ext uri="{63B3BB69-23CF-44E3-9099-C40C66FF867C}">
              <a14:compatExt xmlns:a14="http://schemas.microsoft.com/office/drawing/2010/main" spid="_x0000_s2701"/>
            </a:ext>
            <a:ext uri="{FF2B5EF4-FFF2-40B4-BE49-F238E27FC236}">
              <a16:creationId xmlns:a16="http://schemas.microsoft.com/office/drawing/2014/main" id="{00000000-0008-0000-0100-000038310000}"/>
            </a:ext>
          </a:extLst>
        </xdr:cNvPr>
        <xdr:cNvSpPr/>
      </xdr:nvSpPr>
      <xdr:spPr bwMode="auto">
        <a:xfrm>
          <a:off x="16280592"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18</xdr:col>
      <xdr:colOff>38100</xdr:colOff>
      <xdr:row>20</xdr:row>
      <xdr:rowOff>57150</xdr:rowOff>
    </xdr:from>
    <xdr:to>
      <xdr:col>18</xdr:col>
      <xdr:colOff>419100</xdr:colOff>
      <xdr:row>21</xdr:row>
      <xdr:rowOff>9525</xdr:rowOff>
    </xdr:to>
    <xdr:sp macro="" textlink="">
      <xdr:nvSpPr>
        <xdr:cNvPr id="12601" name="Check Box 654" hidden="1">
          <a:extLst>
            <a:ext uri="{63B3BB69-23CF-44E3-9099-C40C66FF867C}">
              <a14:compatExt xmlns:a14="http://schemas.microsoft.com/office/drawing/2010/main" spid="_x0000_s2702"/>
            </a:ext>
            <a:ext uri="{FF2B5EF4-FFF2-40B4-BE49-F238E27FC236}">
              <a16:creationId xmlns:a16="http://schemas.microsoft.com/office/drawing/2014/main" id="{00000000-0008-0000-0100-000039310000}"/>
            </a:ext>
          </a:extLst>
        </xdr:cNvPr>
        <xdr:cNvSpPr/>
      </xdr:nvSpPr>
      <xdr:spPr bwMode="auto">
        <a:xfrm>
          <a:off x="16782720" y="7345922"/>
          <a:ext cx="381000" cy="216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21</xdr:row>
      <xdr:rowOff>57150</xdr:rowOff>
    </xdr:from>
    <xdr:to>
      <xdr:col>18</xdr:col>
      <xdr:colOff>419100</xdr:colOff>
      <xdr:row>22</xdr:row>
      <xdr:rowOff>19050</xdr:rowOff>
    </xdr:to>
    <xdr:sp macro="" textlink="">
      <xdr:nvSpPr>
        <xdr:cNvPr id="12602" name="Check Box 655" hidden="1">
          <a:extLst>
            <a:ext uri="{63B3BB69-23CF-44E3-9099-C40C66FF867C}">
              <a14:compatExt xmlns:a14="http://schemas.microsoft.com/office/drawing/2010/main" spid="_x0000_s2703"/>
            </a:ext>
            <a:ext uri="{FF2B5EF4-FFF2-40B4-BE49-F238E27FC236}">
              <a16:creationId xmlns:a16="http://schemas.microsoft.com/office/drawing/2014/main" id="{00000000-0008-0000-0100-00003A310000}"/>
            </a:ext>
          </a:extLst>
        </xdr:cNvPr>
        <xdr:cNvSpPr/>
      </xdr:nvSpPr>
      <xdr:spPr bwMode="auto">
        <a:xfrm>
          <a:off x="16782720" y="7610200"/>
          <a:ext cx="381000" cy="22617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22</xdr:row>
      <xdr:rowOff>57150</xdr:rowOff>
    </xdr:from>
    <xdr:to>
      <xdr:col>18</xdr:col>
      <xdr:colOff>419100</xdr:colOff>
      <xdr:row>23</xdr:row>
      <xdr:rowOff>19050</xdr:rowOff>
    </xdr:to>
    <xdr:sp macro="" textlink="">
      <xdr:nvSpPr>
        <xdr:cNvPr id="12603" name="Check Box 656" hidden="1">
          <a:extLst>
            <a:ext uri="{63B3BB69-23CF-44E3-9099-C40C66FF867C}">
              <a14:compatExt xmlns:a14="http://schemas.microsoft.com/office/drawing/2010/main" spid="_x0000_s2704"/>
            </a:ext>
            <a:ext uri="{FF2B5EF4-FFF2-40B4-BE49-F238E27FC236}">
              <a16:creationId xmlns:a16="http://schemas.microsoft.com/office/drawing/2014/main" id="{00000000-0008-0000-0100-00003B310000}"/>
            </a:ext>
          </a:extLst>
        </xdr:cNvPr>
        <xdr:cNvSpPr/>
      </xdr:nvSpPr>
      <xdr:spPr bwMode="auto">
        <a:xfrm>
          <a:off x="16782720" y="787447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23</xdr:row>
      <xdr:rowOff>57150</xdr:rowOff>
    </xdr:from>
    <xdr:to>
      <xdr:col>18</xdr:col>
      <xdr:colOff>419100</xdr:colOff>
      <xdr:row>24</xdr:row>
      <xdr:rowOff>19050</xdr:rowOff>
    </xdr:to>
    <xdr:sp macro="" textlink="">
      <xdr:nvSpPr>
        <xdr:cNvPr id="12604" name="Check Box 657" hidden="1">
          <a:extLst>
            <a:ext uri="{63B3BB69-23CF-44E3-9099-C40C66FF867C}">
              <a14:compatExt xmlns:a14="http://schemas.microsoft.com/office/drawing/2010/main" spid="_x0000_s2705"/>
            </a:ext>
            <a:ext uri="{FF2B5EF4-FFF2-40B4-BE49-F238E27FC236}">
              <a16:creationId xmlns:a16="http://schemas.microsoft.com/office/drawing/2014/main" id="{00000000-0008-0000-0100-00003C310000}"/>
            </a:ext>
          </a:extLst>
        </xdr:cNvPr>
        <xdr:cNvSpPr/>
      </xdr:nvSpPr>
      <xdr:spPr bwMode="auto">
        <a:xfrm>
          <a:off x="16782720" y="8133469"/>
          <a:ext cx="381000" cy="2261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24</xdr:row>
      <xdr:rowOff>57150</xdr:rowOff>
    </xdr:from>
    <xdr:to>
      <xdr:col>18</xdr:col>
      <xdr:colOff>419100</xdr:colOff>
      <xdr:row>25</xdr:row>
      <xdr:rowOff>19050</xdr:rowOff>
    </xdr:to>
    <xdr:sp macro="" textlink="">
      <xdr:nvSpPr>
        <xdr:cNvPr id="12605" name="Check Box 658" hidden="1">
          <a:extLst>
            <a:ext uri="{63B3BB69-23CF-44E3-9099-C40C66FF867C}">
              <a14:compatExt xmlns:a14="http://schemas.microsoft.com/office/drawing/2010/main" spid="_x0000_s2706"/>
            </a:ext>
            <a:ext uri="{FF2B5EF4-FFF2-40B4-BE49-F238E27FC236}">
              <a16:creationId xmlns:a16="http://schemas.microsoft.com/office/drawing/2014/main" id="{00000000-0008-0000-0100-00003D310000}"/>
            </a:ext>
          </a:extLst>
        </xdr:cNvPr>
        <xdr:cNvSpPr/>
      </xdr:nvSpPr>
      <xdr:spPr bwMode="auto">
        <a:xfrm>
          <a:off x="16782720" y="8397747"/>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25</xdr:row>
      <xdr:rowOff>57150</xdr:rowOff>
    </xdr:from>
    <xdr:to>
      <xdr:col>18</xdr:col>
      <xdr:colOff>419100</xdr:colOff>
      <xdr:row>25</xdr:row>
      <xdr:rowOff>277455</xdr:rowOff>
    </xdr:to>
    <xdr:sp macro="" textlink="">
      <xdr:nvSpPr>
        <xdr:cNvPr id="12606" name="Check Box 659" hidden="1">
          <a:extLst>
            <a:ext uri="{63B3BB69-23CF-44E3-9099-C40C66FF867C}">
              <a14:compatExt xmlns:a14="http://schemas.microsoft.com/office/drawing/2010/main" spid="_x0000_s2707"/>
            </a:ext>
            <a:ext uri="{FF2B5EF4-FFF2-40B4-BE49-F238E27FC236}">
              <a16:creationId xmlns:a16="http://schemas.microsoft.com/office/drawing/2014/main" id="{00000000-0008-0000-0100-00003E310000}"/>
            </a:ext>
          </a:extLst>
        </xdr:cNvPr>
        <xdr:cNvSpPr/>
      </xdr:nvSpPr>
      <xdr:spPr bwMode="auto">
        <a:xfrm>
          <a:off x="16782720" y="865673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26</xdr:row>
      <xdr:rowOff>57150</xdr:rowOff>
    </xdr:from>
    <xdr:to>
      <xdr:col>18</xdr:col>
      <xdr:colOff>419100</xdr:colOff>
      <xdr:row>27</xdr:row>
      <xdr:rowOff>19050</xdr:rowOff>
    </xdr:to>
    <xdr:sp macro="" textlink="">
      <xdr:nvSpPr>
        <xdr:cNvPr id="12607" name="Check Box 660" hidden="1">
          <a:extLst>
            <a:ext uri="{63B3BB69-23CF-44E3-9099-C40C66FF867C}">
              <a14:compatExt xmlns:a14="http://schemas.microsoft.com/office/drawing/2010/main" spid="_x0000_s2708"/>
            </a:ext>
            <a:ext uri="{FF2B5EF4-FFF2-40B4-BE49-F238E27FC236}">
              <a16:creationId xmlns:a16="http://schemas.microsoft.com/office/drawing/2014/main" id="{00000000-0008-0000-0100-00003F310000}"/>
            </a:ext>
          </a:extLst>
        </xdr:cNvPr>
        <xdr:cNvSpPr/>
      </xdr:nvSpPr>
      <xdr:spPr bwMode="auto">
        <a:xfrm>
          <a:off x="16782720" y="891573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27</xdr:row>
      <xdr:rowOff>57150</xdr:rowOff>
    </xdr:from>
    <xdr:to>
      <xdr:col>18</xdr:col>
      <xdr:colOff>419100</xdr:colOff>
      <xdr:row>28</xdr:row>
      <xdr:rowOff>19050</xdr:rowOff>
    </xdr:to>
    <xdr:sp macro="" textlink="">
      <xdr:nvSpPr>
        <xdr:cNvPr id="12608" name="Check Box 661" hidden="1">
          <a:extLst>
            <a:ext uri="{63B3BB69-23CF-44E3-9099-C40C66FF867C}">
              <a14:compatExt xmlns:a14="http://schemas.microsoft.com/office/drawing/2010/main" spid="_x0000_s2709"/>
            </a:ext>
            <a:ext uri="{FF2B5EF4-FFF2-40B4-BE49-F238E27FC236}">
              <a16:creationId xmlns:a16="http://schemas.microsoft.com/office/drawing/2014/main" id="{00000000-0008-0000-0100-000040310000}"/>
            </a:ext>
          </a:extLst>
        </xdr:cNvPr>
        <xdr:cNvSpPr/>
      </xdr:nvSpPr>
      <xdr:spPr bwMode="auto">
        <a:xfrm>
          <a:off x="16782720" y="917472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28</xdr:row>
      <xdr:rowOff>57150</xdr:rowOff>
    </xdr:from>
    <xdr:to>
      <xdr:col>18</xdr:col>
      <xdr:colOff>419100</xdr:colOff>
      <xdr:row>29</xdr:row>
      <xdr:rowOff>19050</xdr:rowOff>
    </xdr:to>
    <xdr:sp macro="" textlink="">
      <xdr:nvSpPr>
        <xdr:cNvPr id="12609" name="Check Box 662" hidden="1">
          <a:extLst>
            <a:ext uri="{63B3BB69-23CF-44E3-9099-C40C66FF867C}">
              <a14:compatExt xmlns:a14="http://schemas.microsoft.com/office/drawing/2010/main" spid="_x0000_s2710"/>
            </a:ext>
            <a:ext uri="{FF2B5EF4-FFF2-40B4-BE49-F238E27FC236}">
              <a16:creationId xmlns:a16="http://schemas.microsoft.com/office/drawing/2014/main" id="{00000000-0008-0000-0100-000041310000}"/>
            </a:ext>
          </a:extLst>
        </xdr:cNvPr>
        <xdr:cNvSpPr/>
      </xdr:nvSpPr>
      <xdr:spPr bwMode="auto">
        <a:xfrm>
          <a:off x="16782720" y="943371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29</xdr:row>
      <xdr:rowOff>57150</xdr:rowOff>
    </xdr:from>
    <xdr:to>
      <xdr:col>18</xdr:col>
      <xdr:colOff>419100</xdr:colOff>
      <xdr:row>30</xdr:row>
      <xdr:rowOff>19050</xdr:rowOff>
    </xdr:to>
    <xdr:sp macro="" textlink="">
      <xdr:nvSpPr>
        <xdr:cNvPr id="12610" name="Check Box 663" hidden="1">
          <a:extLst>
            <a:ext uri="{63B3BB69-23CF-44E3-9099-C40C66FF867C}">
              <a14:compatExt xmlns:a14="http://schemas.microsoft.com/office/drawing/2010/main" spid="_x0000_s2711"/>
            </a:ext>
            <a:ext uri="{FF2B5EF4-FFF2-40B4-BE49-F238E27FC236}">
              <a16:creationId xmlns:a16="http://schemas.microsoft.com/office/drawing/2014/main" id="{00000000-0008-0000-0100-000042310000}"/>
            </a:ext>
          </a:extLst>
        </xdr:cNvPr>
        <xdr:cNvSpPr/>
      </xdr:nvSpPr>
      <xdr:spPr bwMode="auto">
        <a:xfrm>
          <a:off x="16782720" y="969270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30</xdr:row>
      <xdr:rowOff>57150</xdr:rowOff>
    </xdr:from>
    <xdr:to>
      <xdr:col>18</xdr:col>
      <xdr:colOff>419100</xdr:colOff>
      <xdr:row>31</xdr:row>
      <xdr:rowOff>19049</xdr:rowOff>
    </xdr:to>
    <xdr:sp macro="" textlink="">
      <xdr:nvSpPr>
        <xdr:cNvPr id="12611" name="Check Box 664" hidden="1">
          <a:extLst>
            <a:ext uri="{63B3BB69-23CF-44E3-9099-C40C66FF867C}">
              <a14:compatExt xmlns:a14="http://schemas.microsoft.com/office/drawing/2010/main" spid="_x0000_s2712"/>
            </a:ext>
            <a:ext uri="{FF2B5EF4-FFF2-40B4-BE49-F238E27FC236}">
              <a16:creationId xmlns:a16="http://schemas.microsoft.com/office/drawing/2014/main" id="{00000000-0008-0000-0100-000043310000}"/>
            </a:ext>
          </a:extLst>
        </xdr:cNvPr>
        <xdr:cNvSpPr/>
      </xdr:nvSpPr>
      <xdr:spPr bwMode="auto">
        <a:xfrm>
          <a:off x="16782720" y="9951698"/>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31</xdr:row>
      <xdr:rowOff>57150</xdr:rowOff>
    </xdr:from>
    <xdr:to>
      <xdr:col>18</xdr:col>
      <xdr:colOff>419100</xdr:colOff>
      <xdr:row>32</xdr:row>
      <xdr:rowOff>19051</xdr:rowOff>
    </xdr:to>
    <xdr:sp macro="" textlink="">
      <xdr:nvSpPr>
        <xdr:cNvPr id="12612" name="Check Box 665" hidden="1">
          <a:extLst>
            <a:ext uri="{63B3BB69-23CF-44E3-9099-C40C66FF867C}">
              <a14:compatExt xmlns:a14="http://schemas.microsoft.com/office/drawing/2010/main" spid="_x0000_s2713"/>
            </a:ext>
            <a:ext uri="{FF2B5EF4-FFF2-40B4-BE49-F238E27FC236}">
              <a16:creationId xmlns:a16="http://schemas.microsoft.com/office/drawing/2014/main" id="{00000000-0008-0000-0100-000044310000}"/>
            </a:ext>
          </a:extLst>
        </xdr:cNvPr>
        <xdr:cNvSpPr/>
      </xdr:nvSpPr>
      <xdr:spPr bwMode="auto">
        <a:xfrm>
          <a:off x="16782720" y="10210690"/>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32</xdr:row>
      <xdr:rowOff>57150</xdr:rowOff>
    </xdr:from>
    <xdr:to>
      <xdr:col>18</xdr:col>
      <xdr:colOff>419100</xdr:colOff>
      <xdr:row>33</xdr:row>
      <xdr:rowOff>19050</xdr:rowOff>
    </xdr:to>
    <xdr:sp macro="" textlink="">
      <xdr:nvSpPr>
        <xdr:cNvPr id="12613" name="Check Box 666" hidden="1">
          <a:extLst>
            <a:ext uri="{63B3BB69-23CF-44E3-9099-C40C66FF867C}">
              <a14:compatExt xmlns:a14="http://schemas.microsoft.com/office/drawing/2010/main" spid="_x0000_s2714"/>
            </a:ext>
            <a:ext uri="{FF2B5EF4-FFF2-40B4-BE49-F238E27FC236}">
              <a16:creationId xmlns:a16="http://schemas.microsoft.com/office/drawing/2014/main" id="{00000000-0008-0000-0100-000045310000}"/>
            </a:ext>
          </a:extLst>
        </xdr:cNvPr>
        <xdr:cNvSpPr/>
      </xdr:nvSpPr>
      <xdr:spPr bwMode="auto">
        <a:xfrm>
          <a:off x="16782720" y="10469682"/>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33</xdr:row>
      <xdr:rowOff>57150</xdr:rowOff>
    </xdr:from>
    <xdr:to>
      <xdr:col>18</xdr:col>
      <xdr:colOff>419100</xdr:colOff>
      <xdr:row>34</xdr:row>
      <xdr:rowOff>19050</xdr:rowOff>
    </xdr:to>
    <xdr:sp macro="" textlink="">
      <xdr:nvSpPr>
        <xdr:cNvPr id="12614" name="Check Box 667" hidden="1">
          <a:extLst>
            <a:ext uri="{63B3BB69-23CF-44E3-9099-C40C66FF867C}">
              <a14:compatExt xmlns:a14="http://schemas.microsoft.com/office/drawing/2010/main" spid="_x0000_s2715"/>
            </a:ext>
            <a:ext uri="{FF2B5EF4-FFF2-40B4-BE49-F238E27FC236}">
              <a16:creationId xmlns:a16="http://schemas.microsoft.com/office/drawing/2014/main" id="{00000000-0008-0000-0100-000046310000}"/>
            </a:ext>
          </a:extLst>
        </xdr:cNvPr>
        <xdr:cNvSpPr/>
      </xdr:nvSpPr>
      <xdr:spPr bwMode="auto">
        <a:xfrm>
          <a:off x="16782720" y="10728674"/>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34</xdr:row>
      <xdr:rowOff>57150</xdr:rowOff>
    </xdr:from>
    <xdr:to>
      <xdr:col>18</xdr:col>
      <xdr:colOff>419100</xdr:colOff>
      <xdr:row>35</xdr:row>
      <xdr:rowOff>19051</xdr:rowOff>
    </xdr:to>
    <xdr:sp macro="" textlink="">
      <xdr:nvSpPr>
        <xdr:cNvPr id="12615" name="Check Box 668" hidden="1">
          <a:extLst>
            <a:ext uri="{63B3BB69-23CF-44E3-9099-C40C66FF867C}">
              <a14:compatExt xmlns:a14="http://schemas.microsoft.com/office/drawing/2010/main" spid="_x0000_s2716"/>
            </a:ext>
            <a:ext uri="{FF2B5EF4-FFF2-40B4-BE49-F238E27FC236}">
              <a16:creationId xmlns:a16="http://schemas.microsoft.com/office/drawing/2014/main" id="{00000000-0008-0000-0100-000047310000}"/>
            </a:ext>
          </a:extLst>
        </xdr:cNvPr>
        <xdr:cNvSpPr/>
      </xdr:nvSpPr>
      <xdr:spPr bwMode="auto">
        <a:xfrm>
          <a:off x="16782720" y="10987666"/>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35</xdr:row>
      <xdr:rowOff>57150</xdr:rowOff>
    </xdr:from>
    <xdr:to>
      <xdr:col>18</xdr:col>
      <xdr:colOff>419100</xdr:colOff>
      <xdr:row>36</xdr:row>
      <xdr:rowOff>19049</xdr:rowOff>
    </xdr:to>
    <xdr:sp macro="" textlink="">
      <xdr:nvSpPr>
        <xdr:cNvPr id="12616" name="Check Box 669" hidden="1">
          <a:extLst>
            <a:ext uri="{63B3BB69-23CF-44E3-9099-C40C66FF867C}">
              <a14:compatExt xmlns:a14="http://schemas.microsoft.com/office/drawing/2010/main" spid="_x0000_s2717"/>
            </a:ext>
            <a:ext uri="{FF2B5EF4-FFF2-40B4-BE49-F238E27FC236}">
              <a16:creationId xmlns:a16="http://schemas.microsoft.com/office/drawing/2014/main" id="{00000000-0008-0000-0100-000048310000}"/>
            </a:ext>
          </a:extLst>
        </xdr:cNvPr>
        <xdr:cNvSpPr/>
      </xdr:nvSpPr>
      <xdr:spPr bwMode="auto">
        <a:xfrm>
          <a:off x="16782720" y="11246658"/>
          <a:ext cx="381000" cy="220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36</xdr:row>
      <xdr:rowOff>57150</xdr:rowOff>
    </xdr:from>
    <xdr:to>
      <xdr:col>18</xdr:col>
      <xdr:colOff>419100</xdr:colOff>
      <xdr:row>37</xdr:row>
      <xdr:rowOff>19049</xdr:rowOff>
    </xdr:to>
    <xdr:sp macro="" textlink="">
      <xdr:nvSpPr>
        <xdr:cNvPr id="12617" name="Check Box 670" hidden="1">
          <a:extLst>
            <a:ext uri="{63B3BB69-23CF-44E3-9099-C40C66FF867C}">
              <a14:compatExt xmlns:a14="http://schemas.microsoft.com/office/drawing/2010/main" spid="_x0000_s2718"/>
            </a:ext>
            <a:ext uri="{FF2B5EF4-FFF2-40B4-BE49-F238E27FC236}">
              <a16:creationId xmlns:a16="http://schemas.microsoft.com/office/drawing/2014/main" id="{00000000-0008-0000-0100-000049310000}"/>
            </a:ext>
          </a:extLst>
        </xdr:cNvPr>
        <xdr:cNvSpPr/>
      </xdr:nvSpPr>
      <xdr:spPr bwMode="auto">
        <a:xfrm>
          <a:off x="16782720" y="1150564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37</xdr:row>
      <xdr:rowOff>57150</xdr:rowOff>
    </xdr:from>
    <xdr:to>
      <xdr:col>18</xdr:col>
      <xdr:colOff>419100</xdr:colOff>
      <xdr:row>38</xdr:row>
      <xdr:rowOff>19051</xdr:rowOff>
    </xdr:to>
    <xdr:sp macro="" textlink="">
      <xdr:nvSpPr>
        <xdr:cNvPr id="12618" name="Check Box 671" hidden="1">
          <a:extLst>
            <a:ext uri="{63B3BB69-23CF-44E3-9099-C40C66FF867C}">
              <a14:compatExt xmlns:a14="http://schemas.microsoft.com/office/drawing/2010/main" spid="_x0000_s2719"/>
            </a:ext>
            <a:ext uri="{FF2B5EF4-FFF2-40B4-BE49-F238E27FC236}">
              <a16:creationId xmlns:a16="http://schemas.microsoft.com/office/drawing/2014/main" id="{00000000-0008-0000-0100-00004A310000}"/>
            </a:ext>
          </a:extLst>
        </xdr:cNvPr>
        <xdr:cNvSpPr/>
      </xdr:nvSpPr>
      <xdr:spPr bwMode="auto">
        <a:xfrm>
          <a:off x="16782720" y="1176464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38</xdr:row>
      <xdr:rowOff>57150</xdr:rowOff>
    </xdr:from>
    <xdr:to>
      <xdr:col>18</xdr:col>
      <xdr:colOff>419100</xdr:colOff>
      <xdr:row>39</xdr:row>
      <xdr:rowOff>19050</xdr:rowOff>
    </xdr:to>
    <xdr:sp macro="" textlink="">
      <xdr:nvSpPr>
        <xdr:cNvPr id="12619" name="Check Box 672" hidden="1">
          <a:extLst>
            <a:ext uri="{63B3BB69-23CF-44E3-9099-C40C66FF867C}">
              <a14:compatExt xmlns:a14="http://schemas.microsoft.com/office/drawing/2010/main" spid="_x0000_s2720"/>
            </a:ext>
            <a:ext uri="{FF2B5EF4-FFF2-40B4-BE49-F238E27FC236}">
              <a16:creationId xmlns:a16="http://schemas.microsoft.com/office/drawing/2014/main" id="{00000000-0008-0000-0100-00004B310000}"/>
            </a:ext>
          </a:extLst>
        </xdr:cNvPr>
        <xdr:cNvSpPr/>
      </xdr:nvSpPr>
      <xdr:spPr bwMode="auto">
        <a:xfrm>
          <a:off x="16782720" y="1202363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39</xdr:row>
      <xdr:rowOff>57150</xdr:rowOff>
    </xdr:from>
    <xdr:to>
      <xdr:col>18</xdr:col>
      <xdr:colOff>419100</xdr:colOff>
      <xdr:row>40</xdr:row>
      <xdr:rowOff>19050</xdr:rowOff>
    </xdr:to>
    <xdr:sp macro="" textlink="">
      <xdr:nvSpPr>
        <xdr:cNvPr id="12620" name="Check Box 673" hidden="1">
          <a:extLst>
            <a:ext uri="{63B3BB69-23CF-44E3-9099-C40C66FF867C}">
              <a14:compatExt xmlns:a14="http://schemas.microsoft.com/office/drawing/2010/main" spid="_x0000_s2721"/>
            </a:ext>
            <a:ext uri="{FF2B5EF4-FFF2-40B4-BE49-F238E27FC236}">
              <a16:creationId xmlns:a16="http://schemas.microsoft.com/office/drawing/2014/main" id="{00000000-0008-0000-0100-00004C310000}"/>
            </a:ext>
          </a:extLst>
        </xdr:cNvPr>
        <xdr:cNvSpPr/>
      </xdr:nvSpPr>
      <xdr:spPr bwMode="auto">
        <a:xfrm>
          <a:off x="16782720" y="12282625"/>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40</xdr:row>
      <xdr:rowOff>57150</xdr:rowOff>
    </xdr:from>
    <xdr:to>
      <xdr:col>18</xdr:col>
      <xdr:colOff>419100</xdr:colOff>
      <xdr:row>41</xdr:row>
      <xdr:rowOff>19050</xdr:rowOff>
    </xdr:to>
    <xdr:sp macro="" textlink="">
      <xdr:nvSpPr>
        <xdr:cNvPr id="12621" name="Check Box 674" hidden="1">
          <a:extLst>
            <a:ext uri="{63B3BB69-23CF-44E3-9099-C40C66FF867C}">
              <a14:compatExt xmlns:a14="http://schemas.microsoft.com/office/drawing/2010/main" spid="_x0000_s2722"/>
            </a:ext>
            <a:ext uri="{FF2B5EF4-FFF2-40B4-BE49-F238E27FC236}">
              <a16:creationId xmlns:a16="http://schemas.microsoft.com/office/drawing/2014/main" id="{00000000-0008-0000-0100-00004D310000}"/>
            </a:ext>
          </a:extLst>
        </xdr:cNvPr>
        <xdr:cNvSpPr/>
      </xdr:nvSpPr>
      <xdr:spPr bwMode="auto">
        <a:xfrm>
          <a:off x="16782720" y="12541617"/>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41</xdr:row>
      <xdr:rowOff>57150</xdr:rowOff>
    </xdr:from>
    <xdr:to>
      <xdr:col>18</xdr:col>
      <xdr:colOff>419100</xdr:colOff>
      <xdr:row>42</xdr:row>
      <xdr:rowOff>19050</xdr:rowOff>
    </xdr:to>
    <xdr:sp macro="" textlink="">
      <xdr:nvSpPr>
        <xdr:cNvPr id="12622" name="Check Box 675" hidden="1">
          <a:extLst>
            <a:ext uri="{63B3BB69-23CF-44E3-9099-C40C66FF867C}">
              <a14:compatExt xmlns:a14="http://schemas.microsoft.com/office/drawing/2010/main" spid="_x0000_s2723"/>
            </a:ext>
            <a:ext uri="{FF2B5EF4-FFF2-40B4-BE49-F238E27FC236}">
              <a16:creationId xmlns:a16="http://schemas.microsoft.com/office/drawing/2014/main" id="{00000000-0008-0000-0100-00004E310000}"/>
            </a:ext>
          </a:extLst>
        </xdr:cNvPr>
        <xdr:cNvSpPr/>
      </xdr:nvSpPr>
      <xdr:spPr bwMode="auto">
        <a:xfrm>
          <a:off x="16782720" y="12800609"/>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42</xdr:row>
      <xdr:rowOff>57150</xdr:rowOff>
    </xdr:from>
    <xdr:to>
      <xdr:col>18</xdr:col>
      <xdr:colOff>419100</xdr:colOff>
      <xdr:row>43</xdr:row>
      <xdr:rowOff>19049</xdr:rowOff>
    </xdr:to>
    <xdr:sp macro="" textlink="">
      <xdr:nvSpPr>
        <xdr:cNvPr id="12623" name="Check Box 676" hidden="1">
          <a:extLst>
            <a:ext uri="{63B3BB69-23CF-44E3-9099-C40C66FF867C}">
              <a14:compatExt xmlns:a14="http://schemas.microsoft.com/office/drawing/2010/main" spid="_x0000_s2724"/>
            </a:ext>
            <a:ext uri="{FF2B5EF4-FFF2-40B4-BE49-F238E27FC236}">
              <a16:creationId xmlns:a16="http://schemas.microsoft.com/office/drawing/2014/main" id="{00000000-0008-0000-0100-00004F310000}"/>
            </a:ext>
          </a:extLst>
        </xdr:cNvPr>
        <xdr:cNvSpPr/>
      </xdr:nvSpPr>
      <xdr:spPr bwMode="auto">
        <a:xfrm>
          <a:off x="16782720" y="13059601"/>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43</xdr:row>
      <xdr:rowOff>57150</xdr:rowOff>
    </xdr:from>
    <xdr:to>
      <xdr:col>18</xdr:col>
      <xdr:colOff>419100</xdr:colOff>
      <xdr:row>44</xdr:row>
      <xdr:rowOff>19051</xdr:rowOff>
    </xdr:to>
    <xdr:sp macro="" textlink="">
      <xdr:nvSpPr>
        <xdr:cNvPr id="12624" name="Check Box 677" hidden="1">
          <a:extLst>
            <a:ext uri="{63B3BB69-23CF-44E3-9099-C40C66FF867C}">
              <a14:compatExt xmlns:a14="http://schemas.microsoft.com/office/drawing/2010/main" spid="_x0000_s2725"/>
            </a:ext>
            <a:ext uri="{FF2B5EF4-FFF2-40B4-BE49-F238E27FC236}">
              <a16:creationId xmlns:a16="http://schemas.microsoft.com/office/drawing/2014/main" id="{00000000-0008-0000-0100-000050310000}"/>
            </a:ext>
          </a:extLst>
        </xdr:cNvPr>
        <xdr:cNvSpPr/>
      </xdr:nvSpPr>
      <xdr:spPr bwMode="auto">
        <a:xfrm>
          <a:off x="16782720" y="13318593"/>
          <a:ext cx="381000" cy="2208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44</xdr:row>
      <xdr:rowOff>57150</xdr:rowOff>
    </xdr:from>
    <xdr:to>
      <xdr:col>18</xdr:col>
      <xdr:colOff>419100</xdr:colOff>
      <xdr:row>45</xdr:row>
      <xdr:rowOff>9525</xdr:rowOff>
    </xdr:to>
    <xdr:sp macro="" textlink="">
      <xdr:nvSpPr>
        <xdr:cNvPr id="12625" name="Check Box 678" hidden="1">
          <a:extLst>
            <a:ext uri="{63B3BB69-23CF-44E3-9099-C40C66FF867C}">
              <a14:compatExt xmlns:a14="http://schemas.microsoft.com/office/drawing/2010/main" spid="_x0000_s2726"/>
            </a:ext>
            <a:ext uri="{FF2B5EF4-FFF2-40B4-BE49-F238E27FC236}">
              <a16:creationId xmlns:a16="http://schemas.microsoft.com/office/drawing/2014/main" id="{00000000-0008-0000-0100-000051310000}"/>
            </a:ext>
          </a:extLst>
        </xdr:cNvPr>
        <xdr:cNvSpPr/>
      </xdr:nvSpPr>
      <xdr:spPr bwMode="auto">
        <a:xfrm>
          <a:off x="16782720" y="13577585"/>
          <a:ext cx="381000" cy="21665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AlternateContent xmlns:mc="http://schemas.openxmlformats.org/markup-compatibility/2006">
    <mc:Choice xmlns:a14="http://schemas.microsoft.com/office/drawing/2010/main" Requires="a14">
      <xdr:twoCellAnchor editAs="oneCell">
        <xdr:from>
          <xdr:col>19</xdr:col>
          <xdr:colOff>69850</xdr:colOff>
          <xdr:row>20</xdr:row>
          <xdr:rowOff>69850</xdr:rowOff>
        </xdr:from>
        <xdr:to>
          <xdr:col>19</xdr:col>
          <xdr:colOff>419100</xdr:colOff>
          <xdr:row>21</xdr:row>
          <xdr:rowOff>6350</xdr:rowOff>
        </xdr:to>
        <xdr:sp macro="" textlink="">
          <xdr:nvSpPr>
            <xdr:cNvPr id="13073" name="Check Box 125" hidden="1">
              <a:extLst>
                <a:ext uri="{63B3BB69-23CF-44E3-9099-C40C66FF867C}">
                  <a14:compatExt spid="_x0000_s1241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20</xdr:row>
          <xdr:rowOff>69850</xdr:rowOff>
        </xdr:from>
        <xdr:to>
          <xdr:col>20</xdr:col>
          <xdr:colOff>419100</xdr:colOff>
          <xdr:row>21</xdr:row>
          <xdr:rowOff>6350</xdr:rowOff>
        </xdr:to>
        <xdr:sp macro="" textlink="">
          <xdr:nvSpPr>
            <xdr:cNvPr id="13074" name="Check Box 126" hidden="1">
              <a:extLst>
                <a:ext uri="{63B3BB69-23CF-44E3-9099-C40C66FF867C}">
                  <a14:compatExt spid="_x0000_s1241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20</xdr:row>
          <xdr:rowOff>69850</xdr:rowOff>
        </xdr:from>
        <xdr:to>
          <xdr:col>21</xdr:col>
          <xdr:colOff>419100</xdr:colOff>
          <xdr:row>21</xdr:row>
          <xdr:rowOff>6350</xdr:rowOff>
        </xdr:to>
        <xdr:sp macro="" textlink="">
          <xdr:nvSpPr>
            <xdr:cNvPr id="13075" name="Check Box 127" hidden="1">
              <a:extLst>
                <a:ext uri="{63B3BB69-23CF-44E3-9099-C40C66FF867C}">
                  <a14:compatExt spid="_x0000_s1241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20</xdr:row>
          <xdr:rowOff>69850</xdr:rowOff>
        </xdr:from>
        <xdr:to>
          <xdr:col>22</xdr:col>
          <xdr:colOff>419100</xdr:colOff>
          <xdr:row>21</xdr:row>
          <xdr:rowOff>6350</xdr:rowOff>
        </xdr:to>
        <xdr:sp macro="" textlink="">
          <xdr:nvSpPr>
            <xdr:cNvPr id="13076" name="Check Box 128" hidden="1">
              <a:extLst>
                <a:ext uri="{63B3BB69-23CF-44E3-9099-C40C66FF867C}">
                  <a14:compatExt spid="_x0000_s12416"/>
                </a:ext>
                <a:ext uri="{FF2B5EF4-FFF2-40B4-BE49-F238E27FC236}">
                  <a16:creationId xmlns:a16="http://schemas.microsoft.com/office/drawing/2014/main" id="{00000000-0008-0000-0100-00001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20</xdr:row>
          <xdr:rowOff>69850</xdr:rowOff>
        </xdr:from>
        <xdr:to>
          <xdr:col>23</xdr:col>
          <xdr:colOff>419100</xdr:colOff>
          <xdr:row>21</xdr:row>
          <xdr:rowOff>6350</xdr:rowOff>
        </xdr:to>
        <xdr:sp macro="" textlink="">
          <xdr:nvSpPr>
            <xdr:cNvPr id="13077" name="Check Box 129" hidden="1">
              <a:extLst>
                <a:ext uri="{63B3BB69-23CF-44E3-9099-C40C66FF867C}">
                  <a14:compatExt spid="_x0000_s12417"/>
                </a:ext>
                <a:ext uri="{FF2B5EF4-FFF2-40B4-BE49-F238E27FC236}">
                  <a16:creationId xmlns:a16="http://schemas.microsoft.com/office/drawing/2014/main" id="{00000000-0008-0000-0100-00001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21</xdr:row>
          <xdr:rowOff>69850</xdr:rowOff>
        </xdr:from>
        <xdr:to>
          <xdr:col>19</xdr:col>
          <xdr:colOff>419100</xdr:colOff>
          <xdr:row>21</xdr:row>
          <xdr:rowOff>260350</xdr:rowOff>
        </xdr:to>
        <xdr:sp macro="" textlink="">
          <xdr:nvSpPr>
            <xdr:cNvPr id="13078" name="Check Box 130" hidden="1">
              <a:extLst>
                <a:ext uri="{63B3BB69-23CF-44E3-9099-C40C66FF867C}">
                  <a14:compatExt spid="_x0000_s12418"/>
                </a:ext>
                <a:ext uri="{FF2B5EF4-FFF2-40B4-BE49-F238E27FC236}">
                  <a16:creationId xmlns:a16="http://schemas.microsoft.com/office/drawing/2014/main" id="{00000000-0008-0000-0100-00001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21</xdr:row>
          <xdr:rowOff>69850</xdr:rowOff>
        </xdr:from>
        <xdr:to>
          <xdr:col>20</xdr:col>
          <xdr:colOff>419100</xdr:colOff>
          <xdr:row>21</xdr:row>
          <xdr:rowOff>260350</xdr:rowOff>
        </xdr:to>
        <xdr:sp macro="" textlink="">
          <xdr:nvSpPr>
            <xdr:cNvPr id="13079" name="Check Box 131" hidden="1">
              <a:extLst>
                <a:ext uri="{63B3BB69-23CF-44E3-9099-C40C66FF867C}">
                  <a14:compatExt spid="_x0000_s12419"/>
                </a:ext>
                <a:ext uri="{FF2B5EF4-FFF2-40B4-BE49-F238E27FC236}">
                  <a16:creationId xmlns:a16="http://schemas.microsoft.com/office/drawing/2014/main" id="{00000000-0008-0000-0100-00001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21</xdr:row>
          <xdr:rowOff>69850</xdr:rowOff>
        </xdr:from>
        <xdr:to>
          <xdr:col>21</xdr:col>
          <xdr:colOff>419100</xdr:colOff>
          <xdr:row>21</xdr:row>
          <xdr:rowOff>260350</xdr:rowOff>
        </xdr:to>
        <xdr:sp macro="" textlink="">
          <xdr:nvSpPr>
            <xdr:cNvPr id="13080" name="Check Box 132" hidden="1">
              <a:extLst>
                <a:ext uri="{63B3BB69-23CF-44E3-9099-C40C66FF867C}">
                  <a14:compatExt spid="_x0000_s12420"/>
                </a:ext>
                <a:ext uri="{FF2B5EF4-FFF2-40B4-BE49-F238E27FC236}">
                  <a16:creationId xmlns:a16="http://schemas.microsoft.com/office/drawing/2014/main" id="{00000000-0008-0000-0100-00001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21</xdr:row>
          <xdr:rowOff>69850</xdr:rowOff>
        </xdr:from>
        <xdr:to>
          <xdr:col>22</xdr:col>
          <xdr:colOff>419100</xdr:colOff>
          <xdr:row>21</xdr:row>
          <xdr:rowOff>260350</xdr:rowOff>
        </xdr:to>
        <xdr:sp macro="" textlink="">
          <xdr:nvSpPr>
            <xdr:cNvPr id="13081" name="Check Box 133" hidden="1">
              <a:extLst>
                <a:ext uri="{63B3BB69-23CF-44E3-9099-C40C66FF867C}">
                  <a14:compatExt spid="_x0000_s12421"/>
                </a:ext>
                <a:ext uri="{FF2B5EF4-FFF2-40B4-BE49-F238E27FC236}">
                  <a16:creationId xmlns:a16="http://schemas.microsoft.com/office/drawing/2014/main" id="{00000000-0008-0000-0100-00001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21</xdr:row>
          <xdr:rowOff>69850</xdr:rowOff>
        </xdr:from>
        <xdr:to>
          <xdr:col>23</xdr:col>
          <xdr:colOff>419100</xdr:colOff>
          <xdr:row>21</xdr:row>
          <xdr:rowOff>260350</xdr:rowOff>
        </xdr:to>
        <xdr:sp macro="" textlink="">
          <xdr:nvSpPr>
            <xdr:cNvPr id="13082" name="Check Box 134" hidden="1">
              <a:extLst>
                <a:ext uri="{63B3BB69-23CF-44E3-9099-C40C66FF867C}">
                  <a14:compatExt spid="_x0000_s12422"/>
                </a:ext>
                <a:ext uri="{FF2B5EF4-FFF2-40B4-BE49-F238E27FC236}">
                  <a16:creationId xmlns:a16="http://schemas.microsoft.com/office/drawing/2014/main" id="{00000000-0008-0000-0100-00001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22</xdr:row>
          <xdr:rowOff>69850</xdr:rowOff>
        </xdr:from>
        <xdr:to>
          <xdr:col>19</xdr:col>
          <xdr:colOff>419100</xdr:colOff>
          <xdr:row>23</xdr:row>
          <xdr:rowOff>0</xdr:rowOff>
        </xdr:to>
        <xdr:sp macro="" textlink="">
          <xdr:nvSpPr>
            <xdr:cNvPr id="13083" name="Check Box 135" hidden="1">
              <a:extLst>
                <a:ext uri="{63B3BB69-23CF-44E3-9099-C40C66FF867C}">
                  <a14:compatExt spid="_x0000_s12423"/>
                </a:ext>
                <a:ext uri="{FF2B5EF4-FFF2-40B4-BE49-F238E27FC236}">
                  <a16:creationId xmlns:a16="http://schemas.microsoft.com/office/drawing/2014/main" id="{00000000-0008-0000-0100-00001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22</xdr:row>
          <xdr:rowOff>69850</xdr:rowOff>
        </xdr:from>
        <xdr:to>
          <xdr:col>20</xdr:col>
          <xdr:colOff>419100</xdr:colOff>
          <xdr:row>23</xdr:row>
          <xdr:rowOff>0</xdr:rowOff>
        </xdr:to>
        <xdr:sp macro="" textlink="">
          <xdr:nvSpPr>
            <xdr:cNvPr id="13084" name="Check Box 136" hidden="1">
              <a:extLst>
                <a:ext uri="{63B3BB69-23CF-44E3-9099-C40C66FF867C}">
                  <a14:compatExt spid="_x0000_s12424"/>
                </a:ext>
                <a:ext uri="{FF2B5EF4-FFF2-40B4-BE49-F238E27FC236}">
                  <a16:creationId xmlns:a16="http://schemas.microsoft.com/office/drawing/2014/main" id="{00000000-0008-0000-0100-00001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22</xdr:row>
          <xdr:rowOff>69850</xdr:rowOff>
        </xdr:from>
        <xdr:to>
          <xdr:col>21</xdr:col>
          <xdr:colOff>419100</xdr:colOff>
          <xdr:row>23</xdr:row>
          <xdr:rowOff>0</xdr:rowOff>
        </xdr:to>
        <xdr:sp macro="" textlink="">
          <xdr:nvSpPr>
            <xdr:cNvPr id="13085" name="Check Box 137" hidden="1">
              <a:extLst>
                <a:ext uri="{63B3BB69-23CF-44E3-9099-C40C66FF867C}">
                  <a14:compatExt spid="_x0000_s12425"/>
                </a:ext>
                <a:ext uri="{FF2B5EF4-FFF2-40B4-BE49-F238E27FC236}">
                  <a16:creationId xmlns:a16="http://schemas.microsoft.com/office/drawing/2014/main" id="{00000000-0008-0000-0100-00001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22</xdr:row>
          <xdr:rowOff>69850</xdr:rowOff>
        </xdr:from>
        <xdr:to>
          <xdr:col>22</xdr:col>
          <xdr:colOff>419100</xdr:colOff>
          <xdr:row>23</xdr:row>
          <xdr:rowOff>0</xdr:rowOff>
        </xdr:to>
        <xdr:sp macro="" textlink="">
          <xdr:nvSpPr>
            <xdr:cNvPr id="13086" name="Check Box 138" hidden="1">
              <a:extLst>
                <a:ext uri="{63B3BB69-23CF-44E3-9099-C40C66FF867C}">
                  <a14:compatExt spid="_x0000_s12426"/>
                </a:ext>
                <a:ext uri="{FF2B5EF4-FFF2-40B4-BE49-F238E27FC236}">
                  <a16:creationId xmlns:a16="http://schemas.microsoft.com/office/drawing/2014/main" id="{00000000-0008-0000-0100-00001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22</xdr:row>
          <xdr:rowOff>69850</xdr:rowOff>
        </xdr:from>
        <xdr:to>
          <xdr:col>23</xdr:col>
          <xdr:colOff>419100</xdr:colOff>
          <xdr:row>23</xdr:row>
          <xdr:rowOff>0</xdr:rowOff>
        </xdr:to>
        <xdr:sp macro="" textlink="">
          <xdr:nvSpPr>
            <xdr:cNvPr id="13087" name="Check Box 139" hidden="1">
              <a:extLst>
                <a:ext uri="{63B3BB69-23CF-44E3-9099-C40C66FF867C}">
                  <a14:compatExt spid="_x0000_s12427"/>
                </a:ext>
                <a:ext uri="{FF2B5EF4-FFF2-40B4-BE49-F238E27FC236}">
                  <a16:creationId xmlns:a16="http://schemas.microsoft.com/office/drawing/2014/main" id="{00000000-0008-0000-0100-00001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23</xdr:row>
          <xdr:rowOff>69850</xdr:rowOff>
        </xdr:from>
        <xdr:to>
          <xdr:col>19</xdr:col>
          <xdr:colOff>419100</xdr:colOff>
          <xdr:row>23</xdr:row>
          <xdr:rowOff>260350</xdr:rowOff>
        </xdr:to>
        <xdr:sp macro="" textlink="">
          <xdr:nvSpPr>
            <xdr:cNvPr id="13088" name="Check Box 140" hidden="1">
              <a:extLst>
                <a:ext uri="{63B3BB69-23CF-44E3-9099-C40C66FF867C}">
                  <a14:compatExt spid="_x0000_s1242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23</xdr:row>
          <xdr:rowOff>69850</xdr:rowOff>
        </xdr:from>
        <xdr:to>
          <xdr:col>20</xdr:col>
          <xdr:colOff>419100</xdr:colOff>
          <xdr:row>23</xdr:row>
          <xdr:rowOff>260350</xdr:rowOff>
        </xdr:to>
        <xdr:sp macro="" textlink="">
          <xdr:nvSpPr>
            <xdr:cNvPr id="13089" name="Check Box 141" hidden="1">
              <a:extLst>
                <a:ext uri="{63B3BB69-23CF-44E3-9099-C40C66FF867C}">
                  <a14:compatExt spid="_x0000_s1242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23</xdr:row>
          <xdr:rowOff>69850</xdr:rowOff>
        </xdr:from>
        <xdr:to>
          <xdr:col>21</xdr:col>
          <xdr:colOff>419100</xdr:colOff>
          <xdr:row>23</xdr:row>
          <xdr:rowOff>260350</xdr:rowOff>
        </xdr:to>
        <xdr:sp macro="" textlink="">
          <xdr:nvSpPr>
            <xdr:cNvPr id="13090" name="Check Box 142" hidden="1">
              <a:extLst>
                <a:ext uri="{63B3BB69-23CF-44E3-9099-C40C66FF867C}">
                  <a14:compatExt spid="_x0000_s12430"/>
                </a:ext>
                <a:ext uri="{FF2B5EF4-FFF2-40B4-BE49-F238E27FC236}">
                  <a16:creationId xmlns:a16="http://schemas.microsoft.com/office/drawing/2014/main" id="{00000000-0008-0000-0100-00002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23</xdr:row>
          <xdr:rowOff>69850</xdr:rowOff>
        </xdr:from>
        <xdr:to>
          <xdr:col>22</xdr:col>
          <xdr:colOff>419100</xdr:colOff>
          <xdr:row>23</xdr:row>
          <xdr:rowOff>260350</xdr:rowOff>
        </xdr:to>
        <xdr:sp macro="" textlink="">
          <xdr:nvSpPr>
            <xdr:cNvPr id="13091" name="Check Box 143" hidden="1">
              <a:extLst>
                <a:ext uri="{63B3BB69-23CF-44E3-9099-C40C66FF867C}">
                  <a14:compatExt spid="_x0000_s1243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23</xdr:row>
          <xdr:rowOff>69850</xdr:rowOff>
        </xdr:from>
        <xdr:to>
          <xdr:col>23</xdr:col>
          <xdr:colOff>419100</xdr:colOff>
          <xdr:row>23</xdr:row>
          <xdr:rowOff>260350</xdr:rowOff>
        </xdr:to>
        <xdr:sp macro="" textlink="">
          <xdr:nvSpPr>
            <xdr:cNvPr id="13092" name="Check Box 144" hidden="1">
              <a:extLst>
                <a:ext uri="{63B3BB69-23CF-44E3-9099-C40C66FF867C}">
                  <a14:compatExt spid="_x0000_s1243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24</xdr:row>
          <xdr:rowOff>69850</xdr:rowOff>
        </xdr:from>
        <xdr:to>
          <xdr:col>19</xdr:col>
          <xdr:colOff>425450</xdr:colOff>
          <xdr:row>25</xdr:row>
          <xdr:rowOff>0</xdr:rowOff>
        </xdr:to>
        <xdr:sp macro="" textlink="">
          <xdr:nvSpPr>
            <xdr:cNvPr id="13093" name="Check Box 145" hidden="1">
              <a:extLst>
                <a:ext uri="{63B3BB69-23CF-44E3-9099-C40C66FF867C}">
                  <a14:compatExt spid="_x0000_s1243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24</xdr:row>
          <xdr:rowOff>69850</xdr:rowOff>
        </xdr:from>
        <xdr:to>
          <xdr:col>20</xdr:col>
          <xdr:colOff>425450</xdr:colOff>
          <xdr:row>25</xdr:row>
          <xdr:rowOff>0</xdr:rowOff>
        </xdr:to>
        <xdr:sp macro="" textlink="">
          <xdr:nvSpPr>
            <xdr:cNvPr id="13094" name="Check Box 146" hidden="1">
              <a:extLst>
                <a:ext uri="{63B3BB69-23CF-44E3-9099-C40C66FF867C}">
                  <a14:compatExt spid="_x0000_s12434"/>
                </a:ext>
                <a:ext uri="{FF2B5EF4-FFF2-40B4-BE49-F238E27FC236}">
                  <a16:creationId xmlns:a16="http://schemas.microsoft.com/office/drawing/2014/main" id="{00000000-0008-0000-0100-00002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24</xdr:row>
          <xdr:rowOff>69850</xdr:rowOff>
        </xdr:from>
        <xdr:to>
          <xdr:col>21</xdr:col>
          <xdr:colOff>425450</xdr:colOff>
          <xdr:row>25</xdr:row>
          <xdr:rowOff>0</xdr:rowOff>
        </xdr:to>
        <xdr:sp macro="" textlink="">
          <xdr:nvSpPr>
            <xdr:cNvPr id="13095" name="Check Box 147" hidden="1">
              <a:extLst>
                <a:ext uri="{63B3BB69-23CF-44E3-9099-C40C66FF867C}">
                  <a14:compatExt spid="_x0000_s12435"/>
                </a:ext>
                <a:ext uri="{FF2B5EF4-FFF2-40B4-BE49-F238E27FC236}">
                  <a16:creationId xmlns:a16="http://schemas.microsoft.com/office/drawing/2014/main" id="{00000000-0008-0000-0100-00002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24</xdr:row>
          <xdr:rowOff>69850</xdr:rowOff>
        </xdr:from>
        <xdr:to>
          <xdr:col>22</xdr:col>
          <xdr:colOff>425450</xdr:colOff>
          <xdr:row>25</xdr:row>
          <xdr:rowOff>0</xdr:rowOff>
        </xdr:to>
        <xdr:sp macro="" textlink="">
          <xdr:nvSpPr>
            <xdr:cNvPr id="13096" name="Check Box 148" hidden="1">
              <a:extLst>
                <a:ext uri="{63B3BB69-23CF-44E3-9099-C40C66FF867C}">
                  <a14:compatExt spid="_x0000_s12436"/>
                </a:ext>
                <a:ext uri="{FF2B5EF4-FFF2-40B4-BE49-F238E27FC236}">
                  <a16:creationId xmlns:a16="http://schemas.microsoft.com/office/drawing/2014/main" id="{00000000-0008-0000-0100-00002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24</xdr:row>
          <xdr:rowOff>69850</xdr:rowOff>
        </xdr:from>
        <xdr:to>
          <xdr:col>23</xdr:col>
          <xdr:colOff>425450</xdr:colOff>
          <xdr:row>25</xdr:row>
          <xdr:rowOff>0</xdr:rowOff>
        </xdr:to>
        <xdr:sp macro="" textlink="">
          <xdr:nvSpPr>
            <xdr:cNvPr id="13097" name="Check Box 149" hidden="1">
              <a:extLst>
                <a:ext uri="{63B3BB69-23CF-44E3-9099-C40C66FF867C}">
                  <a14:compatExt spid="_x0000_s1243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26</xdr:row>
          <xdr:rowOff>69850</xdr:rowOff>
        </xdr:from>
        <xdr:to>
          <xdr:col>19</xdr:col>
          <xdr:colOff>419100</xdr:colOff>
          <xdr:row>27</xdr:row>
          <xdr:rowOff>0</xdr:rowOff>
        </xdr:to>
        <xdr:sp macro="" textlink="">
          <xdr:nvSpPr>
            <xdr:cNvPr id="13098" name="Check Box 150" hidden="1">
              <a:extLst>
                <a:ext uri="{63B3BB69-23CF-44E3-9099-C40C66FF867C}">
                  <a14:compatExt spid="_x0000_s1243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26</xdr:row>
          <xdr:rowOff>69850</xdr:rowOff>
        </xdr:from>
        <xdr:to>
          <xdr:col>20</xdr:col>
          <xdr:colOff>419100</xdr:colOff>
          <xdr:row>27</xdr:row>
          <xdr:rowOff>0</xdr:rowOff>
        </xdr:to>
        <xdr:sp macro="" textlink="">
          <xdr:nvSpPr>
            <xdr:cNvPr id="13099" name="Check Box 151" hidden="1">
              <a:extLst>
                <a:ext uri="{63B3BB69-23CF-44E3-9099-C40C66FF867C}">
                  <a14:compatExt spid="_x0000_s1243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26</xdr:row>
          <xdr:rowOff>69850</xdr:rowOff>
        </xdr:from>
        <xdr:to>
          <xdr:col>21</xdr:col>
          <xdr:colOff>419100</xdr:colOff>
          <xdr:row>27</xdr:row>
          <xdr:rowOff>0</xdr:rowOff>
        </xdr:to>
        <xdr:sp macro="" textlink="">
          <xdr:nvSpPr>
            <xdr:cNvPr id="13100" name="Check Box 152" hidden="1">
              <a:extLst>
                <a:ext uri="{63B3BB69-23CF-44E3-9099-C40C66FF867C}">
                  <a14:compatExt spid="_x0000_s1244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26</xdr:row>
          <xdr:rowOff>69850</xdr:rowOff>
        </xdr:from>
        <xdr:to>
          <xdr:col>22</xdr:col>
          <xdr:colOff>419100</xdr:colOff>
          <xdr:row>27</xdr:row>
          <xdr:rowOff>0</xdr:rowOff>
        </xdr:to>
        <xdr:sp macro="" textlink="">
          <xdr:nvSpPr>
            <xdr:cNvPr id="13101" name="Check Box 153" hidden="1">
              <a:extLst>
                <a:ext uri="{63B3BB69-23CF-44E3-9099-C40C66FF867C}">
                  <a14:compatExt spid="_x0000_s1244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26</xdr:row>
          <xdr:rowOff>69850</xdr:rowOff>
        </xdr:from>
        <xdr:to>
          <xdr:col>23</xdr:col>
          <xdr:colOff>419100</xdr:colOff>
          <xdr:row>27</xdr:row>
          <xdr:rowOff>0</xdr:rowOff>
        </xdr:to>
        <xdr:sp macro="" textlink="">
          <xdr:nvSpPr>
            <xdr:cNvPr id="13102" name="Check Box 154" hidden="1">
              <a:extLst>
                <a:ext uri="{63B3BB69-23CF-44E3-9099-C40C66FF867C}">
                  <a14:compatExt spid="_x0000_s1244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27</xdr:row>
          <xdr:rowOff>69850</xdr:rowOff>
        </xdr:from>
        <xdr:to>
          <xdr:col>19</xdr:col>
          <xdr:colOff>419100</xdr:colOff>
          <xdr:row>28</xdr:row>
          <xdr:rowOff>0</xdr:rowOff>
        </xdr:to>
        <xdr:sp macro="" textlink="">
          <xdr:nvSpPr>
            <xdr:cNvPr id="13103" name="Check Box 155" hidden="1">
              <a:extLst>
                <a:ext uri="{63B3BB69-23CF-44E3-9099-C40C66FF867C}">
                  <a14:compatExt spid="_x0000_s12443"/>
                </a:ext>
                <a:ext uri="{FF2B5EF4-FFF2-40B4-BE49-F238E27FC236}">
                  <a16:creationId xmlns:a16="http://schemas.microsoft.com/office/drawing/2014/main" id="{00000000-0008-0000-0100-00002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27</xdr:row>
          <xdr:rowOff>69850</xdr:rowOff>
        </xdr:from>
        <xdr:to>
          <xdr:col>20</xdr:col>
          <xdr:colOff>419100</xdr:colOff>
          <xdr:row>28</xdr:row>
          <xdr:rowOff>0</xdr:rowOff>
        </xdr:to>
        <xdr:sp macro="" textlink="">
          <xdr:nvSpPr>
            <xdr:cNvPr id="13104" name="Check Box 156" hidden="1">
              <a:extLst>
                <a:ext uri="{63B3BB69-23CF-44E3-9099-C40C66FF867C}">
                  <a14:compatExt spid="_x0000_s12444"/>
                </a:ext>
                <a:ext uri="{FF2B5EF4-FFF2-40B4-BE49-F238E27FC236}">
                  <a16:creationId xmlns:a16="http://schemas.microsoft.com/office/drawing/2014/main" id="{00000000-0008-0000-0100-00003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27</xdr:row>
          <xdr:rowOff>69850</xdr:rowOff>
        </xdr:from>
        <xdr:to>
          <xdr:col>21</xdr:col>
          <xdr:colOff>419100</xdr:colOff>
          <xdr:row>28</xdr:row>
          <xdr:rowOff>0</xdr:rowOff>
        </xdr:to>
        <xdr:sp macro="" textlink="">
          <xdr:nvSpPr>
            <xdr:cNvPr id="13105" name="Check Box 157" hidden="1">
              <a:extLst>
                <a:ext uri="{63B3BB69-23CF-44E3-9099-C40C66FF867C}">
                  <a14:compatExt spid="_x0000_s12445"/>
                </a:ext>
                <a:ext uri="{FF2B5EF4-FFF2-40B4-BE49-F238E27FC236}">
                  <a16:creationId xmlns:a16="http://schemas.microsoft.com/office/drawing/2014/main" id="{00000000-0008-0000-0100-00003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27</xdr:row>
          <xdr:rowOff>69850</xdr:rowOff>
        </xdr:from>
        <xdr:to>
          <xdr:col>22</xdr:col>
          <xdr:colOff>419100</xdr:colOff>
          <xdr:row>28</xdr:row>
          <xdr:rowOff>0</xdr:rowOff>
        </xdr:to>
        <xdr:sp macro="" textlink="">
          <xdr:nvSpPr>
            <xdr:cNvPr id="13106" name="Check Box 158" hidden="1">
              <a:extLst>
                <a:ext uri="{63B3BB69-23CF-44E3-9099-C40C66FF867C}">
                  <a14:compatExt spid="_x0000_s1244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27</xdr:row>
          <xdr:rowOff>69850</xdr:rowOff>
        </xdr:from>
        <xdr:to>
          <xdr:col>23</xdr:col>
          <xdr:colOff>419100</xdr:colOff>
          <xdr:row>28</xdr:row>
          <xdr:rowOff>0</xdr:rowOff>
        </xdr:to>
        <xdr:sp macro="" textlink="">
          <xdr:nvSpPr>
            <xdr:cNvPr id="13107" name="Check Box 159" hidden="1">
              <a:extLst>
                <a:ext uri="{63B3BB69-23CF-44E3-9099-C40C66FF867C}">
                  <a14:compatExt spid="_x0000_s1244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28</xdr:row>
          <xdr:rowOff>69850</xdr:rowOff>
        </xdr:from>
        <xdr:to>
          <xdr:col>19</xdr:col>
          <xdr:colOff>419100</xdr:colOff>
          <xdr:row>29</xdr:row>
          <xdr:rowOff>0</xdr:rowOff>
        </xdr:to>
        <xdr:sp macro="" textlink="">
          <xdr:nvSpPr>
            <xdr:cNvPr id="13108" name="Check Box 160" hidden="1">
              <a:extLst>
                <a:ext uri="{63B3BB69-23CF-44E3-9099-C40C66FF867C}">
                  <a14:compatExt spid="_x0000_s12448"/>
                </a:ext>
                <a:ext uri="{FF2B5EF4-FFF2-40B4-BE49-F238E27FC236}">
                  <a16:creationId xmlns:a16="http://schemas.microsoft.com/office/drawing/2014/main" id="{00000000-0008-0000-0100-00003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28</xdr:row>
          <xdr:rowOff>69850</xdr:rowOff>
        </xdr:from>
        <xdr:to>
          <xdr:col>20</xdr:col>
          <xdr:colOff>419100</xdr:colOff>
          <xdr:row>29</xdr:row>
          <xdr:rowOff>0</xdr:rowOff>
        </xdr:to>
        <xdr:sp macro="" textlink="">
          <xdr:nvSpPr>
            <xdr:cNvPr id="13109" name="Check Box 161" hidden="1">
              <a:extLst>
                <a:ext uri="{63B3BB69-23CF-44E3-9099-C40C66FF867C}">
                  <a14:compatExt spid="_x0000_s12449"/>
                </a:ext>
                <a:ext uri="{FF2B5EF4-FFF2-40B4-BE49-F238E27FC236}">
                  <a16:creationId xmlns:a16="http://schemas.microsoft.com/office/drawing/2014/main" id="{00000000-0008-0000-0100-00003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28</xdr:row>
          <xdr:rowOff>69850</xdr:rowOff>
        </xdr:from>
        <xdr:to>
          <xdr:col>21</xdr:col>
          <xdr:colOff>419100</xdr:colOff>
          <xdr:row>29</xdr:row>
          <xdr:rowOff>0</xdr:rowOff>
        </xdr:to>
        <xdr:sp macro="" textlink="">
          <xdr:nvSpPr>
            <xdr:cNvPr id="13110" name="Check Box 162" hidden="1">
              <a:extLst>
                <a:ext uri="{63B3BB69-23CF-44E3-9099-C40C66FF867C}">
                  <a14:compatExt spid="_x0000_s12450"/>
                </a:ext>
                <a:ext uri="{FF2B5EF4-FFF2-40B4-BE49-F238E27FC236}">
                  <a16:creationId xmlns:a16="http://schemas.microsoft.com/office/drawing/2014/main" id="{00000000-0008-0000-0100-00003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28</xdr:row>
          <xdr:rowOff>69850</xdr:rowOff>
        </xdr:from>
        <xdr:to>
          <xdr:col>22</xdr:col>
          <xdr:colOff>419100</xdr:colOff>
          <xdr:row>29</xdr:row>
          <xdr:rowOff>0</xdr:rowOff>
        </xdr:to>
        <xdr:sp macro="" textlink="">
          <xdr:nvSpPr>
            <xdr:cNvPr id="13111" name="Check Box 163" hidden="1">
              <a:extLst>
                <a:ext uri="{63B3BB69-23CF-44E3-9099-C40C66FF867C}">
                  <a14:compatExt spid="_x0000_s12451"/>
                </a:ext>
                <a:ext uri="{FF2B5EF4-FFF2-40B4-BE49-F238E27FC236}">
                  <a16:creationId xmlns:a16="http://schemas.microsoft.com/office/drawing/2014/main" id="{00000000-0008-0000-0100-00003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28</xdr:row>
          <xdr:rowOff>69850</xdr:rowOff>
        </xdr:from>
        <xdr:to>
          <xdr:col>23</xdr:col>
          <xdr:colOff>419100</xdr:colOff>
          <xdr:row>29</xdr:row>
          <xdr:rowOff>0</xdr:rowOff>
        </xdr:to>
        <xdr:sp macro="" textlink="">
          <xdr:nvSpPr>
            <xdr:cNvPr id="13112" name="Check Box 164" hidden="1">
              <a:extLst>
                <a:ext uri="{63B3BB69-23CF-44E3-9099-C40C66FF867C}">
                  <a14:compatExt spid="_x0000_s12452"/>
                </a:ext>
                <a:ext uri="{FF2B5EF4-FFF2-40B4-BE49-F238E27FC236}">
                  <a16:creationId xmlns:a16="http://schemas.microsoft.com/office/drawing/2014/main" id="{00000000-0008-0000-0100-00003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29</xdr:row>
          <xdr:rowOff>69850</xdr:rowOff>
        </xdr:from>
        <xdr:to>
          <xdr:col>19</xdr:col>
          <xdr:colOff>419100</xdr:colOff>
          <xdr:row>30</xdr:row>
          <xdr:rowOff>0</xdr:rowOff>
        </xdr:to>
        <xdr:sp macro="" textlink="">
          <xdr:nvSpPr>
            <xdr:cNvPr id="13113" name="Check Box 165" hidden="1">
              <a:extLst>
                <a:ext uri="{63B3BB69-23CF-44E3-9099-C40C66FF867C}">
                  <a14:compatExt spid="_x0000_s12453"/>
                </a:ext>
                <a:ext uri="{FF2B5EF4-FFF2-40B4-BE49-F238E27FC236}">
                  <a16:creationId xmlns:a16="http://schemas.microsoft.com/office/drawing/2014/main" id="{00000000-0008-0000-0100-00003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29</xdr:row>
          <xdr:rowOff>69850</xdr:rowOff>
        </xdr:from>
        <xdr:to>
          <xdr:col>20</xdr:col>
          <xdr:colOff>419100</xdr:colOff>
          <xdr:row>30</xdr:row>
          <xdr:rowOff>0</xdr:rowOff>
        </xdr:to>
        <xdr:sp macro="" textlink="">
          <xdr:nvSpPr>
            <xdr:cNvPr id="13114" name="Check Box 166" hidden="1">
              <a:extLst>
                <a:ext uri="{63B3BB69-23CF-44E3-9099-C40C66FF867C}">
                  <a14:compatExt spid="_x0000_s12454"/>
                </a:ext>
                <a:ext uri="{FF2B5EF4-FFF2-40B4-BE49-F238E27FC236}">
                  <a16:creationId xmlns:a16="http://schemas.microsoft.com/office/drawing/2014/main" id="{00000000-0008-0000-0100-00003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29</xdr:row>
          <xdr:rowOff>69850</xdr:rowOff>
        </xdr:from>
        <xdr:to>
          <xdr:col>21</xdr:col>
          <xdr:colOff>419100</xdr:colOff>
          <xdr:row>30</xdr:row>
          <xdr:rowOff>0</xdr:rowOff>
        </xdr:to>
        <xdr:sp macro="" textlink="">
          <xdr:nvSpPr>
            <xdr:cNvPr id="13115" name="Check Box 167" hidden="1">
              <a:extLst>
                <a:ext uri="{63B3BB69-23CF-44E3-9099-C40C66FF867C}">
                  <a14:compatExt spid="_x0000_s12455"/>
                </a:ext>
                <a:ext uri="{FF2B5EF4-FFF2-40B4-BE49-F238E27FC236}">
                  <a16:creationId xmlns:a16="http://schemas.microsoft.com/office/drawing/2014/main" id="{00000000-0008-0000-0100-00003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29</xdr:row>
          <xdr:rowOff>69850</xdr:rowOff>
        </xdr:from>
        <xdr:to>
          <xdr:col>22</xdr:col>
          <xdr:colOff>419100</xdr:colOff>
          <xdr:row>30</xdr:row>
          <xdr:rowOff>0</xdr:rowOff>
        </xdr:to>
        <xdr:sp macro="" textlink="">
          <xdr:nvSpPr>
            <xdr:cNvPr id="13116" name="Check Box 168" hidden="1">
              <a:extLst>
                <a:ext uri="{63B3BB69-23CF-44E3-9099-C40C66FF867C}">
                  <a14:compatExt spid="_x0000_s12456"/>
                </a:ext>
                <a:ext uri="{FF2B5EF4-FFF2-40B4-BE49-F238E27FC236}">
                  <a16:creationId xmlns:a16="http://schemas.microsoft.com/office/drawing/2014/main" id="{00000000-0008-0000-0100-00003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29</xdr:row>
          <xdr:rowOff>69850</xdr:rowOff>
        </xdr:from>
        <xdr:to>
          <xdr:col>23</xdr:col>
          <xdr:colOff>419100</xdr:colOff>
          <xdr:row>30</xdr:row>
          <xdr:rowOff>0</xdr:rowOff>
        </xdr:to>
        <xdr:sp macro="" textlink="">
          <xdr:nvSpPr>
            <xdr:cNvPr id="13117" name="Check Box 169" hidden="1">
              <a:extLst>
                <a:ext uri="{63B3BB69-23CF-44E3-9099-C40C66FF867C}">
                  <a14:compatExt spid="_x0000_s12457"/>
                </a:ext>
                <a:ext uri="{FF2B5EF4-FFF2-40B4-BE49-F238E27FC236}">
                  <a16:creationId xmlns:a16="http://schemas.microsoft.com/office/drawing/2014/main" id="{00000000-0008-0000-0100-00003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30</xdr:row>
          <xdr:rowOff>69850</xdr:rowOff>
        </xdr:from>
        <xdr:to>
          <xdr:col>19</xdr:col>
          <xdr:colOff>419100</xdr:colOff>
          <xdr:row>31</xdr:row>
          <xdr:rowOff>0</xdr:rowOff>
        </xdr:to>
        <xdr:sp macro="" textlink="">
          <xdr:nvSpPr>
            <xdr:cNvPr id="13118" name="Check Box 170" hidden="1">
              <a:extLst>
                <a:ext uri="{63B3BB69-23CF-44E3-9099-C40C66FF867C}">
                  <a14:compatExt spid="_x0000_s12458"/>
                </a:ext>
                <a:ext uri="{FF2B5EF4-FFF2-40B4-BE49-F238E27FC236}">
                  <a16:creationId xmlns:a16="http://schemas.microsoft.com/office/drawing/2014/main" id="{00000000-0008-0000-0100-00003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30</xdr:row>
          <xdr:rowOff>69850</xdr:rowOff>
        </xdr:from>
        <xdr:to>
          <xdr:col>20</xdr:col>
          <xdr:colOff>419100</xdr:colOff>
          <xdr:row>31</xdr:row>
          <xdr:rowOff>0</xdr:rowOff>
        </xdr:to>
        <xdr:sp macro="" textlink="">
          <xdr:nvSpPr>
            <xdr:cNvPr id="13119" name="Check Box 171" hidden="1">
              <a:extLst>
                <a:ext uri="{63B3BB69-23CF-44E3-9099-C40C66FF867C}">
                  <a14:compatExt spid="_x0000_s1245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30</xdr:row>
          <xdr:rowOff>69850</xdr:rowOff>
        </xdr:from>
        <xdr:to>
          <xdr:col>21</xdr:col>
          <xdr:colOff>419100</xdr:colOff>
          <xdr:row>31</xdr:row>
          <xdr:rowOff>0</xdr:rowOff>
        </xdr:to>
        <xdr:sp macro="" textlink="">
          <xdr:nvSpPr>
            <xdr:cNvPr id="13120" name="Check Box 172" hidden="1">
              <a:extLst>
                <a:ext uri="{63B3BB69-23CF-44E3-9099-C40C66FF867C}">
                  <a14:compatExt spid="_x0000_s1246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30</xdr:row>
          <xdr:rowOff>69850</xdr:rowOff>
        </xdr:from>
        <xdr:to>
          <xdr:col>22</xdr:col>
          <xdr:colOff>419100</xdr:colOff>
          <xdr:row>31</xdr:row>
          <xdr:rowOff>0</xdr:rowOff>
        </xdr:to>
        <xdr:sp macro="" textlink="">
          <xdr:nvSpPr>
            <xdr:cNvPr id="13121" name="Check Box 173" hidden="1">
              <a:extLst>
                <a:ext uri="{63B3BB69-23CF-44E3-9099-C40C66FF867C}">
                  <a14:compatExt spid="_x0000_s1246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30</xdr:row>
          <xdr:rowOff>69850</xdr:rowOff>
        </xdr:from>
        <xdr:to>
          <xdr:col>23</xdr:col>
          <xdr:colOff>419100</xdr:colOff>
          <xdr:row>31</xdr:row>
          <xdr:rowOff>0</xdr:rowOff>
        </xdr:to>
        <xdr:sp macro="" textlink="">
          <xdr:nvSpPr>
            <xdr:cNvPr id="13122" name="Check Box 174" hidden="1">
              <a:extLst>
                <a:ext uri="{63B3BB69-23CF-44E3-9099-C40C66FF867C}">
                  <a14:compatExt spid="_x0000_s1246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31</xdr:row>
          <xdr:rowOff>69850</xdr:rowOff>
        </xdr:from>
        <xdr:to>
          <xdr:col>19</xdr:col>
          <xdr:colOff>419100</xdr:colOff>
          <xdr:row>32</xdr:row>
          <xdr:rowOff>0</xdr:rowOff>
        </xdr:to>
        <xdr:sp macro="" textlink="">
          <xdr:nvSpPr>
            <xdr:cNvPr id="13123" name="Check Box 175" hidden="1">
              <a:extLst>
                <a:ext uri="{63B3BB69-23CF-44E3-9099-C40C66FF867C}">
                  <a14:compatExt spid="_x0000_s1246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31</xdr:row>
          <xdr:rowOff>69850</xdr:rowOff>
        </xdr:from>
        <xdr:to>
          <xdr:col>20</xdr:col>
          <xdr:colOff>419100</xdr:colOff>
          <xdr:row>32</xdr:row>
          <xdr:rowOff>0</xdr:rowOff>
        </xdr:to>
        <xdr:sp macro="" textlink="">
          <xdr:nvSpPr>
            <xdr:cNvPr id="13124" name="Check Box 176" hidden="1">
              <a:extLst>
                <a:ext uri="{63B3BB69-23CF-44E3-9099-C40C66FF867C}">
                  <a14:compatExt spid="_x0000_s1246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31</xdr:row>
          <xdr:rowOff>69850</xdr:rowOff>
        </xdr:from>
        <xdr:to>
          <xdr:col>21</xdr:col>
          <xdr:colOff>419100</xdr:colOff>
          <xdr:row>32</xdr:row>
          <xdr:rowOff>0</xdr:rowOff>
        </xdr:to>
        <xdr:sp macro="" textlink="">
          <xdr:nvSpPr>
            <xdr:cNvPr id="13125" name="Check Box 177" hidden="1">
              <a:extLst>
                <a:ext uri="{63B3BB69-23CF-44E3-9099-C40C66FF867C}">
                  <a14:compatExt spid="_x0000_s12465"/>
                </a:ext>
                <a:ext uri="{FF2B5EF4-FFF2-40B4-BE49-F238E27FC236}">
                  <a16:creationId xmlns:a16="http://schemas.microsoft.com/office/drawing/2014/main" id="{00000000-0008-0000-0100-00004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31</xdr:row>
          <xdr:rowOff>69850</xdr:rowOff>
        </xdr:from>
        <xdr:to>
          <xdr:col>22</xdr:col>
          <xdr:colOff>419100</xdr:colOff>
          <xdr:row>32</xdr:row>
          <xdr:rowOff>0</xdr:rowOff>
        </xdr:to>
        <xdr:sp macro="" textlink="">
          <xdr:nvSpPr>
            <xdr:cNvPr id="13126" name="Check Box 178" hidden="1">
              <a:extLst>
                <a:ext uri="{63B3BB69-23CF-44E3-9099-C40C66FF867C}">
                  <a14:compatExt spid="_x0000_s1246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31</xdr:row>
          <xdr:rowOff>69850</xdr:rowOff>
        </xdr:from>
        <xdr:to>
          <xdr:col>23</xdr:col>
          <xdr:colOff>419100</xdr:colOff>
          <xdr:row>32</xdr:row>
          <xdr:rowOff>0</xdr:rowOff>
        </xdr:to>
        <xdr:sp macro="" textlink="">
          <xdr:nvSpPr>
            <xdr:cNvPr id="13127" name="Check Box 179" hidden="1">
              <a:extLst>
                <a:ext uri="{63B3BB69-23CF-44E3-9099-C40C66FF867C}">
                  <a14:compatExt spid="_x0000_s1246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32</xdr:row>
          <xdr:rowOff>69850</xdr:rowOff>
        </xdr:from>
        <xdr:to>
          <xdr:col>19</xdr:col>
          <xdr:colOff>419100</xdr:colOff>
          <xdr:row>33</xdr:row>
          <xdr:rowOff>0</xdr:rowOff>
        </xdr:to>
        <xdr:sp macro="" textlink="">
          <xdr:nvSpPr>
            <xdr:cNvPr id="13128" name="Check Box 180" hidden="1">
              <a:extLst>
                <a:ext uri="{63B3BB69-23CF-44E3-9099-C40C66FF867C}">
                  <a14:compatExt spid="_x0000_s1246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32</xdr:row>
          <xdr:rowOff>69850</xdr:rowOff>
        </xdr:from>
        <xdr:to>
          <xdr:col>20</xdr:col>
          <xdr:colOff>419100</xdr:colOff>
          <xdr:row>33</xdr:row>
          <xdr:rowOff>0</xdr:rowOff>
        </xdr:to>
        <xdr:sp macro="" textlink="">
          <xdr:nvSpPr>
            <xdr:cNvPr id="13129" name="Check Box 181" hidden="1">
              <a:extLst>
                <a:ext uri="{63B3BB69-23CF-44E3-9099-C40C66FF867C}">
                  <a14:compatExt spid="_x0000_s12469"/>
                </a:ext>
                <a:ext uri="{FF2B5EF4-FFF2-40B4-BE49-F238E27FC236}">
                  <a16:creationId xmlns:a16="http://schemas.microsoft.com/office/drawing/2014/main" id="{00000000-0008-0000-0100-00004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32</xdr:row>
          <xdr:rowOff>69850</xdr:rowOff>
        </xdr:from>
        <xdr:to>
          <xdr:col>21</xdr:col>
          <xdr:colOff>419100</xdr:colOff>
          <xdr:row>33</xdr:row>
          <xdr:rowOff>0</xdr:rowOff>
        </xdr:to>
        <xdr:sp macro="" textlink="">
          <xdr:nvSpPr>
            <xdr:cNvPr id="13130" name="Check Box 182" hidden="1">
              <a:extLst>
                <a:ext uri="{63B3BB69-23CF-44E3-9099-C40C66FF867C}">
                  <a14:compatExt spid="_x0000_s12470"/>
                </a:ext>
                <a:ext uri="{FF2B5EF4-FFF2-40B4-BE49-F238E27FC236}">
                  <a16:creationId xmlns:a16="http://schemas.microsoft.com/office/drawing/2014/main" id="{00000000-0008-0000-0100-00004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32</xdr:row>
          <xdr:rowOff>69850</xdr:rowOff>
        </xdr:from>
        <xdr:to>
          <xdr:col>22</xdr:col>
          <xdr:colOff>419100</xdr:colOff>
          <xdr:row>33</xdr:row>
          <xdr:rowOff>0</xdr:rowOff>
        </xdr:to>
        <xdr:sp macro="" textlink="">
          <xdr:nvSpPr>
            <xdr:cNvPr id="13131" name="Check Box 183" hidden="1">
              <a:extLst>
                <a:ext uri="{63B3BB69-23CF-44E3-9099-C40C66FF867C}">
                  <a14:compatExt spid="_x0000_s12471"/>
                </a:ext>
                <a:ext uri="{FF2B5EF4-FFF2-40B4-BE49-F238E27FC236}">
                  <a16:creationId xmlns:a16="http://schemas.microsoft.com/office/drawing/2014/main" id="{00000000-0008-0000-0100-00004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32</xdr:row>
          <xdr:rowOff>69850</xdr:rowOff>
        </xdr:from>
        <xdr:to>
          <xdr:col>23</xdr:col>
          <xdr:colOff>419100</xdr:colOff>
          <xdr:row>33</xdr:row>
          <xdr:rowOff>0</xdr:rowOff>
        </xdr:to>
        <xdr:sp macro="" textlink="">
          <xdr:nvSpPr>
            <xdr:cNvPr id="13132" name="Check Box 184" hidden="1">
              <a:extLst>
                <a:ext uri="{63B3BB69-23CF-44E3-9099-C40C66FF867C}">
                  <a14:compatExt spid="_x0000_s12472"/>
                </a:ext>
                <a:ext uri="{FF2B5EF4-FFF2-40B4-BE49-F238E27FC236}">
                  <a16:creationId xmlns:a16="http://schemas.microsoft.com/office/drawing/2014/main" id="{00000000-0008-0000-0100-00004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33</xdr:row>
          <xdr:rowOff>69850</xdr:rowOff>
        </xdr:from>
        <xdr:to>
          <xdr:col>19</xdr:col>
          <xdr:colOff>419100</xdr:colOff>
          <xdr:row>34</xdr:row>
          <xdr:rowOff>0</xdr:rowOff>
        </xdr:to>
        <xdr:sp macro="" textlink="">
          <xdr:nvSpPr>
            <xdr:cNvPr id="13133" name="Check Box 185" hidden="1">
              <a:extLst>
                <a:ext uri="{63B3BB69-23CF-44E3-9099-C40C66FF867C}">
                  <a14:compatExt spid="_x0000_s12473"/>
                </a:ext>
                <a:ext uri="{FF2B5EF4-FFF2-40B4-BE49-F238E27FC236}">
                  <a16:creationId xmlns:a16="http://schemas.microsoft.com/office/drawing/2014/main" id="{00000000-0008-0000-0100-00004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33</xdr:row>
          <xdr:rowOff>69850</xdr:rowOff>
        </xdr:from>
        <xdr:to>
          <xdr:col>20</xdr:col>
          <xdr:colOff>419100</xdr:colOff>
          <xdr:row>34</xdr:row>
          <xdr:rowOff>0</xdr:rowOff>
        </xdr:to>
        <xdr:sp macro="" textlink="">
          <xdr:nvSpPr>
            <xdr:cNvPr id="13134" name="Check Box 186" hidden="1">
              <a:extLst>
                <a:ext uri="{63B3BB69-23CF-44E3-9099-C40C66FF867C}">
                  <a14:compatExt spid="_x0000_s12474"/>
                </a:ext>
                <a:ext uri="{FF2B5EF4-FFF2-40B4-BE49-F238E27FC236}">
                  <a16:creationId xmlns:a16="http://schemas.microsoft.com/office/drawing/2014/main" id="{00000000-0008-0000-0100-00004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33</xdr:row>
          <xdr:rowOff>69850</xdr:rowOff>
        </xdr:from>
        <xdr:to>
          <xdr:col>21</xdr:col>
          <xdr:colOff>419100</xdr:colOff>
          <xdr:row>34</xdr:row>
          <xdr:rowOff>0</xdr:rowOff>
        </xdr:to>
        <xdr:sp macro="" textlink="">
          <xdr:nvSpPr>
            <xdr:cNvPr id="13135" name="Check Box 187" hidden="1">
              <a:extLst>
                <a:ext uri="{63B3BB69-23CF-44E3-9099-C40C66FF867C}">
                  <a14:compatExt spid="_x0000_s12475"/>
                </a:ext>
                <a:ext uri="{FF2B5EF4-FFF2-40B4-BE49-F238E27FC236}">
                  <a16:creationId xmlns:a16="http://schemas.microsoft.com/office/drawing/2014/main" id="{00000000-0008-0000-0100-00004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33</xdr:row>
          <xdr:rowOff>69850</xdr:rowOff>
        </xdr:from>
        <xdr:to>
          <xdr:col>22</xdr:col>
          <xdr:colOff>419100</xdr:colOff>
          <xdr:row>34</xdr:row>
          <xdr:rowOff>0</xdr:rowOff>
        </xdr:to>
        <xdr:sp macro="" textlink="">
          <xdr:nvSpPr>
            <xdr:cNvPr id="13136" name="Check Box 188" hidden="1">
              <a:extLst>
                <a:ext uri="{63B3BB69-23CF-44E3-9099-C40C66FF867C}">
                  <a14:compatExt spid="_x0000_s12476"/>
                </a:ext>
                <a:ext uri="{FF2B5EF4-FFF2-40B4-BE49-F238E27FC236}">
                  <a16:creationId xmlns:a16="http://schemas.microsoft.com/office/drawing/2014/main" id="{00000000-0008-0000-0100-00005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33</xdr:row>
          <xdr:rowOff>69850</xdr:rowOff>
        </xdr:from>
        <xdr:to>
          <xdr:col>23</xdr:col>
          <xdr:colOff>419100</xdr:colOff>
          <xdr:row>34</xdr:row>
          <xdr:rowOff>0</xdr:rowOff>
        </xdr:to>
        <xdr:sp macro="" textlink="">
          <xdr:nvSpPr>
            <xdr:cNvPr id="13137" name="Check Box 189" hidden="1">
              <a:extLst>
                <a:ext uri="{63B3BB69-23CF-44E3-9099-C40C66FF867C}">
                  <a14:compatExt spid="_x0000_s12477"/>
                </a:ext>
                <a:ext uri="{FF2B5EF4-FFF2-40B4-BE49-F238E27FC236}">
                  <a16:creationId xmlns:a16="http://schemas.microsoft.com/office/drawing/2014/main" id="{00000000-0008-0000-0100-00005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34</xdr:row>
          <xdr:rowOff>69850</xdr:rowOff>
        </xdr:from>
        <xdr:to>
          <xdr:col>19</xdr:col>
          <xdr:colOff>419100</xdr:colOff>
          <xdr:row>35</xdr:row>
          <xdr:rowOff>0</xdr:rowOff>
        </xdr:to>
        <xdr:sp macro="" textlink="">
          <xdr:nvSpPr>
            <xdr:cNvPr id="13138" name="Check Box 190" hidden="1">
              <a:extLst>
                <a:ext uri="{63B3BB69-23CF-44E3-9099-C40C66FF867C}">
                  <a14:compatExt spid="_x0000_s12478"/>
                </a:ext>
                <a:ext uri="{FF2B5EF4-FFF2-40B4-BE49-F238E27FC236}">
                  <a16:creationId xmlns:a16="http://schemas.microsoft.com/office/drawing/2014/main" id="{00000000-0008-0000-0100-00005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34</xdr:row>
          <xdr:rowOff>69850</xdr:rowOff>
        </xdr:from>
        <xdr:to>
          <xdr:col>20</xdr:col>
          <xdr:colOff>419100</xdr:colOff>
          <xdr:row>35</xdr:row>
          <xdr:rowOff>0</xdr:rowOff>
        </xdr:to>
        <xdr:sp macro="" textlink="">
          <xdr:nvSpPr>
            <xdr:cNvPr id="13139" name="Check Box 191" hidden="1">
              <a:extLst>
                <a:ext uri="{63B3BB69-23CF-44E3-9099-C40C66FF867C}">
                  <a14:compatExt spid="_x0000_s12479"/>
                </a:ext>
                <a:ext uri="{FF2B5EF4-FFF2-40B4-BE49-F238E27FC236}">
                  <a16:creationId xmlns:a16="http://schemas.microsoft.com/office/drawing/2014/main" id="{00000000-0008-0000-0100-00005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34</xdr:row>
          <xdr:rowOff>69850</xdr:rowOff>
        </xdr:from>
        <xdr:to>
          <xdr:col>21</xdr:col>
          <xdr:colOff>419100</xdr:colOff>
          <xdr:row>35</xdr:row>
          <xdr:rowOff>0</xdr:rowOff>
        </xdr:to>
        <xdr:sp macro="" textlink="">
          <xdr:nvSpPr>
            <xdr:cNvPr id="13140" name="Check Box 192" hidden="1">
              <a:extLst>
                <a:ext uri="{63B3BB69-23CF-44E3-9099-C40C66FF867C}">
                  <a14:compatExt spid="_x0000_s12480"/>
                </a:ext>
                <a:ext uri="{FF2B5EF4-FFF2-40B4-BE49-F238E27FC236}">
                  <a16:creationId xmlns:a16="http://schemas.microsoft.com/office/drawing/2014/main" id="{00000000-0008-0000-0100-00005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34</xdr:row>
          <xdr:rowOff>69850</xdr:rowOff>
        </xdr:from>
        <xdr:to>
          <xdr:col>22</xdr:col>
          <xdr:colOff>419100</xdr:colOff>
          <xdr:row>35</xdr:row>
          <xdr:rowOff>0</xdr:rowOff>
        </xdr:to>
        <xdr:sp macro="" textlink="">
          <xdr:nvSpPr>
            <xdr:cNvPr id="13141" name="Check Box 193" hidden="1">
              <a:extLst>
                <a:ext uri="{63B3BB69-23CF-44E3-9099-C40C66FF867C}">
                  <a14:compatExt spid="_x0000_s12481"/>
                </a:ext>
                <a:ext uri="{FF2B5EF4-FFF2-40B4-BE49-F238E27FC236}">
                  <a16:creationId xmlns:a16="http://schemas.microsoft.com/office/drawing/2014/main" id="{00000000-0008-0000-0100-00005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34</xdr:row>
          <xdr:rowOff>69850</xdr:rowOff>
        </xdr:from>
        <xdr:to>
          <xdr:col>23</xdr:col>
          <xdr:colOff>419100</xdr:colOff>
          <xdr:row>35</xdr:row>
          <xdr:rowOff>0</xdr:rowOff>
        </xdr:to>
        <xdr:sp macro="" textlink="">
          <xdr:nvSpPr>
            <xdr:cNvPr id="13142" name="Check Box 194" hidden="1">
              <a:extLst>
                <a:ext uri="{63B3BB69-23CF-44E3-9099-C40C66FF867C}">
                  <a14:compatExt spid="_x0000_s12482"/>
                </a:ext>
                <a:ext uri="{FF2B5EF4-FFF2-40B4-BE49-F238E27FC236}">
                  <a16:creationId xmlns:a16="http://schemas.microsoft.com/office/drawing/2014/main" id="{00000000-0008-0000-0100-00005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35</xdr:row>
          <xdr:rowOff>69850</xdr:rowOff>
        </xdr:from>
        <xdr:to>
          <xdr:col>19</xdr:col>
          <xdr:colOff>419100</xdr:colOff>
          <xdr:row>36</xdr:row>
          <xdr:rowOff>0</xdr:rowOff>
        </xdr:to>
        <xdr:sp macro="" textlink="">
          <xdr:nvSpPr>
            <xdr:cNvPr id="13143" name="Check Box 195" hidden="1">
              <a:extLst>
                <a:ext uri="{63B3BB69-23CF-44E3-9099-C40C66FF867C}">
                  <a14:compatExt spid="_x0000_s12483"/>
                </a:ext>
                <a:ext uri="{FF2B5EF4-FFF2-40B4-BE49-F238E27FC236}">
                  <a16:creationId xmlns:a16="http://schemas.microsoft.com/office/drawing/2014/main" id="{00000000-0008-0000-0100-00005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35</xdr:row>
          <xdr:rowOff>69850</xdr:rowOff>
        </xdr:from>
        <xdr:to>
          <xdr:col>20</xdr:col>
          <xdr:colOff>419100</xdr:colOff>
          <xdr:row>36</xdr:row>
          <xdr:rowOff>0</xdr:rowOff>
        </xdr:to>
        <xdr:sp macro="" textlink="">
          <xdr:nvSpPr>
            <xdr:cNvPr id="13144" name="Check Box 196" hidden="1">
              <a:extLst>
                <a:ext uri="{63B3BB69-23CF-44E3-9099-C40C66FF867C}">
                  <a14:compatExt spid="_x0000_s12484"/>
                </a:ext>
                <a:ext uri="{FF2B5EF4-FFF2-40B4-BE49-F238E27FC236}">
                  <a16:creationId xmlns:a16="http://schemas.microsoft.com/office/drawing/2014/main" id="{00000000-0008-0000-0100-00005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35</xdr:row>
          <xdr:rowOff>69850</xdr:rowOff>
        </xdr:from>
        <xdr:to>
          <xdr:col>21</xdr:col>
          <xdr:colOff>419100</xdr:colOff>
          <xdr:row>36</xdr:row>
          <xdr:rowOff>0</xdr:rowOff>
        </xdr:to>
        <xdr:sp macro="" textlink="">
          <xdr:nvSpPr>
            <xdr:cNvPr id="13145" name="Check Box 197" hidden="1">
              <a:extLst>
                <a:ext uri="{63B3BB69-23CF-44E3-9099-C40C66FF867C}">
                  <a14:compatExt spid="_x0000_s12485"/>
                </a:ext>
                <a:ext uri="{FF2B5EF4-FFF2-40B4-BE49-F238E27FC236}">
                  <a16:creationId xmlns:a16="http://schemas.microsoft.com/office/drawing/2014/main" id="{00000000-0008-0000-0100-00005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35</xdr:row>
          <xdr:rowOff>69850</xdr:rowOff>
        </xdr:from>
        <xdr:to>
          <xdr:col>22</xdr:col>
          <xdr:colOff>419100</xdr:colOff>
          <xdr:row>36</xdr:row>
          <xdr:rowOff>0</xdr:rowOff>
        </xdr:to>
        <xdr:sp macro="" textlink="">
          <xdr:nvSpPr>
            <xdr:cNvPr id="13146" name="Check Box 198" hidden="1">
              <a:extLst>
                <a:ext uri="{63B3BB69-23CF-44E3-9099-C40C66FF867C}">
                  <a14:compatExt spid="_x0000_s12486"/>
                </a:ext>
                <a:ext uri="{FF2B5EF4-FFF2-40B4-BE49-F238E27FC236}">
                  <a16:creationId xmlns:a16="http://schemas.microsoft.com/office/drawing/2014/main" id="{00000000-0008-0000-0100-00005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35</xdr:row>
          <xdr:rowOff>69850</xdr:rowOff>
        </xdr:from>
        <xdr:to>
          <xdr:col>23</xdr:col>
          <xdr:colOff>419100</xdr:colOff>
          <xdr:row>36</xdr:row>
          <xdr:rowOff>0</xdr:rowOff>
        </xdr:to>
        <xdr:sp macro="" textlink="">
          <xdr:nvSpPr>
            <xdr:cNvPr id="13147" name="Check Box 199" hidden="1">
              <a:extLst>
                <a:ext uri="{63B3BB69-23CF-44E3-9099-C40C66FF867C}">
                  <a14:compatExt spid="_x0000_s12487"/>
                </a:ext>
                <a:ext uri="{FF2B5EF4-FFF2-40B4-BE49-F238E27FC236}">
                  <a16:creationId xmlns:a16="http://schemas.microsoft.com/office/drawing/2014/main" id="{00000000-0008-0000-0100-00005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36</xdr:row>
          <xdr:rowOff>69850</xdr:rowOff>
        </xdr:from>
        <xdr:to>
          <xdr:col>19</xdr:col>
          <xdr:colOff>419100</xdr:colOff>
          <xdr:row>37</xdr:row>
          <xdr:rowOff>0</xdr:rowOff>
        </xdr:to>
        <xdr:sp macro="" textlink="">
          <xdr:nvSpPr>
            <xdr:cNvPr id="13148" name="Check Box 200" hidden="1">
              <a:extLst>
                <a:ext uri="{63B3BB69-23CF-44E3-9099-C40C66FF867C}">
                  <a14:compatExt spid="_x0000_s12488"/>
                </a:ext>
                <a:ext uri="{FF2B5EF4-FFF2-40B4-BE49-F238E27FC236}">
                  <a16:creationId xmlns:a16="http://schemas.microsoft.com/office/drawing/2014/main" id="{00000000-0008-0000-0100-00005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36</xdr:row>
          <xdr:rowOff>69850</xdr:rowOff>
        </xdr:from>
        <xdr:to>
          <xdr:col>20</xdr:col>
          <xdr:colOff>419100</xdr:colOff>
          <xdr:row>37</xdr:row>
          <xdr:rowOff>0</xdr:rowOff>
        </xdr:to>
        <xdr:sp macro="" textlink="">
          <xdr:nvSpPr>
            <xdr:cNvPr id="13149" name="Check Box 201" hidden="1">
              <a:extLst>
                <a:ext uri="{63B3BB69-23CF-44E3-9099-C40C66FF867C}">
                  <a14:compatExt spid="_x0000_s12489"/>
                </a:ext>
                <a:ext uri="{FF2B5EF4-FFF2-40B4-BE49-F238E27FC236}">
                  <a16:creationId xmlns:a16="http://schemas.microsoft.com/office/drawing/2014/main" id="{00000000-0008-0000-0100-00005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36</xdr:row>
          <xdr:rowOff>69850</xdr:rowOff>
        </xdr:from>
        <xdr:to>
          <xdr:col>21</xdr:col>
          <xdr:colOff>419100</xdr:colOff>
          <xdr:row>37</xdr:row>
          <xdr:rowOff>0</xdr:rowOff>
        </xdr:to>
        <xdr:sp macro="" textlink="">
          <xdr:nvSpPr>
            <xdr:cNvPr id="13150" name="Check Box 202" hidden="1">
              <a:extLst>
                <a:ext uri="{63B3BB69-23CF-44E3-9099-C40C66FF867C}">
                  <a14:compatExt spid="_x0000_s1249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36</xdr:row>
          <xdr:rowOff>69850</xdr:rowOff>
        </xdr:from>
        <xdr:to>
          <xdr:col>22</xdr:col>
          <xdr:colOff>419100</xdr:colOff>
          <xdr:row>37</xdr:row>
          <xdr:rowOff>0</xdr:rowOff>
        </xdr:to>
        <xdr:sp macro="" textlink="">
          <xdr:nvSpPr>
            <xdr:cNvPr id="13151" name="Check Box 203" hidden="1">
              <a:extLst>
                <a:ext uri="{63B3BB69-23CF-44E3-9099-C40C66FF867C}">
                  <a14:compatExt spid="_x0000_s1249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36</xdr:row>
          <xdr:rowOff>69850</xdr:rowOff>
        </xdr:from>
        <xdr:to>
          <xdr:col>23</xdr:col>
          <xdr:colOff>419100</xdr:colOff>
          <xdr:row>37</xdr:row>
          <xdr:rowOff>0</xdr:rowOff>
        </xdr:to>
        <xdr:sp macro="" textlink="">
          <xdr:nvSpPr>
            <xdr:cNvPr id="13152" name="Check Box 204" hidden="1">
              <a:extLst>
                <a:ext uri="{63B3BB69-23CF-44E3-9099-C40C66FF867C}">
                  <a14:compatExt spid="_x0000_s1249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37</xdr:row>
          <xdr:rowOff>69850</xdr:rowOff>
        </xdr:from>
        <xdr:to>
          <xdr:col>19</xdr:col>
          <xdr:colOff>419100</xdr:colOff>
          <xdr:row>38</xdr:row>
          <xdr:rowOff>0</xdr:rowOff>
        </xdr:to>
        <xdr:sp macro="" textlink="">
          <xdr:nvSpPr>
            <xdr:cNvPr id="13153" name="Check Box 205" hidden="1">
              <a:extLst>
                <a:ext uri="{63B3BB69-23CF-44E3-9099-C40C66FF867C}">
                  <a14:compatExt spid="_x0000_s12493"/>
                </a:ext>
                <a:ext uri="{FF2B5EF4-FFF2-40B4-BE49-F238E27FC236}">
                  <a16:creationId xmlns:a16="http://schemas.microsoft.com/office/drawing/2014/main" id="{00000000-0008-0000-0100-00006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37</xdr:row>
          <xdr:rowOff>69850</xdr:rowOff>
        </xdr:from>
        <xdr:to>
          <xdr:col>20</xdr:col>
          <xdr:colOff>419100</xdr:colOff>
          <xdr:row>38</xdr:row>
          <xdr:rowOff>0</xdr:rowOff>
        </xdr:to>
        <xdr:sp macro="" textlink="">
          <xdr:nvSpPr>
            <xdr:cNvPr id="13154" name="Check Box 206" hidden="1">
              <a:extLst>
                <a:ext uri="{63B3BB69-23CF-44E3-9099-C40C66FF867C}">
                  <a14:compatExt spid="_x0000_s12494"/>
                </a:ext>
                <a:ext uri="{FF2B5EF4-FFF2-40B4-BE49-F238E27FC236}">
                  <a16:creationId xmlns:a16="http://schemas.microsoft.com/office/drawing/2014/main" id="{00000000-0008-0000-0100-00006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37</xdr:row>
          <xdr:rowOff>69850</xdr:rowOff>
        </xdr:from>
        <xdr:to>
          <xdr:col>21</xdr:col>
          <xdr:colOff>419100</xdr:colOff>
          <xdr:row>38</xdr:row>
          <xdr:rowOff>0</xdr:rowOff>
        </xdr:to>
        <xdr:sp macro="" textlink="">
          <xdr:nvSpPr>
            <xdr:cNvPr id="13155" name="Check Box 207" hidden="1">
              <a:extLst>
                <a:ext uri="{63B3BB69-23CF-44E3-9099-C40C66FF867C}">
                  <a14:compatExt spid="_x0000_s12495"/>
                </a:ext>
                <a:ext uri="{FF2B5EF4-FFF2-40B4-BE49-F238E27FC236}">
                  <a16:creationId xmlns:a16="http://schemas.microsoft.com/office/drawing/2014/main" id="{00000000-0008-0000-0100-00006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37</xdr:row>
          <xdr:rowOff>69850</xdr:rowOff>
        </xdr:from>
        <xdr:to>
          <xdr:col>22</xdr:col>
          <xdr:colOff>419100</xdr:colOff>
          <xdr:row>38</xdr:row>
          <xdr:rowOff>0</xdr:rowOff>
        </xdr:to>
        <xdr:sp macro="" textlink="">
          <xdr:nvSpPr>
            <xdr:cNvPr id="13156" name="Check Box 208" hidden="1">
              <a:extLst>
                <a:ext uri="{63B3BB69-23CF-44E3-9099-C40C66FF867C}">
                  <a14:compatExt spid="_x0000_s12496"/>
                </a:ext>
                <a:ext uri="{FF2B5EF4-FFF2-40B4-BE49-F238E27FC236}">
                  <a16:creationId xmlns:a16="http://schemas.microsoft.com/office/drawing/2014/main" id="{00000000-0008-0000-0100-00006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37</xdr:row>
          <xdr:rowOff>69850</xdr:rowOff>
        </xdr:from>
        <xdr:to>
          <xdr:col>23</xdr:col>
          <xdr:colOff>419100</xdr:colOff>
          <xdr:row>38</xdr:row>
          <xdr:rowOff>0</xdr:rowOff>
        </xdr:to>
        <xdr:sp macro="" textlink="">
          <xdr:nvSpPr>
            <xdr:cNvPr id="13157" name="Check Box 209" hidden="1">
              <a:extLst>
                <a:ext uri="{63B3BB69-23CF-44E3-9099-C40C66FF867C}">
                  <a14:compatExt spid="_x0000_s12497"/>
                </a:ext>
                <a:ext uri="{FF2B5EF4-FFF2-40B4-BE49-F238E27FC236}">
                  <a16:creationId xmlns:a16="http://schemas.microsoft.com/office/drawing/2014/main" id="{00000000-0008-0000-0100-00006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38</xdr:row>
          <xdr:rowOff>69850</xdr:rowOff>
        </xdr:from>
        <xdr:to>
          <xdr:col>19</xdr:col>
          <xdr:colOff>419100</xdr:colOff>
          <xdr:row>39</xdr:row>
          <xdr:rowOff>0</xdr:rowOff>
        </xdr:to>
        <xdr:sp macro="" textlink="">
          <xdr:nvSpPr>
            <xdr:cNvPr id="13158" name="Check Box 210" hidden="1">
              <a:extLst>
                <a:ext uri="{63B3BB69-23CF-44E3-9099-C40C66FF867C}">
                  <a14:compatExt spid="_x0000_s12498"/>
                </a:ext>
                <a:ext uri="{FF2B5EF4-FFF2-40B4-BE49-F238E27FC236}">
                  <a16:creationId xmlns:a16="http://schemas.microsoft.com/office/drawing/2014/main" id="{00000000-0008-0000-0100-00006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38</xdr:row>
          <xdr:rowOff>69850</xdr:rowOff>
        </xdr:from>
        <xdr:to>
          <xdr:col>20</xdr:col>
          <xdr:colOff>419100</xdr:colOff>
          <xdr:row>39</xdr:row>
          <xdr:rowOff>0</xdr:rowOff>
        </xdr:to>
        <xdr:sp macro="" textlink="">
          <xdr:nvSpPr>
            <xdr:cNvPr id="13159" name="Check Box 211" hidden="1">
              <a:extLst>
                <a:ext uri="{63B3BB69-23CF-44E3-9099-C40C66FF867C}">
                  <a14:compatExt spid="_x0000_s12499"/>
                </a:ext>
                <a:ext uri="{FF2B5EF4-FFF2-40B4-BE49-F238E27FC236}">
                  <a16:creationId xmlns:a16="http://schemas.microsoft.com/office/drawing/2014/main" id="{00000000-0008-0000-0100-00006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69850</xdr:rowOff>
        </xdr:from>
        <xdr:to>
          <xdr:col>21</xdr:col>
          <xdr:colOff>419100</xdr:colOff>
          <xdr:row>39</xdr:row>
          <xdr:rowOff>0</xdr:rowOff>
        </xdr:to>
        <xdr:sp macro="" textlink="">
          <xdr:nvSpPr>
            <xdr:cNvPr id="13160" name="Check Box 212" hidden="1">
              <a:extLst>
                <a:ext uri="{63B3BB69-23CF-44E3-9099-C40C66FF867C}">
                  <a14:compatExt spid="_x0000_s12500"/>
                </a:ext>
                <a:ext uri="{FF2B5EF4-FFF2-40B4-BE49-F238E27FC236}">
                  <a16:creationId xmlns:a16="http://schemas.microsoft.com/office/drawing/2014/main" id="{00000000-0008-0000-0100-00006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38</xdr:row>
          <xdr:rowOff>69850</xdr:rowOff>
        </xdr:from>
        <xdr:to>
          <xdr:col>22</xdr:col>
          <xdr:colOff>419100</xdr:colOff>
          <xdr:row>39</xdr:row>
          <xdr:rowOff>0</xdr:rowOff>
        </xdr:to>
        <xdr:sp macro="" textlink="">
          <xdr:nvSpPr>
            <xdr:cNvPr id="13161" name="Check Box 213" hidden="1">
              <a:extLst>
                <a:ext uri="{63B3BB69-23CF-44E3-9099-C40C66FF867C}">
                  <a14:compatExt spid="_x0000_s12501"/>
                </a:ext>
                <a:ext uri="{FF2B5EF4-FFF2-40B4-BE49-F238E27FC236}">
                  <a16:creationId xmlns:a16="http://schemas.microsoft.com/office/drawing/2014/main" id="{00000000-0008-0000-0100-00006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38</xdr:row>
          <xdr:rowOff>69850</xdr:rowOff>
        </xdr:from>
        <xdr:to>
          <xdr:col>23</xdr:col>
          <xdr:colOff>419100</xdr:colOff>
          <xdr:row>39</xdr:row>
          <xdr:rowOff>0</xdr:rowOff>
        </xdr:to>
        <xdr:sp macro="" textlink="">
          <xdr:nvSpPr>
            <xdr:cNvPr id="13162" name="Check Box 214" hidden="1">
              <a:extLst>
                <a:ext uri="{63B3BB69-23CF-44E3-9099-C40C66FF867C}">
                  <a14:compatExt spid="_x0000_s12502"/>
                </a:ext>
                <a:ext uri="{FF2B5EF4-FFF2-40B4-BE49-F238E27FC236}">
                  <a16:creationId xmlns:a16="http://schemas.microsoft.com/office/drawing/2014/main" id="{00000000-0008-0000-0100-00006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39</xdr:row>
          <xdr:rowOff>69850</xdr:rowOff>
        </xdr:from>
        <xdr:to>
          <xdr:col>19</xdr:col>
          <xdr:colOff>419100</xdr:colOff>
          <xdr:row>40</xdr:row>
          <xdr:rowOff>0</xdr:rowOff>
        </xdr:to>
        <xdr:sp macro="" textlink="">
          <xdr:nvSpPr>
            <xdr:cNvPr id="13163" name="Check Box 215" hidden="1">
              <a:extLst>
                <a:ext uri="{63B3BB69-23CF-44E3-9099-C40C66FF867C}">
                  <a14:compatExt spid="_x0000_s12503"/>
                </a:ext>
                <a:ext uri="{FF2B5EF4-FFF2-40B4-BE49-F238E27FC236}">
                  <a16:creationId xmlns:a16="http://schemas.microsoft.com/office/drawing/2014/main" id="{00000000-0008-0000-0100-00006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39</xdr:row>
          <xdr:rowOff>69850</xdr:rowOff>
        </xdr:from>
        <xdr:to>
          <xdr:col>20</xdr:col>
          <xdr:colOff>419100</xdr:colOff>
          <xdr:row>40</xdr:row>
          <xdr:rowOff>0</xdr:rowOff>
        </xdr:to>
        <xdr:sp macro="" textlink="">
          <xdr:nvSpPr>
            <xdr:cNvPr id="13164" name="Check Box 216" hidden="1">
              <a:extLst>
                <a:ext uri="{63B3BB69-23CF-44E3-9099-C40C66FF867C}">
                  <a14:compatExt spid="_x0000_s12504"/>
                </a:ext>
                <a:ext uri="{FF2B5EF4-FFF2-40B4-BE49-F238E27FC236}">
                  <a16:creationId xmlns:a16="http://schemas.microsoft.com/office/drawing/2014/main" id="{00000000-0008-0000-0100-00006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39</xdr:row>
          <xdr:rowOff>69850</xdr:rowOff>
        </xdr:from>
        <xdr:to>
          <xdr:col>21</xdr:col>
          <xdr:colOff>419100</xdr:colOff>
          <xdr:row>40</xdr:row>
          <xdr:rowOff>0</xdr:rowOff>
        </xdr:to>
        <xdr:sp macro="" textlink="">
          <xdr:nvSpPr>
            <xdr:cNvPr id="13165" name="Check Box 217" hidden="1">
              <a:extLst>
                <a:ext uri="{63B3BB69-23CF-44E3-9099-C40C66FF867C}">
                  <a14:compatExt spid="_x0000_s12505"/>
                </a:ext>
                <a:ext uri="{FF2B5EF4-FFF2-40B4-BE49-F238E27FC236}">
                  <a16:creationId xmlns:a16="http://schemas.microsoft.com/office/drawing/2014/main" id="{00000000-0008-0000-0100-00006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39</xdr:row>
          <xdr:rowOff>69850</xdr:rowOff>
        </xdr:from>
        <xdr:to>
          <xdr:col>22</xdr:col>
          <xdr:colOff>419100</xdr:colOff>
          <xdr:row>40</xdr:row>
          <xdr:rowOff>0</xdr:rowOff>
        </xdr:to>
        <xdr:sp macro="" textlink="">
          <xdr:nvSpPr>
            <xdr:cNvPr id="13166" name="Check Box 218" hidden="1">
              <a:extLst>
                <a:ext uri="{63B3BB69-23CF-44E3-9099-C40C66FF867C}">
                  <a14:compatExt spid="_x0000_s12506"/>
                </a:ext>
                <a:ext uri="{FF2B5EF4-FFF2-40B4-BE49-F238E27FC236}">
                  <a16:creationId xmlns:a16="http://schemas.microsoft.com/office/drawing/2014/main" id="{00000000-0008-0000-0100-00006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39</xdr:row>
          <xdr:rowOff>69850</xdr:rowOff>
        </xdr:from>
        <xdr:to>
          <xdr:col>23</xdr:col>
          <xdr:colOff>419100</xdr:colOff>
          <xdr:row>40</xdr:row>
          <xdr:rowOff>0</xdr:rowOff>
        </xdr:to>
        <xdr:sp macro="" textlink="">
          <xdr:nvSpPr>
            <xdr:cNvPr id="13167" name="Check Box 219" hidden="1">
              <a:extLst>
                <a:ext uri="{63B3BB69-23CF-44E3-9099-C40C66FF867C}">
                  <a14:compatExt spid="_x0000_s12507"/>
                </a:ext>
                <a:ext uri="{FF2B5EF4-FFF2-40B4-BE49-F238E27FC236}">
                  <a16:creationId xmlns:a16="http://schemas.microsoft.com/office/drawing/2014/main" id="{00000000-0008-0000-0100-00006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40</xdr:row>
          <xdr:rowOff>69850</xdr:rowOff>
        </xdr:from>
        <xdr:to>
          <xdr:col>19</xdr:col>
          <xdr:colOff>419100</xdr:colOff>
          <xdr:row>41</xdr:row>
          <xdr:rowOff>0</xdr:rowOff>
        </xdr:to>
        <xdr:sp macro="" textlink="">
          <xdr:nvSpPr>
            <xdr:cNvPr id="13168" name="Check Box 220" hidden="1">
              <a:extLst>
                <a:ext uri="{63B3BB69-23CF-44E3-9099-C40C66FF867C}">
                  <a14:compatExt spid="_x0000_s12508"/>
                </a:ext>
                <a:ext uri="{FF2B5EF4-FFF2-40B4-BE49-F238E27FC236}">
                  <a16:creationId xmlns:a16="http://schemas.microsoft.com/office/drawing/2014/main" id="{00000000-0008-0000-0100-00007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40</xdr:row>
          <xdr:rowOff>69850</xdr:rowOff>
        </xdr:from>
        <xdr:to>
          <xdr:col>20</xdr:col>
          <xdr:colOff>419100</xdr:colOff>
          <xdr:row>41</xdr:row>
          <xdr:rowOff>0</xdr:rowOff>
        </xdr:to>
        <xdr:sp macro="" textlink="">
          <xdr:nvSpPr>
            <xdr:cNvPr id="13169" name="Check Box 221" hidden="1">
              <a:extLst>
                <a:ext uri="{63B3BB69-23CF-44E3-9099-C40C66FF867C}">
                  <a14:compatExt spid="_x0000_s12509"/>
                </a:ext>
                <a:ext uri="{FF2B5EF4-FFF2-40B4-BE49-F238E27FC236}">
                  <a16:creationId xmlns:a16="http://schemas.microsoft.com/office/drawing/2014/main" id="{00000000-0008-0000-0100-00007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40</xdr:row>
          <xdr:rowOff>69850</xdr:rowOff>
        </xdr:from>
        <xdr:to>
          <xdr:col>21</xdr:col>
          <xdr:colOff>419100</xdr:colOff>
          <xdr:row>41</xdr:row>
          <xdr:rowOff>0</xdr:rowOff>
        </xdr:to>
        <xdr:sp macro="" textlink="">
          <xdr:nvSpPr>
            <xdr:cNvPr id="13170" name="Check Box 222" hidden="1">
              <a:extLst>
                <a:ext uri="{63B3BB69-23CF-44E3-9099-C40C66FF867C}">
                  <a14:compatExt spid="_x0000_s12510"/>
                </a:ext>
                <a:ext uri="{FF2B5EF4-FFF2-40B4-BE49-F238E27FC236}">
                  <a16:creationId xmlns:a16="http://schemas.microsoft.com/office/drawing/2014/main" id="{00000000-0008-0000-0100-00007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40</xdr:row>
          <xdr:rowOff>69850</xdr:rowOff>
        </xdr:from>
        <xdr:to>
          <xdr:col>22</xdr:col>
          <xdr:colOff>419100</xdr:colOff>
          <xdr:row>41</xdr:row>
          <xdr:rowOff>0</xdr:rowOff>
        </xdr:to>
        <xdr:sp macro="" textlink="">
          <xdr:nvSpPr>
            <xdr:cNvPr id="13171" name="Check Box 223" hidden="1">
              <a:extLst>
                <a:ext uri="{63B3BB69-23CF-44E3-9099-C40C66FF867C}">
                  <a14:compatExt spid="_x0000_s1251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40</xdr:row>
          <xdr:rowOff>69850</xdr:rowOff>
        </xdr:from>
        <xdr:to>
          <xdr:col>23</xdr:col>
          <xdr:colOff>419100</xdr:colOff>
          <xdr:row>41</xdr:row>
          <xdr:rowOff>0</xdr:rowOff>
        </xdr:to>
        <xdr:sp macro="" textlink="">
          <xdr:nvSpPr>
            <xdr:cNvPr id="13172" name="Check Box 224" hidden="1">
              <a:extLst>
                <a:ext uri="{63B3BB69-23CF-44E3-9099-C40C66FF867C}">
                  <a14:compatExt spid="_x0000_s1251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41</xdr:row>
          <xdr:rowOff>69850</xdr:rowOff>
        </xdr:from>
        <xdr:to>
          <xdr:col>19</xdr:col>
          <xdr:colOff>419100</xdr:colOff>
          <xdr:row>42</xdr:row>
          <xdr:rowOff>0</xdr:rowOff>
        </xdr:to>
        <xdr:sp macro="" textlink="">
          <xdr:nvSpPr>
            <xdr:cNvPr id="13173" name="Check Box 225" hidden="1">
              <a:extLst>
                <a:ext uri="{63B3BB69-23CF-44E3-9099-C40C66FF867C}">
                  <a14:compatExt spid="_x0000_s1251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41</xdr:row>
          <xdr:rowOff>69850</xdr:rowOff>
        </xdr:from>
        <xdr:to>
          <xdr:col>20</xdr:col>
          <xdr:colOff>419100</xdr:colOff>
          <xdr:row>42</xdr:row>
          <xdr:rowOff>0</xdr:rowOff>
        </xdr:to>
        <xdr:sp macro="" textlink="">
          <xdr:nvSpPr>
            <xdr:cNvPr id="13174" name="Check Box 226" hidden="1">
              <a:extLst>
                <a:ext uri="{63B3BB69-23CF-44E3-9099-C40C66FF867C}">
                  <a14:compatExt spid="_x0000_s12514"/>
                </a:ext>
                <a:ext uri="{FF2B5EF4-FFF2-40B4-BE49-F238E27FC236}">
                  <a16:creationId xmlns:a16="http://schemas.microsoft.com/office/drawing/2014/main" id="{00000000-0008-0000-0100-00007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41</xdr:row>
          <xdr:rowOff>69850</xdr:rowOff>
        </xdr:from>
        <xdr:to>
          <xdr:col>21</xdr:col>
          <xdr:colOff>419100</xdr:colOff>
          <xdr:row>42</xdr:row>
          <xdr:rowOff>0</xdr:rowOff>
        </xdr:to>
        <xdr:sp macro="" textlink="">
          <xdr:nvSpPr>
            <xdr:cNvPr id="13175" name="Check Box 227" hidden="1">
              <a:extLst>
                <a:ext uri="{63B3BB69-23CF-44E3-9099-C40C66FF867C}">
                  <a14:compatExt spid="_x0000_s12515"/>
                </a:ext>
                <a:ext uri="{FF2B5EF4-FFF2-40B4-BE49-F238E27FC236}">
                  <a16:creationId xmlns:a16="http://schemas.microsoft.com/office/drawing/2014/main" id="{00000000-0008-0000-0100-00007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41</xdr:row>
          <xdr:rowOff>69850</xdr:rowOff>
        </xdr:from>
        <xdr:to>
          <xdr:col>22</xdr:col>
          <xdr:colOff>419100</xdr:colOff>
          <xdr:row>42</xdr:row>
          <xdr:rowOff>0</xdr:rowOff>
        </xdr:to>
        <xdr:sp macro="" textlink="">
          <xdr:nvSpPr>
            <xdr:cNvPr id="13176" name="Check Box 228" hidden="1">
              <a:extLst>
                <a:ext uri="{63B3BB69-23CF-44E3-9099-C40C66FF867C}">
                  <a14:compatExt spid="_x0000_s12516"/>
                </a:ext>
                <a:ext uri="{FF2B5EF4-FFF2-40B4-BE49-F238E27FC236}">
                  <a16:creationId xmlns:a16="http://schemas.microsoft.com/office/drawing/2014/main" id="{00000000-0008-0000-0100-00007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41</xdr:row>
          <xdr:rowOff>69850</xdr:rowOff>
        </xdr:from>
        <xdr:to>
          <xdr:col>23</xdr:col>
          <xdr:colOff>419100</xdr:colOff>
          <xdr:row>42</xdr:row>
          <xdr:rowOff>0</xdr:rowOff>
        </xdr:to>
        <xdr:sp macro="" textlink="">
          <xdr:nvSpPr>
            <xdr:cNvPr id="13177" name="Check Box 229" hidden="1">
              <a:extLst>
                <a:ext uri="{63B3BB69-23CF-44E3-9099-C40C66FF867C}">
                  <a14:compatExt spid="_x0000_s12517"/>
                </a:ext>
                <a:ext uri="{FF2B5EF4-FFF2-40B4-BE49-F238E27FC236}">
                  <a16:creationId xmlns:a16="http://schemas.microsoft.com/office/drawing/2014/main" id="{00000000-0008-0000-0100-00007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42</xdr:row>
          <xdr:rowOff>69850</xdr:rowOff>
        </xdr:from>
        <xdr:to>
          <xdr:col>19</xdr:col>
          <xdr:colOff>419100</xdr:colOff>
          <xdr:row>43</xdr:row>
          <xdr:rowOff>0</xdr:rowOff>
        </xdr:to>
        <xdr:sp macro="" textlink="">
          <xdr:nvSpPr>
            <xdr:cNvPr id="13178" name="Check Box 230" hidden="1">
              <a:extLst>
                <a:ext uri="{63B3BB69-23CF-44E3-9099-C40C66FF867C}">
                  <a14:compatExt spid="_x0000_s12518"/>
                </a:ext>
                <a:ext uri="{FF2B5EF4-FFF2-40B4-BE49-F238E27FC236}">
                  <a16:creationId xmlns:a16="http://schemas.microsoft.com/office/drawing/2014/main" id="{00000000-0008-0000-0100-00007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42</xdr:row>
          <xdr:rowOff>69850</xdr:rowOff>
        </xdr:from>
        <xdr:to>
          <xdr:col>20</xdr:col>
          <xdr:colOff>419100</xdr:colOff>
          <xdr:row>43</xdr:row>
          <xdr:rowOff>0</xdr:rowOff>
        </xdr:to>
        <xdr:sp macro="" textlink="">
          <xdr:nvSpPr>
            <xdr:cNvPr id="13179" name="Check Box 231" hidden="1">
              <a:extLst>
                <a:ext uri="{63B3BB69-23CF-44E3-9099-C40C66FF867C}">
                  <a14:compatExt spid="_x0000_s12519"/>
                </a:ext>
                <a:ext uri="{FF2B5EF4-FFF2-40B4-BE49-F238E27FC236}">
                  <a16:creationId xmlns:a16="http://schemas.microsoft.com/office/drawing/2014/main" id="{00000000-0008-0000-0100-00007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42</xdr:row>
          <xdr:rowOff>69850</xdr:rowOff>
        </xdr:from>
        <xdr:to>
          <xdr:col>21</xdr:col>
          <xdr:colOff>419100</xdr:colOff>
          <xdr:row>43</xdr:row>
          <xdr:rowOff>0</xdr:rowOff>
        </xdr:to>
        <xdr:sp macro="" textlink="">
          <xdr:nvSpPr>
            <xdr:cNvPr id="13180" name="Check Box 232" hidden="1">
              <a:extLst>
                <a:ext uri="{63B3BB69-23CF-44E3-9099-C40C66FF867C}">
                  <a14:compatExt spid="_x0000_s1252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42</xdr:row>
          <xdr:rowOff>69850</xdr:rowOff>
        </xdr:from>
        <xdr:to>
          <xdr:col>22</xdr:col>
          <xdr:colOff>419100</xdr:colOff>
          <xdr:row>43</xdr:row>
          <xdr:rowOff>0</xdr:rowOff>
        </xdr:to>
        <xdr:sp macro="" textlink="">
          <xdr:nvSpPr>
            <xdr:cNvPr id="13181" name="Check Box 233" hidden="1">
              <a:extLst>
                <a:ext uri="{63B3BB69-23CF-44E3-9099-C40C66FF867C}">
                  <a14:compatExt spid="_x0000_s1252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42</xdr:row>
          <xdr:rowOff>69850</xdr:rowOff>
        </xdr:from>
        <xdr:to>
          <xdr:col>23</xdr:col>
          <xdr:colOff>419100</xdr:colOff>
          <xdr:row>43</xdr:row>
          <xdr:rowOff>0</xdr:rowOff>
        </xdr:to>
        <xdr:sp macro="" textlink="">
          <xdr:nvSpPr>
            <xdr:cNvPr id="13182" name="Check Box 234" hidden="1">
              <a:extLst>
                <a:ext uri="{63B3BB69-23CF-44E3-9099-C40C66FF867C}">
                  <a14:compatExt spid="_x0000_s1252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43</xdr:row>
          <xdr:rowOff>69850</xdr:rowOff>
        </xdr:from>
        <xdr:to>
          <xdr:col>19</xdr:col>
          <xdr:colOff>419100</xdr:colOff>
          <xdr:row>44</xdr:row>
          <xdr:rowOff>0</xdr:rowOff>
        </xdr:to>
        <xdr:sp macro="" textlink="">
          <xdr:nvSpPr>
            <xdr:cNvPr id="13183" name="Check Box 235" hidden="1">
              <a:extLst>
                <a:ext uri="{63B3BB69-23CF-44E3-9099-C40C66FF867C}">
                  <a14:compatExt spid="_x0000_s1252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43</xdr:row>
          <xdr:rowOff>69850</xdr:rowOff>
        </xdr:from>
        <xdr:to>
          <xdr:col>20</xdr:col>
          <xdr:colOff>419100</xdr:colOff>
          <xdr:row>44</xdr:row>
          <xdr:rowOff>0</xdr:rowOff>
        </xdr:to>
        <xdr:sp macro="" textlink="">
          <xdr:nvSpPr>
            <xdr:cNvPr id="13184" name="Check Box 236" hidden="1">
              <a:extLst>
                <a:ext uri="{63B3BB69-23CF-44E3-9099-C40C66FF867C}">
                  <a14:compatExt spid="_x0000_s1252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43</xdr:row>
          <xdr:rowOff>69850</xdr:rowOff>
        </xdr:from>
        <xdr:to>
          <xdr:col>21</xdr:col>
          <xdr:colOff>419100</xdr:colOff>
          <xdr:row>44</xdr:row>
          <xdr:rowOff>0</xdr:rowOff>
        </xdr:to>
        <xdr:sp macro="" textlink="">
          <xdr:nvSpPr>
            <xdr:cNvPr id="13185" name="Check Box 237" hidden="1">
              <a:extLst>
                <a:ext uri="{63B3BB69-23CF-44E3-9099-C40C66FF867C}">
                  <a14:compatExt spid="_x0000_s1252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43</xdr:row>
          <xdr:rowOff>69850</xdr:rowOff>
        </xdr:from>
        <xdr:to>
          <xdr:col>22</xdr:col>
          <xdr:colOff>419100</xdr:colOff>
          <xdr:row>44</xdr:row>
          <xdr:rowOff>0</xdr:rowOff>
        </xdr:to>
        <xdr:sp macro="" textlink="">
          <xdr:nvSpPr>
            <xdr:cNvPr id="13186" name="Check Box 238" hidden="1">
              <a:extLst>
                <a:ext uri="{63B3BB69-23CF-44E3-9099-C40C66FF867C}">
                  <a14:compatExt spid="_x0000_s1252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43</xdr:row>
          <xdr:rowOff>69850</xdr:rowOff>
        </xdr:from>
        <xdr:to>
          <xdr:col>23</xdr:col>
          <xdr:colOff>419100</xdr:colOff>
          <xdr:row>44</xdr:row>
          <xdr:rowOff>0</xdr:rowOff>
        </xdr:to>
        <xdr:sp macro="" textlink="">
          <xdr:nvSpPr>
            <xdr:cNvPr id="13187" name="Check Box 239" hidden="1">
              <a:extLst>
                <a:ext uri="{63B3BB69-23CF-44E3-9099-C40C66FF867C}">
                  <a14:compatExt spid="_x0000_s1252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44</xdr:row>
          <xdr:rowOff>69850</xdr:rowOff>
        </xdr:from>
        <xdr:to>
          <xdr:col>19</xdr:col>
          <xdr:colOff>419100</xdr:colOff>
          <xdr:row>44</xdr:row>
          <xdr:rowOff>260350</xdr:rowOff>
        </xdr:to>
        <xdr:sp macro="" textlink="">
          <xdr:nvSpPr>
            <xdr:cNvPr id="13188" name="Check Box 240" hidden="1">
              <a:extLst>
                <a:ext uri="{63B3BB69-23CF-44E3-9099-C40C66FF867C}">
                  <a14:compatExt spid="_x0000_s1252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44</xdr:row>
          <xdr:rowOff>69850</xdr:rowOff>
        </xdr:from>
        <xdr:to>
          <xdr:col>20</xdr:col>
          <xdr:colOff>419100</xdr:colOff>
          <xdr:row>44</xdr:row>
          <xdr:rowOff>260350</xdr:rowOff>
        </xdr:to>
        <xdr:sp macro="" textlink="">
          <xdr:nvSpPr>
            <xdr:cNvPr id="13189" name="Check Box 241" hidden="1">
              <a:extLst>
                <a:ext uri="{63B3BB69-23CF-44E3-9099-C40C66FF867C}">
                  <a14:compatExt spid="_x0000_s1252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44</xdr:row>
          <xdr:rowOff>69850</xdr:rowOff>
        </xdr:from>
        <xdr:to>
          <xdr:col>21</xdr:col>
          <xdr:colOff>419100</xdr:colOff>
          <xdr:row>44</xdr:row>
          <xdr:rowOff>260350</xdr:rowOff>
        </xdr:to>
        <xdr:sp macro="" textlink="">
          <xdr:nvSpPr>
            <xdr:cNvPr id="13190" name="Check Box 242" hidden="1">
              <a:extLst>
                <a:ext uri="{63B3BB69-23CF-44E3-9099-C40C66FF867C}">
                  <a14:compatExt spid="_x0000_s1253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44</xdr:row>
          <xdr:rowOff>69850</xdr:rowOff>
        </xdr:from>
        <xdr:to>
          <xdr:col>22</xdr:col>
          <xdr:colOff>419100</xdr:colOff>
          <xdr:row>44</xdr:row>
          <xdr:rowOff>260350</xdr:rowOff>
        </xdr:to>
        <xdr:sp macro="" textlink="">
          <xdr:nvSpPr>
            <xdr:cNvPr id="13191" name="Check Box 243" hidden="1">
              <a:extLst>
                <a:ext uri="{63B3BB69-23CF-44E3-9099-C40C66FF867C}">
                  <a14:compatExt spid="_x0000_s1253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44</xdr:row>
          <xdr:rowOff>69850</xdr:rowOff>
        </xdr:from>
        <xdr:to>
          <xdr:col>23</xdr:col>
          <xdr:colOff>419100</xdr:colOff>
          <xdr:row>44</xdr:row>
          <xdr:rowOff>260350</xdr:rowOff>
        </xdr:to>
        <xdr:sp macro="" textlink="">
          <xdr:nvSpPr>
            <xdr:cNvPr id="13192" name="Check Box 244" hidden="1">
              <a:extLst>
                <a:ext uri="{63B3BB69-23CF-44E3-9099-C40C66FF867C}">
                  <a14:compatExt spid="_x0000_s1253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20</xdr:row>
          <xdr:rowOff>69850</xdr:rowOff>
        </xdr:from>
        <xdr:to>
          <xdr:col>13</xdr:col>
          <xdr:colOff>419100</xdr:colOff>
          <xdr:row>21</xdr:row>
          <xdr:rowOff>6350</xdr:rowOff>
        </xdr:to>
        <xdr:sp macro="" textlink="">
          <xdr:nvSpPr>
            <xdr:cNvPr id="13193" name="Check Box 245" hidden="1">
              <a:extLst>
                <a:ext uri="{63B3BB69-23CF-44E3-9099-C40C66FF867C}">
                  <a14:compatExt spid="_x0000_s1253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69850</xdr:rowOff>
        </xdr:from>
        <xdr:to>
          <xdr:col>13</xdr:col>
          <xdr:colOff>419100</xdr:colOff>
          <xdr:row>22</xdr:row>
          <xdr:rowOff>6350</xdr:rowOff>
        </xdr:to>
        <xdr:sp macro="" textlink="">
          <xdr:nvSpPr>
            <xdr:cNvPr id="13194" name="Check Box 246" hidden="1">
              <a:extLst>
                <a:ext uri="{63B3BB69-23CF-44E3-9099-C40C66FF867C}">
                  <a14:compatExt spid="_x0000_s1253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69850</xdr:rowOff>
        </xdr:from>
        <xdr:to>
          <xdr:col>13</xdr:col>
          <xdr:colOff>419100</xdr:colOff>
          <xdr:row>23</xdr:row>
          <xdr:rowOff>6350</xdr:rowOff>
        </xdr:to>
        <xdr:sp macro="" textlink="">
          <xdr:nvSpPr>
            <xdr:cNvPr id="13195" name="Check Box 247" hidden="1">
              <a:extLst>
                <a:ext uri="{63B3BB69-23CF-44E3-9099-C40C66FF867C}">
                  <a14:compatExt spid="_x0000_s1253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23</xdr:row>
          <xdr:rowOff>69850</xdr:rowOff>
        </xdr:from>
        <xdr:to>
          <xdr:col>13</xdr:col>
          <xdr:colOff>425450</xdr:colOff>
          <xdr:row>24</xdr:row>
          <xdr:rowOff>6350</xdr:rowOff>
        </xdr:to>
        <xdr:sp macro="" textlink="">
          <xdr:nvSpPr>
            <xdr:cNvPr id="13196" name="Check Box 248" hidden="1">
              <a:extLst>
                <a:ext uri="{63B3BB69-23CF-44E3-9099-C40C66FF867C}">
                  <a14:compatExt spid="_x0000_s1253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69850</xdr:rowOff>
        </xdr:from>
        <xdr:to>
          <xdr:col>13</xdr:col>
          <xdr:colOff>425450</xdr:colOff>
          <xdr:row>25</xdr:row>
          <xdr:rowOff>6350</xdr:rowOff>
        </xdr:to>
        <xdr:sp macro="" textlink="">
          <xdr:nvSpPr>
            <xdr:cNvPr id="13197" name="Check Box 249" hidden="1">
              <a:extLst>
                <a:ext uri="{63B3BB69-23CF-44E3-9099-C40C66FF867C}">
                  <a14:compatExt spid="_x0000_s12537"/>
                </a:ext>
                <a:ext uri="{FF2B5EF4-FFF2-40B4-BE49-F238E27FC236}">
                  <a16:creationId xmlns:a16="http://schemas.microsoft.com/office/drawing/2014/main" id="{00000000-0008-0000-0100-00008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25</xdr:row>
          <xdr:rowOff>25400</xdr:rowOff>
        </xdr:from>
        <xdr:to>
          <xdr:col>13</xdr:col>
          <xdr:colOff>419100</xdr:colOff>
          <xdr:row>25</xdr:row>
          <xdr:rowOff>273050</xdr:rowOff>
        </xdr:to>
        <xdr:sp macro="" textlink="">
          <xdr:nvSpPr>
            <xdr:cNvPr id="13198" name="Check Box 250" hidden="1">
              <a:extLst>
                <a:ext uri="{63B3BB69-23CF-44E3-9099-C40C66FF867C}">
                  <a14:compatExt spid="_x0000_s12538"/>
                </a:ext>
                <a:ext uri="{FF2B5EF4-FFF2-40B4-BE49-F238E27FC236}">
                  <a16:creationId xmlns:a16="http://schemas.microsoft.com/office/drawing/2014/main" id="{00000000-0008-0000-0100-00008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26</xdr:row>
          <xdr:rowOff>69850</xdr:rowOff>
        </xdr:from>
        <xdr:to>
          <xdr:col>13</xdr:col>
          <xdr:colOff>419100</xdr:colOff>
          <xdr:row>27</xdr:row>
          <xdr:rowOff>6350</xdr:rowOff>
        </xdr:to>
        <xdr:sp macro="" textlink="">
          <xdr:nvSpPr>
            <xdr:cNvPr id="13199" name="Check Box 251" hidden="1">
              <a:extLst>
                <a:ext uri="{63B3BB69-23CF-44E3-9099-C40C66FF867C}">
                  <a14:compatExt spid="_x0000_s12539"/>
                </a:ext>
                <a:ext uri="{FF2B5EF4-FFF2-40B4-BE49-F238E27FC236}">
                  <a16:creationId xmlns:a16="http://schemas.microsoft.com/office/drawing/2014/main" id="{00000000-0008-0000-0100-00008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27</xdr:row>
          <xdr:rowOff>69850</xdr:rowOff>
        </xdr:from>
        <xdr:to>
          <xdr:col>13</xdr:col>
          <xdr:colOff>419100</xdr:colOff>
          <xdr:row>28</xdr:row>
          <xdr:rowOff>6350</xdr:rowOff>
        </xdr:to>
        <xdr:sp macro="" textlink="">
          <xdr:nvSpPr>
            <xdr:cNvPr id="13200" name="Check Box 252" hidden="1">
              <a:extLst>
                <a:ext uri="{63B3BB69-23CF-44E3-9099-C40C66FF867C}">
                  <a14:compatExt spid="_x0000_s12540"/>
                </a:ext>
                <a:ext uri="{FF2B5EF4-FFF2-40B4-BE49-F238E27FC236}">
                  <a16:creationId xmlns:a16="http://schemas.microsoft.com/office/drawing/2014/main" id="{00000000-0008-0000-0100-00009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28</xdr:row>
          <xdr:rowOff>69850</xdr:rowOff>
        </xdr:from>
        <xdr:to>
          <xdr:col>13</xdr:col>
          <xdr:colOff>419100</xdr:colOff>
          <xdr:row>29</xdr:row>
          <xdr:rowOff>6350</xdr:rowOff>
        </xdr:to>
        <xdr:sp macro="" textlink="">
          <xdr:nvSpPr>
            <xdr:cNvPr id="13201" name="Check Box 253" hidden="1">
              <a:extLst>
                <a:ext uri="{63B3BB69-23CF-44E3-9099-C40C66FF867C}">
                  <a14:compatExt spid="_x0000_s12541"/>
                </a:ext>
                <a:ext uri="{FF2B5EF4-FFF2-40B4-BE49-F238E27FC236}">
                  <a16:creationId xmlns:a16="http://schemas.microsoft.com/office/drawing/2014/main" id="{00000000-0008-0000-0100-00009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29</xdr:row>
          <xdr:rowOff>69850</xdr:rowOff>
        </xdr:from>
        <xdr:to>
          <xdr:col>13</xdr:col>
          <xdr:colOff>419100</xdr:colOff>
          <xdr:row>30</xdr:row>
          <xdr:rowOff>6350</xdr:rowOff>
        </xdr:to>
        <xdr:sp macro="" textlink="">
          <xdr:nvSpPr>
            <xdr:cNvPr id="13202" name="Check Box 254" hidden="1">
              <a:extLst>
                <a:ext uri="{63B3BB69-23CF-44E3-9099-C40C66FF867C}">
                  <a14:compatExt spid="_x0000_s12542"/>
                </a:ext>
                <a:ext uri="{FF2B5EF4-FFF2-40B4-BE49-F238E27FC236}">
                  <a16:creationId xmlns:a16="http://schemas.microsoft.com/office/drawing/2014/main" id="{00000000-0008-0000-0100-00009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30</xdr:row>
          <xdr:rowOff>69850</xdr:rowOff>
        </xdr:from>
        <xdr:to>
          <xdr:col>13</xdr:col>
          <xdr:colOff>419100</xdr:colOff>
          <xdr:row>31</xdr:row>
          <xdr:rowOff>6350</xdr:rowOff>
        </xdr:to>
        <xdr:sp macro="" textlink="">
          <xdr:nvSpPr>
            <xdr:cNvPr id="13203" name="Check Box 255" hidden="1">
              <a:extLst>
                <a:ext uri="{63B3BB69-23CF-44E3-9099-C40C66FF867C}">
                  <a14:compatExt spid="_x0000_s1254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31</xdr:row>
          <xdr:rowOff>69850</xdr:rowOff>
        </xdr:from>
        <xdr:to>
          <xdr:col>13</xdr:col>
          <xdr:colOff>419100</xdr:colOff>
          <xdr:row>32</xdr:row>
          <xdr:rowOff>6350</xdr:rowOff>
        </xdr:to>
        <xdr:sp macro="" textlink="">
          <xdr:nvSpPr>
            <xdr:cNvPr id="13204" name="Check Box 256" hidden="1">
              <a:extLst>
                <a:ext uri="{63B3BB69-23CF-44E3-9099-C40C66FF867C}">
                  <a14:compatExt spid="_x0000_s1254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32</xdr:row>
          <xdr:rowOff>69850</xdr:rowOff>
        </xdr:from>
        <xdr:to>
          <xdr:col>13</xdr:col>
          <xdr:colOff>419100</xdr:colOff>
          <xdr:row>33</xdr:row>
          <xdr:rowOff>6350</xdr:rowOff>
        </xdr:to>
        <xdr:sp macro="" textlink="">
          <xdr:nvSpPr>
            <xdr:cNvPr id="13205" name="Check Box 257" hidden="1">
              <a:extLst>
                <a:ext uri="{63B3BB69-23CF-44E3-9099-C40C66FF867C}">
                  <a14:compatExt spid="_x0000_s1254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69850</xdr:rowOff>
        </xdr:from>
        <xdr:to>
          <xdr:col>13</xdr:col>
          <xdr:colOff>419100</xdr:colOff>
          <xdr:row>34</xdr:row>
          <xdr:rowOff>6350</xdr:rowOff>
        </xdr:to>
        <xdr:sp macro="" textlink="">
          <xdr:nvSpPr>
            <xdr:cNvPr id="13206" name="Check Box 258" hidden="1">
              <a:extLst>
                <a:ext uri="{63B3BB69-23CF-44E3-9099-C40C66FF867C}">
                  <a14:compatExt spid="_x0000_s12546"/>
                </a:ext>
                <a:ext uri="{FF2B5EF4-FFF2-40B4-BE49-F238E27FC236}">
                  <a16:creationId xmlns:a16="http://schemas.microsoft.com/office/drawing/2014/main" id="{00000000-0008-0000-0100-00009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34</xdr:row>
          <xdr:rowOff>69850</xdr:rowOff>
        </xdr:from>
        <xdr:to>
          <xdr:col>13</xdr:col>
          <xdr:colOff>419100</xdr:colOff>
          <xdr:row>35</xdr:row>
          <xdr:rowOff>6350</xdr:rowOff>
        </xdr:to>
        <xdr:sp macro="" textlink="">
          <xdr:nvSpPr>
            <xdr:cNvPr id="13207" name="Check Box 259" hidden="1">
              <a:extLst>
                <a:ext uri="{63B3BB69-23CF-44E3-9099-C40C66FF867C}">
                  <a14:compatExt spid="_x0000_s1254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35</xdr:row>
          <xdr:rowOff>69850</xdr:rowOff>
        </xdr:from>
        <xdr:to>
          <xdr:col>13</xdr:col>
          <xdr:colOff>419100</xdr:colOff>
          <xdr:row>36</xdr:row>
          <xdr:rowOff>6350</xdr:rowOff>
        </xdr:to>
        <xdr:sp macro="" textlink="">
          <xdr:nvSpPr>
            <xdr:cNvPr id="13208" name="Check Box 260" hidden="1">
              <a:extLst>
                <a:ext uri="{63B3BB69-23CF-44E3-9099-C40C66FF867C}">
                  <a14:compatExt spid="_x0000_s1254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36</xdr:row>
          <xdr:rowOff>69850</xdr:rowOff>
        </xdr:from>
        <xdr:to>
          <xdr:col>13</xdr:col>
          <xdr:colOff>419100</xdr:colOff>
          <xdr:row>37</xdr:row>
          <xdr:rowOff>6350</xdr:rowOff>
        </xdr:to>
        <xdr:sp macro="" textlink="">
          <xdr:nvSpPr>
            <xdr:cNvPr id="13209" name="Check Box 261" hidden="1">
              <a:extLst>
                <a:ext uri="{63B3BB69-23CF-44E3-9099-C40C66FF867C}">
                  <a14:compatExt spid="_x0000_s1254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69850</xdr:rowOff>
        </xdr:from>
        <xdr:to>
          <xdr:col>13</xdr:col>
          <xdr:colOff>419100</xdr:colOff>
          <xdr:row>38</xdr:row>
          <xdr:rowOff>6350</xdr:rowOff>
        </xdr:to>
        <xdr:sp macro="" textlink="">
          <xdr:nvSpPr>
            <xdr:cNvPr id="13210" name="Check Box 262" hidden="1">
              <a:extLst>
                <a:ext uri="{63B3BB69-23CF-44E3-9099-C40C66FF867C}">
                  <a14:compatExt spid="_x0000_s12550"/>
                </a:ext>
                <a:ext uri="{FF2B5EF4-FFF2-40B4-BE49-F238E27FC236}">
                  <a16:creationId xmlns:a16="http://schemas.microsoft.com/office/drawing/2014/main" id="{00000000-0008-0000-0100-00009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69850</xdr:rowOff>
        </xdr:from>
        <xdr:to>
          <xdr:col>13</xdr:col>
          <xdr:colOff>419100</xdr:colOff>
          <xdr:row>39</xdr:row>
          <xdr:rowOff>6350</xdr:rowOff>
        </xdr:to>
        <xdr:sp macro="" textlink="">
          <xdr:nvSpPr>
            <xdr:cNvPr id="13211" name="Check Box 263" hidden="1">
              <a:extLst>
                <a:ext uri="{63B3BB69-23CF-44E3-9099-C40C66FF867C}">
                  <a14:compatExt spid="_x0000_s12551"/>
                </a:ext>
                <a:ext uri="{FF2B5EF4-FFF2-40B4-BE49-F238E27FC236}">
                  <a16:creationId xmlns:a16="http://schemas.microsoft.com/office/drawing/2014/main" id="{00000000-0008-0000-0100-00009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69850</xdr:rowOff>
        </xdr:from>
        <xdr:to>
          <xdr:col>13</xdr:col>
          <xdr:colOff>419100</xdr:colOff>
          <xdr:row>40</xdr:row>
          <xdr:rowOff>6350</xdr:rowOff>
        </xdr:to>
        <xdr:sp macro="" textlink="">
          <xdr:nvSpPr>
            <xdr:cNvPr id="13212" name="Check Box 264" hidden="1">
              <a:extLst>
                <a:ext uri="{63B3BB69-23CF-44E3-9099-C40C66FF867C}">
                  <a14:compatExt spid="_x0000_s12552"/>
                </a:ext>
                <a:ext uri="{FF2B5EF4-FFF2-40B4-BE49-F238E27FC236}">
                  <a16:creationId xmlns:a16="http://schemas.microsoft.com/office/drawing/2014/main" id="{00000000-0008-0000-0100-00009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69850</xdr:rowOff>
        </xdr:from>
        <xdr:to>
          <xdr:col>13</xdr:col>
          <xdr:colOff>419100</xdr:colOff>
          <xdr:row>41</xdr:row>
          <xdr:rowOff>6350</xdr:rowOff>
        </xdr:to>
        <xdr:sp macro="" textlink="">
          <xdr:nvSpPr>
            <xdr:cNvPr id="13213" name="Check Box 265" hidden="1">
              <a:extLst>
                <a:ext uri="{63B3BB69-23CF-44E3-9099-C40C66FF867C}">
                  <a14:compatExt spid="_x0000_s1255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41</xdr:row>
          <xdr:rowOff>69850</xdr:rowOff>
        </xdr:from>
        <xdr:to>
          <xdr:col>13</xdr:col>
          <xdr:colOff>419100</xdr:colOff>
          <xdr:row>42</xdr:row>
          <xdr:rowOff>6350</xdr:rowOff>
        </xdr:to>
        <xdr:sp macro="" textlink="">
          <xdr:nvSpPr>
            <xdr:cNvPr id="13214" name="Check Box 266" hidden="1">
              <a:extLst>
                <a:ext uri="{63B3BB69-23CF-44E3-9099-C40C66FF867C}">
                  <a14:compatExt spid="_x0000_s1255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13</xdr:col>
          <xdr:colOff>419100</xdr:colOff>
          <xdr:row>43</xdr:row>
          <xdr:rowOff>6350</xdr:rowOff>
        </xdr:to>
        <xdr:sp macro="" textlink="">
          <xdr:nvSpPr>
            <xdr:cNvPr id="13215" name="Check Box 267" hidden="1">
              <a:extLst>
                <a:ext uri="{63B3BB69-23CF-44E3-9099-C40C66FF867C}">
                  <a14:compatExt spid="_x0000_s1255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6350</xdr:rowOff>
        </xdr:to>
        <xdr:sp macro="" textlink="">
          <xdr:nvSpPr>
            <xdr:cNvPr id="13216" name="Check Box 268" hidden="1">
              <a:extLst>
                <a:ext uri="{63B3BB69-23CF-44E3-9099-C40C66FF867C}">
                  <a14:compatExt spid="_x0000_s1255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6350</xdr:rowOff>
        </xdr:to>
        <xdr:sp macro="" textlink="">
          <xdr:nvSpPr>
            <xdr:cNvPr id="13217" name="Check Box 269" hidden="1">
              <a:extLst>
                <a:ext uri="{63B3BB69-23CF-44E3-9099-C40C66FF867C}">
                  <a14:compatExt spid="_x0000_s1255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20</xdr:row>
          <xdr:rowOff>69850</xdr:rowOff>
        </xdr:from>
        <xdr:to>
          <xdr:col>14</xdr:col>
          <xdr:colOff>419100</xdr:colOff>
          <xdr:row>21</xdr:row>
          <xdr:rowOff>6350</xdr:rowOff>
        </xdr:to>
        <xdr:sp macro="" textlink="">
          <xdr:nvSpPr>
            <xdr:cNvPr id="13218" name="Check Box 270" hidden="1">
              <a:extLst>
                <a:ext uri="{63B3BB69-23CF-44E3-9099-C40C66FF867C}">
                  <a14:compatExt spid="_x0000_s12558"/>
                </a:ext>
                <a:ext uri="{FF2B5EF4-FFF2-40B4-BE49-F238E27FC236}">
                  <a16:creationId xmlns:a16="http://schemas.microsoft.com/office/drawing/2014/main" id="{00000000-0008-0000-0100-0000A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21</xdr:row>
          <xdr:rowOff>69850</xdr:rowOff>
        </xdr:from>
        <xdr:to>
          <xdr:col>14</xdr:col>
          <xdr:colOff>419100</xdr:colOff>
          <xdr:row>22</xdr:row>
          <xdr:rowOff>6350</xdr:rowOff>
        </xdr:to>
        <xdr:sp macro="" textlink="">
          <xdr:nvSpPr>
            <xdr:cNvPr id="13219" name="Check Box 271" hidden="1">
              <a:extLst>
                <a:ext uri="{63B3BB69-23CF-44E3-9099-C40C66FF867C}">
                  <a14:compatExt spid="_x0000_s12559"/>
                </a:ext>
                <a:ext uri="{FF2B5EF4-FFF2-40B4-BE49-F238E27FC236}">
                  <a16:creationId xmlns:a16="http://schemas.microsoft.com/office/drawing/2014/main" id="{00000000-0008-0000-0100-0000A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22</xdr:row>
          <xdr:rowOff>69850</xdr:rowOff>
        </xdr:from>
        <xdr:to>
          <xdr:col>14</xdr:col>
          <xdr:colOff>419100</xdr:colOff>
          <xdr:row>23</xdr:row>
          <xdr:rowOff>6350</xdr:rowOff>
        </xdr:to>
        <xdr:sp macro="" textlink="">
          <xdr:nvSpPr>
            <xdr:cNvPr id="13220" name="Check Box 272" hidden="1">
              <a:extLst>
                <a:ext uri="{63B3BB69-23CF-44E3-9099-C40C66FF867C}">
                  <a14:compatExt spid="_x0000_s12560"/>
                </a:ext>
                <a:ext uri="{FF2B5EF4-FFF2-40B4-BE49-F238E27FC236}">
                  <a16:creationId xmlns:a16="http://schemas.microsoft.com/office/drawing/2014/main" id="{00000000-0008-0000-0100-0000A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23</xdr:row>
          <xdr:rowOff>69850</xdr:rowOff>
        </xdr:from>
        <xdr:to>
          <xdr:col>14</xdr:col>
          <xdr:colOff>425450</xdr:colOff>
          <xdr:row>24</xdr:row>
          <xdr:rowOff>6350</xdr:rowOff>
        </xdr:to>
        <xdr:sp macro="" textlink="">
          <xdr:nvSpPr>
            <xdr:cNvPr id="13221" name="Check Box 273" hidden="1">
              <a:extLst>
                <a:ext uri="{63B3BB69-23CF-44E3-9099-C40C66FF867C}">
                  <a14:compatExt spid="_x0000_s12561"/>
                </a:ext>
                <a:ext uri="{FF2B5EF4-FFF2-40B4-BE49-F238E27FC236}">
                  <a16:creationId xmlns:a16="http://schemas.microsoft.com/office/drawing/2014/main" id="{00000000-0008-0000-0100-0000A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24</xdr:row>
          <xdr:rowOff>69850</xdr:rowOff>
        </xdr:from>
        <xdr:to>
          <xdr:col>14</xdr:col>
          <xdr:colOff>425450</xdr:colOff>
          <xdr:row>25</xdr:row>
          <xdr:rowOff>6350</xdr:rowOff>
        </xdr:to>
        <xdr:sp macro="" textlink="">
          <xdr:nvSpPr>
            <xdr:cNvPr id="13222" name="Check Box 274" hidden="1">
              <a:extLst>
                <a:ext uri="{63B3BB69-23CF-44E3-9099-C40C66FF867C}">
                  <a14:compatExt spid="_x0000_s12562"/>
                </a:ext>
                <a:ext uri="{FF2B5EF4-FFF2-40B4-BE49-F238E27FC236}">
                  <a16:creationId xmlns:a16="http://schemas.microsoft.com/office/drawing/2014/main" id="{00000000-0008-0000-0100-0000A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25</xdr:row>
          <xdr:rowOff>0</xdr:rowOff>
        </xdr:from>
        <xdr:to>
          <xdr:col>14</xdr:col>
          <xdr:colOff>419100</xdr:colOff>
          <xdr:row>25</xdr:row>
          <xdr:rowOff>298450</xdr:rowOff>
        </xdr:to>
        <xdr:sp macro="" textlink="">
          <xdr:nvSpPr>
            <xdr:cNvPr id="13223" name="Check Box 275" hidden="1">
              <a:extLst>
                <a:ext uri="{63B3BB69-23CF-44E3-9099-C40C66FF867C}">
                  <a14:compatExt spid="_x0000_s12563"/>
                </a:ext>
                <a:ext uri="{FF2B5EF4-FFF2-40B4-BE49-F238E27FC236}">
                  <a16:creationId xmlns:a16="http://schemas.microsoft.com/office/drawing/2014/main" id="{00000000-0008-0000-0100-0000A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26</xdr:row>
          <xdr:rowOff>69850</xdr:rowOff>
        </xdr:from>
        <xdr:to>
          <xdr:col>14</xdr:col>
          <xdr:colOff>419100</xdr:colOff>
          <xdr:row>27</xdr:row>
          <xdr:rowOff>6350</xdr:rowOff>
        </xdr:to>
        <xdr:sp macro="" textlink="">
          <xdr:nvSpPr>
            <xdr:cNvPr id="13224" name="Check Box 276" hidden="1">
              <a:extLst>
                <a:ext uri="{63B3BB69-23CF-44E3-9099-C40C66FF867C}">
                  <a14:compatExt spid="_x0000_s1256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27</xdr:row>
          <xdr:rowOff>69850</xdr:rowOff>
        </xdr:from>
        <xdr:to>
          <xdr:col>14</xdr:col>
          <xdr:colOff>419100</xdr:colOff>
          <xdr:row>28</xdr:row>
          <xdr:rowOff>6350</xdr:rowOff>
        </xdr:to>
        <xdr:sp macro="" textlink="">
          <xdr:nvSpPr>
            <xdr:cNvPr id="13225" name="Check Box 277" hidden="1">
              <a:extLst>
                <a:ext uri="{63B3BB69-23CF-44E3-9099-C40C66FF867C}">
                  <a14:compatExt spid="_x0000_s1256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28</xdr:row>
          <xdr:rowOff>69850</xdr:rowOff>
        </xdr:from>
        <xdr:to>
          <xdr:col>14</xdr:col>
          <xdr:colOff>419100</xdr:colOff>
          <xdr:row>29</xdr:row>
          <xdr:rowOff>6350</xdr:rowOff>
        </xdr:to>
        <xdr:sp macro="" textlink="">
          <xdr:nvSpPr>
            <xdr:cNvPr id="13226" name="Check Box 278" hidden="1">
              <a:extLst>
                <a:ext uri="{63B3BB69-23CF-44E3-9099-C40C66FF867C}">
                  <a14:compatExt spid="_x0000_s1256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69850</xdr:rowOff>
        </xdr:from>
        <xdr:to>
          <xdr:col>14</xdr:col>
          <xdr:colOff>419100</xdr:colOff>
          <xdr:row>30</xdr:row>
          <xdr:rowOff>6350</xdr:rowOff>
        </xdr:to>
        <xdr:sp macro="" textlink="">
          <xdr:nvSpPr>
            <xdr:cNvPr id="13227" name="Check Box 279" hidden="1">
              <a:extLst>
                <a:ext uri="{63B3BB69-23CF-44E3-9099-C40C66FF867C}">
                  <a14:compatExt spid="_x0000_s12567"/>
                </a:ext>
                <a:ext uri="{FF2B5EF4-FFF2-40B4-BE49-F238E27FC236}">
                  <a16:creationId xmlns:a16="http://schemas.microsoft.com/office/drawing/2014/main" id="{00000000-0008-0000-0100-0000A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30</xdr:row>
          <xdr:rowOff>69850</xdr:rowOff>
        </xdr:from>
        <xdr:to>
          <xdr:col>14</xdr:col>
          <xdr:colOff>419100</xdr:colOff>
          <xdr:row>31</xdr:row>
          <xdr:rowOff>6350</xdr:rowOff>
        </xdr:to>
        <xdr:sp macro="" textlink="">
          <xdr:nvSpPr>
            <xdr:cNvPr id="13228" name="Check Box 280" hidden="1">
              <a:extLst>
                <a:ext uri="{63B3BB69-23CF-44E3-9099-C40C66FF867C}">
                  <a14:compatExt spid="_x0000_s12568"/>
                </a:ext>
                <a:ext uri="{FF2B5EF4-FFF2-40B4-BE49-F238E27FC236}">
                  <a16:creationId xmlns:a16="http://schemas.microsoft.com/office/drawing/2014/main" id="{00000000-0008-0000-0100-0000A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69850</xdr:rowOff>
        </xdr:from>
        <xdr:to>
          <xdr:col>14</xdr:col>
          <xdr:colOff>419100</xdr:colOff>
          <xdr:row>32</xdr:row>
          <xdr:rowOff>6350</xdr:rowOff>
        </xdr:to>
        <xdr:sp macro="" textlink="">
          <xdr:nvSpPr>
            <xdr:cNvPr id="13229" name="Check Box 281" hidden="1">
              <a:extLst>
                <a:ext uri="{63B3BB69-23CF-44E3-9099-C40C66FF867C}">
                  <a14:compatExt spid="_x0000_s12569"/>
                </a:ext>
                <a:ext uri="{FF2B5EF4-FFF2-40B4-BE49-F238E27FC236}">
                  <a16:creationId xmlns:a16="http://schemas.microsoft.com/office/drawing/2014/main" id="{00000000-0008-0000-0100-0000A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32</xdr:row>
          <xdr:rowOff>69850</xdr:rowOff>
        </xdr:from>
        <xdr:to>
          <xdr:col>14</xdr:col>
          <xdr:colOff>419100</xdr:colOff>
          <xdr:row>33</xdr:row>
          <xdr:rowOff>6350</xdr:rowOff>
        </xdr:to>
        <xdr:sp macro="" textlink="">
          <xdr:nvSpPr>
            <xdr:cNvPr id="13230" name="Check Box 282" hidden="1">
              <a:extLst>
                <a:ext uri="{63B3BB69-23CF-44E3-9099-C40C66FF867C}">
                  <a14:compatExt spid="_x0000_s12570"/>
                </a:ext>
                <a:ext uri="{FF2B5EF4-FFF2-40B4-BE49-F238E27FC236}">
                  <a16:creationId xmlns:a16="http://schemas.microsoft.com/office/drawing/2014/main" id="{00000000-0008-0000-0100-0000A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33</xdr:row>
          <xdr:rowOff>69850</xdr:rowOff>
        </xdr:from>
        <xdr:to>
          <xdr:col>14</xdr:col>
          <xdr:colOff>419100</xdr:colOff>
          <xdr:row>34</xdr:row>
          <xdr:rowOff>6350</xdr:rowOff>
        </xdr:to>
        <xdr:sp macro="" textlink="">
          <xdr:nvSpPr>
            <xdr:cNvPr id="13231" name="Check Box 283" hidden="1">
              <a:extLst>
                <a:ext uri="{63B3BB69-23CF-44E3-9099-C40C66FF867C}">
                  <a14:compatExt spid="_x0000_s12571"/>
                </a:ext>
                <a:ext uri="{FF2B5EF4-FFF2-40B4-BE49-F238E27FC236}">
                  <a16:creationId xmlns:a16="http://schemas.microsoft.com/office/drawing/2014/main" id="{00000000-0008-0000-0100-0000A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34</xdr:row>
          <xdr:rowOff>69850</xdr:rowOff>
        </xdr:from>
        <xdr:to>
          <xdr:col>14</xdr:col>
          <xdr:colOff>419100</xdr:colOff>
          <xdr:row>35</xdr:row>
          <xdr:rowOff>6350</xdr:rowOff>
        </xdr:to>
        <xdr:sp macro="" textlink="">
          <xdr:nvSpPr>
            <xdr:cNvPr id="13232" name="Check Box 284" hidden="1">
              <a:extLst>
                <a:ext uri="{63B3BB69-23CF-44E3-9099-C40C66FF867C}">
                  <a14:compatExt spid="_x0000_s12572"/>
                </a:ext>
                <a:ext uri="{FF2B5EF4-FFF2-40B4-BE49-F238E27FC236}">
                  <a16:creationId xmlns:a16="http://schemas.microsoft.com/office/drawing/2014/main" id="{00000000-0008-0000-0100-0000B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35</xdr:row>
          <xdr:rowOff>69850</xdr:rowOff>
        </xdr:from>
        <xdr:to>
          <xdr:col>14</xdr:col>
          <xdr:colOff>419100</xdr:colOff>
          <xdr:row>36</xdr:row>
          <xdr:rowOff>6350</xdr:rowOff>
        </xdr:to>
        <xdr:sp macro="" textlink="">
          <xdr:nvSpPr>
            <xdr:cNvPr id="13233" name="Check Box 285" hidden="1">
              <a:extLst>
                <a:ext uri="{63B3BB69-23CF-44E3-9099-C40C66FF867C}">
                  <a14:compatExt spid="_x0000_s12573"/>
                </a:ext>
                <a:ext uri="{FF2B5EF4-FFF2-40B4-BE49-F238E27FC236}">
                  <a16:creationId xmlns:a16="http://schemas.microsoft.com/office/drawing/2014/main" id="{00000000-0008-0000-0100-0000B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36</xdr:row>
          <xdr:rowOff>69850</xdr:rowOff>
        </xdr:from>
        <xdr:to>
          <xdr:col>14</xdr:col>
          <xdr:colOff>419100</xdr:colOff>
          <xdr:row>37</xdr:row>
          <xdr:rowOff>6350</xdr:rowOff>
        </xdr:to>
        <xdr:sp macro="" textlink="">
          <xdr:nvSpPr>
            <xdr:cNvPr id="13234" name="Check Box 286" hidden="1">
              <a:extLst>
                <a:ext uri="{63B3BB69-23CF-44E3-9099-C40C66FF867C}">
                  <a14:compatExt spid="_x0000_s12574"/>
                </a:ext>
                <a:ext uri="{FF2B5EF4-FFF2-40B4-BE49-F238E27FC236}">
                  <a16:creationId xmlns:a16="http://schemas.microsoft.com/office/drawing/2014/main" id="{00000000-0008-0000-0100-0000B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37</xdr:row>
          <xdr:rowOff>69850</xdr:rowOff>
        </xdr:from>
        <xdr:to>
          <xdr:col>14</xdr:col>
          <xdr:colOff>419100</xdr:colOff>
          <xdr:row>38</xdr:row>
          <xdr:rowOff>6350</xdr:rowOff>
        </xdr:to>
        <xdr:sp macro="" textlink="">
          <xdr:nvSpPr>
            <xdr:cNvPr id="13235" name="Check Box 287" hidden="1">
              <a:extLst>
                <a:ext uri="{63B3BB69-23CF-44E3-9099-C40C66FF867C}">
                  <a14:compatExt spid="_x0000_s1257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38</xdr:row>
          <xdr:rowOff>69850</xdr:rowOff>
        </xdr:from>
        <xdr:to>
          <xdr:col>14</xdr:col>
          <xdr:colOff>419100</xdr:colOff>
          <xdr:row>39</xdr:row>
          <xdr:rowOff>6350</xdr:rowOff>
        </xdr:to>
        <xdr:sp macro="" textlink="">
          <xdr:nvSpPr>
            <xdr:cNvPr id="13236" name="Check Box 288" hidden="1">
              <a:extLst>
                <a:ext uri="{63B3BB69-23CF-44E3-9099-C40C66FF867C}">
                  <a14:compatExt spid="_x0000_s1257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39</xdr:row>
          <xdr:rowOff>69850</xdr:rowOff>
        </xdr:from>
        <xdr:to>
          <xdr:col>14</xdr:col>
          <xdr:colOff>419100</xdr:colOff>
          <xdr:row>40</xdr:row>
          <xdr:rowOff>6350</xdr:rowOff>
        </xdr:to>
        <xdr:sp macro="" textlink="">
          <xdr:nvSpPr>
            <xdr:cNvPr id="13237" name="Check Box 289" hidden="1">
              <a:extLst>
                <a:ext uri="{63B3BB69-23CF-44E3-9099-C40C66FF867C}">
                  <a14:compatExt spid="_x0000_s1257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40</xdr:row>
          <xdr:rowOff>69850</xdr:rowOff>
        </xdr:from>
        <xdr:to>
          <xdr:col>14</xdr:col>
          <xdr:colOff>419100</xdr:colOff>
          <xdr:row>41</xdr:row>
          <xdr:rowOff>6350</xdr:rowOff>
        </xdr:to>
        <xdr:sp macro="" textlink="">
          <xdr:nvSpPr>
            <xdr:cNvPr id="13238" name="Check Box 290" hidden="1">
              <a:extLst>
                <a:ext uri="{63B3BB69-23CF-44E3-9099-C40C66FF867C}">
                  <a14:compatExt spid="_x0000_s1257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41</xdr:row>
          <xdr:rowOff>69850</xdr:rowOff>
        </xdr:from>
        <xdr:to>
          <xdr:col>14</xdr:col>
          <xdr:colOff>419100</xdr:colOff>
          <xdr:row>42</xdr:row>
          <xdr:rowOff>6350</xdr:rowOff>
        </xdr:to>
        <xdr:sp macro="" textlink="">
          <xdr:nvSpPr>
            <xdr:cNvPr id="13239" name="Check Box 291" hidden="1">
              <a:extLst>
                <a:ext uri="{63B3BB69-23CF-44E3-9099-C40C66FF867C}">
                  <a14:compatExt spid="_x0000_s12579"/>
                </a:ext>
                <a:ext uri="{FF2B5EF4-FFF2-40B4-BE49-F238E27FC236}">
                  <a16:creationId xmlns:a16="http://schemas.microsoft.com/office/drawing/2014/main" id="{00000000-0008-0000-0100-0000B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42</xdr:row>
          <xdr:rowOff>69850</xdr:rowOff>
        </xdr:from>
        <xdr:to>
          <xdr:col>14</xdr:col>
          <xdr:colOff>419100</xdr:colOff>
          <xdr:row>43</xdr:row>
          <xdr:rowOff>6350</xdr:rowOff>
        </xdr:to>
        <xdr:sp macro="" textlink="">
          <xdr:nvSpPr>
            <xdr:cNvPr id="13240" name="Check Box 292" hidden="1">
              <a:extLst>
                <a:ext uri="{63B3BB69-23CF-44E3-9099-C40C66FF867C}">
                  <a14:compatExt spid="_x0000_s1258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6350</xdr:rowOff>
        </xdr:to>
        <xdr:sp macro="" textlink="">
          <xdr:nvSpPr>
            <xdr:cNvPr id="13241" name="Check Box 293" hidden="1">
              <a:extLst>
                <a:ext uri="{63B3BB69-23CF-44E3-9099-C40C66FF867C}">
                  <a14:compatExt spid="_x0000_s1258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6350</xdr:rowOff>
        </xdr:to>
        <xdr:sp macro="" textlink="">
          <xdr:nvSpPr>
            <xdr:cNvPr id="13242" name="Check Box 294" hidden="1">
              <a:extLst>
                <a:ext uri="{63B3BB69-23CF-44E3-9099-C40C66FF867C}">
                  <a14:compatExt spid="_x0000_s12582"/>
                </a:ext>
                <a:ext uri="{FF2B5EF4-FFF2-40B4-BE49-F238E27FC236}">
                  <a16:creationId xmlns:a16="http://schemas.microsoft.com/office/drawing/2014/main" id="{00000000-0008-0000-0100-0000B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20</xdr:row>
          <xdr:rowOff>69850</xdr:rowOff>
        </xdr:from>
        <xdr:to>
          <xdr:col>15</xdr:col>
          <xdr:colOff>419100</xdr:colOff>
          <xdr:row>21</xdr:row>
          <xdr:rowOff>6350</xdr:rowOff>
        </xdr:to>
        <xdr:sp macro="" textlink="">
          <xdr:nvSpPr>
            <xdr:cNvPr id="13243" name="Check Box 295" hidden="1">
              <a:extLst>
                <a:ext uri="{63B3BB69-23CF-44E3-9099-C40C66FF867C}">
                  <a14:compatExt spid="_x0000_s12583"/>
                </a:ext>
                <a:ext uri="{FF2B5EF4-FFF2-40B4-BE49-F238E27FC236}">
                  <a16:creationId xmlns:a16="http://schemas.microsoft.com/office/drawing/2014/main" id="{00000000-0008-0000-0100-0000B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69850</xdr:rowOff>
        </xdr:from>
        <xdr:to>
          <xdr:col>15</xdr:col>
          <xdr:colOff>419100</xdr:colOff>
          <xdr:row>22</xdr:row>
          <xdr:rowOff>6350</xdr:rowOff>
        </xdr:to>
        <xdr:sp macro="" textlink="">
          <xdr:nvSpPr>
            <xdr:cNvPr id="13244" name="Check Box 296" hidden="1">
              <a:extLst>
                <a:ext uri="{63B3BB69-23CF-44E3-9099-C40C66FF867C}">
                  <a14:compatExt spid="_x0000_s12584"/>
                </a:ext>
                <a:ext uri="{FF2B5EF4-FFF2-40B4-BE49-F238E27FC236}">
                  <a16:creationId xmlns:a16="http://schemas.microsoft.com/office/drawing/2014/main" id="{00000000-0008-0000-0100-0000B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22</xdr:row>
          <xdr:rowOff>69850</xdr:rowOff>
        </xdr:from>
        <xdr:to>
          <xdr:col>15</xdr:col>
          <xdr:colOff>419100</xdr:colOff>
          <xdr:row>23</xdr:row>
          <xdr:rowOff>6350</xdr:rowOff>
        </xdr:to>
        <xdr:sp macro="" textlink="">
          <xdr:nvSpPr>
            <xdr:cNvPr id="13245" name="Check Box 297" hidden="1">
              <a:extLst>
                <a:ext uri="{63B3BB69-23CF-44E3-9099-C40C66FF867C}">
                  <a14:compatExt spid="_x0000_s12585"/>
                </a:ext>
                <a:ext uri="{FF2B5EF4-FFF2-40B4-BE49-F238E27FC236}">
                  <a16:creationId xmlns:a16="http://schemas.microsoft.com/office/drawing/2014/main" id="{00000000-0008-0000-0100-0000B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23</xdr:row>
          <xdr:rowOff>69850</xdr:rowOff>
        </xdr:from>
        <xdr:to>
          <xdr:col>15</xdr:col>
          <xdr:colOff>425450</xdr:colOff>
          <xdr:row>24</xdr:row>
          <xdr:rowOff>6350</xdr:rowOff>
        </xdr:to>
        <xdr:sp macro="" textlink="">
          <xdr:nvSpPr>
            <xdr:cNvPr id="13246" name="Check Box 298" hidden="1">
              <a:extLst>
                <a:ext uri="{63B3BB69-23CF-44E3-9099-C40C66FF867C}">
                  <a14:compatExt spid="_x0000_s1258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69850</xdr:rowOff>
        </xdr:from>
        <xdr:to>
          <xdr:col>15</xdr:col>
          <xdr:colOff>425450</xdr:colOff>
          <xdr:row>25</xdr:row>
          <xdr:rowOff>6350</xdr:rowOff>
        </xdr:to>
        <xdr:sp macro="" textlink="">
          <xdr:nvSpPr>
            <xdr:cNvPr id="13247" name="Check Box 299" hidden="1">
              <a:extLst>
                <a:ext uri="{63B3BB69-23CF-44E3-9099-C40C66FF867C}">
                  <a14:compatExt spid="_x0000_s1258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260350</xdr:rowOff>
        </xdr:from>
        <xdr:to>
          <xdr:col>15</xdr:col>
          <xdr:colOff>425450</xdr:colOff>
          <xdr:row>25</xdr:row>
          <xdr:rowOff>266700</xdr:rowOff>
        </xdr:to>
        <xdr:sp macro="" textlink="">
          <xdr:nvSpPr>
            <xdr:cNvPr id="13248" name="Check Box 300" hidden="1">
              <a:extLst>
                <a:ext uri="{63B3BB69-23CF-44E3-9099-C40C66FF867C}">
                  <a14:compatExt spid="_x0000_s12588"/>
                </a:ext>
                <a:ext uri="{FF2B5EF4-FFF2-40B4-BE49-F238E27FC236}">
                  <a16:creationId xmlns:a16="http://schemas.microsoft.com/office/drawing/2014/main" id="{00000000-0008-0000-0100-0000C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26</xdr:row>
          <xdr:rowOff>69850</xdr:rowOff>
        </xdr:from>
        <xdr:to>
          <xdr:col>15</xdr:col>
          <xdr:colOff>419100</xdr:colOff>
          <xdr:row>27</xdr:row>
          <xdr:rowOff>6350</xdr:rowOff>
        </xdr:to>
        <xdr:sp macro="" textlink="">
          <xdr:nvSpPr>
            <xdr:cNvPr id="13249" name="Check Box 301" hidden="1">
              <a:extLst>
                <a:ext uri="{63B3BB69-23CF-44E3-9099-C40C66FF867C}">
                  <a14:compatExt spid="_x0000_s12589"/>
                </a:ext>
                <a:ext uri="{FF2B5EF4-FFF2-40B4-BE49-F238E27FC236}">
                  <a16:creationId xmlns:a16="http://schemas.microsoft.com/office/drawing/2014/main" id="{00000000-0008-0000-0100-0000C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27</xdr:row>
          <xdr:rowOff>69850</xdr:rowOff>
        </xdr:from>
        <xdr:to>
          <xdr:col>15</xdr:col>
          <xdr:colOff>419100</xdr:colOff>
          <xdr:row>28</xdr:row>
          <xdr:rowOff>6350</xdr:rowOff>
        </xdr:to>
        <xdr:sp macro="" textlink="">
          <xdr:nvSpPr>
            <xdr:cNvPr id="13250" name="Check Box 302" hidden="1">
              <a:extLst>
                <a:ext uri="{63B3BB69-23CF-44E3-9099-C40C66FF867C}">
                  <a14:compatExt spid="_x0000_s12590"/>
                </a:ext>
                <a:ext uri="{FF2B5EF4-FFF2-40B4-BE49-F238E27FC236}">
                  <a16:creationId xmlns:a16="http://schemas.microsoft.com/office/drawing/2014/main" id="{00000000-0008-0000-0100-0000C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28</xdr:row>
          <xdr:rowOff>69850</xdr:rowOff>
        </xdr:from>
        <xdr:to>
          <xdr:col>15</xdr:col>
          <xdr:colOff>419100</xdr:colOff>
          <xdr:row>29</xdr:row>
          <xdr:rowOff>6350</xdr:rowOff>
        </xdr:to>
        <xdr:sp macro="" textlink="">
          <xdr:nvSpPr>
            <xdr:cNvPr id="13251" name="Check Box 303" hidden="1">
              <a:extLst>
                <a:ext uri="{63B3BB69-23CF-44E3-9099-C40C66FF867C}">
                  <a14:compatExt spid="_x0000_s12591"/>
                </a:ext>
                <a:ext uri="{FF2B5EF4-FFF2-40B4-BE49-F238E27FC236}">
                  <a16:creationId xmlns:a16="http://schemas.microsoft.com/office/drawing/2014/main" id="{00000000-0008-0000-0100-0000C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29</xdr:row>
          <xdr:rowOff>69850</xdr:rowOff>
        </xdr:from>
        <xdr:to>
          <xdr:col>15</xdr:col>
          <xdr:colOff>419100</xdr:colOff>
          <xdr:row>30</xdr:row>
          <xdr:rowOff>6350</xdr:rowOff>
        </xdr:to>
        <xdr:sp macro="" textlink="">
          <xdr:nvSpPr>
            <xdr:cNvPr id="13252" name="Check Box 304" hidden="1">
              <a:extLst>
                <a:ext uri="{63B3BB69-23CF-44E3-9099-C40C66FF867C}">
                  <a14:compatExt spid="_x0000_s12592"/>
                </a:ext>
                <a:ext uri="{FF2B5EF4-FFF2-40B4-BE49-F238E27FC236}">
                  <a16:creationId xmlns:a16="http://schemas.microsoft.com/office/drawing/2014/main" id="{00000000-0008-0000-0100-0000C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69850</xdr:rowOff>
        </xdr:from>
        <xdr:to>
          <xdr:col>15</xdr:col>
          <xdr:colOff>419100</xdr:colOff>
          <xdr:row>31</xdr:row>
          <xdr:rowOff>6350</xdr:rowOff>
        </xdr:to>
        <xdr:sp macro="" textlink="">
          <xdr:nvSpPr>
            <xdr:cNvPr id="13253" name="Check Box 305" hidden="1">
              <a:extLst>
                <a:ext uri="{63B3BB69-23CF-44E3-9099-C40C66FF867C}">
                  <a14:compatExt spid="_x0000_s12593"/>
                </a:ext>
                <a:ext uri="{FF2B5EF4-FFF2-40B4-BE49-F238E27FC236}">
                  <a16:creationId xmlns:a16="http://schemas.microsoft.com/office/drawing/2014/main" id="{00000000-0008-0000-0100-0000C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69850</xdr:rowOff>
        </xdr:from>
        <xdr:to>
          <xdr:col>15</xdr:col>
          <xdr:colOff>419100</xdr:colOff>
          <xdr:row>32</xdr:row>
          <xdr:rowOff>6350</xdr:rowOff>
        </xdr:to>
        <xdr:sp macro="" textlink="">
          <xdr:nvSpPr>
            <xdr:cNvPr id="13254" name="Check Box 306" hidden="1">
              <a:extLst>
                <a:ext uri="{63B3BB69-23CF-44E3-9099-C40C66FF867C}">
                  <a14:compatExt spid="_x0000_s12594"/>
                </a:ext>
                <a:ext uri="{FF2B5EF4-FFF2-40B4-BE49-F238E27FC236}">
                  <a16:creationId xmlns:a16="http://schemas.microsoft.com/office/drawing/2014/main" id="{00000000-0008-0000-0100-0000C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69850</xdr:rowOff>
        </xdr:from>
        <xdr:to>
          <xdr:col>15</xdr:col>
          <xdr:colOff>419100</xdr:colOff>
          <xdr:row>33</xdr:row>
          <xdr:rowOff>6350</xdr:rowOff>
        </xdr:to>
        <xdr:sp macro="" textlink="">
          <xdr:nvSpPr>
            <xdr:cNvPr id="13255" name="Check Box 307" hidden="1">
              <a:extLst>
                <a:ext uri="{63B3BB69-23CF-44E3-9099-C40C66FF867C}">
                  <a14:compatExt spid="_x0000_s12595"/>
                </a:ext>
                <a:ext uri="{FF2B5EF4-FFF2-40B4-BE49-F238E27FC236}">
                  <a16:creationId xmlns:a16="http://schemas.microsoft.com/office/drawing/2014/main" id="{00000000-0008-0000-0100-0000C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69850</xdr:rowOff>
        </xdr:from>
        <xdr:to>
          <xdr:col>15</xdr:col>
          <xdr:colOff>419100</xdr:colOff>
          <xdr:row>34</xdr:row>
          <xdr:rowOff>6350</xdr:rowOff>
        </xdr:to>
        <xdr:sp macro="" textlink="">
          <xdr:nvSpPr>
            <xdr:cNvPr id="13256" name="Check Box 308" hidden="1">
              <a:extLst>
                <a:ext uri="{63B3BB69-23CF-44E3-9099-C40C66FF867C}">
                  <a14:compatExt spid="_x0000_s1259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69850</xdr:rowOff>
        </xdr:from>
        <xdr:to>
          <xdr:col>15</xdr:col>
          <xdr:colOff>419100</xdr:colOff>
          <xdr:row>35</xdr:row>
          <xdr:rowOff>6350</xdr:rowOff>
        </xdr:to>
        <xdr:sp macro="" textlink="">
          <xdr:nvSpPr>
            <xdr:cNvPr id="13257" name="Check Box 309" hidden="1">
              <a:extLst>
                <a:ext uri="{63B3BB69-23CF-44E3-9099-C40C66FF867C}">
                  <a14:compatExt spid="_x0000_s12597"/>
                </a:ext>
                <a:ext uri="{FF2B5EF4-FFF2-40B4-BE49-F238E27FC236}">
                  <a16:creationId xmlns:a16="http://schemas.microsoft.com/office/drawing/2014/main" id="{00000000-0008-0000-0100-0000C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35</xdr:row>
          <xdr:rowOff>69850</xdr:rowOff>
        </xdr:from>
        <xdr:to>
          <xdr:col>15</xdr:col>
          <xdr:colOff>419100</xdr:colOff>
          <xdr:row>36</xdr:row>
          <xdr:rowOff>6350</xdr:rowOff>
        </xdr:to>
        <xdr:sp macro="" textlink="">
          <xdr:nvSpPr>
            <xdr:cNvPr id="13258" name="Check Box 310" hidden="1">
              <a:extLst>
                <a:ext uri="{63B3BB69-23CF-44E3-9099-C40C66FF867C}">
                  <a14:compatExt spid="_x0000_s12598"/>
                </a:ext>
                <a:ext uri="{FF2B5EF4-FFF2-40B4-BE49-F238E27FC236}">
                  <a16:creationId xmlns:a16="http://schemas.microsoft.com/office/drawing/2014/main" id="{00000000-0008-0000-0100-0000C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36</xdr:row>
          <xdr:rowOff>69850</xdr:rowOff>
        </xdr:from>
        <xdr:to>
          <xdr:col>15</xdr:col>
          <xdr:colOff>419100</xdr:colOff>
          <xdr:row>37</xdr:row>
          <xdr:rowOff>6350</xdr:rowOff>
        </xdr:to>
        <xdr:sp macro="" textlink="">
          <xdr:nvSpPr>
            <xdr:cNvPr id="13259" name="Check Box 311" hidden="1">
              <a:extLst>
                <a:ext uri="{63B3BB69-23CF-44E3-9099-C40C66FF867C}">
                  <a14:compatExt spid="_x0000_s12599"/>
                </a:ext>
                <a:ext uri="{FF2B5EF4-FFF2-40B4-BE49-F238E27FC236}">
                  <a16:creationId xmlns:a16="http://schemas.microsoft.com/office/drawing/2014/main" id="{00000000-0008-0000-0100-0000C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37</xdr:row>
          <xdr:rowOff>69850</xdr:rowOff>
        </xdr:from>
        <xdr:to>
          <xdr:col>15</xdr:col>
          <xdr:colOff>419100</xdr:colOff>
          <xdr:row>38</xdr:row>
          <xdr:rowOff>6350</xdr:rowOff>
        </xdr:to>
        <xdr:sp macro="" textlink="">
          <xdr:nvSpPr>
            <xdr:cNvPr id="13260" name="Check Box 312" hidden="1">
              <a:extLst>
                <a:ext uri="{63B3BB69-23CF-44E3-9099-C40C66FF867C}">
                  <a14:compatExt spid="_x0000_s12600"/>
                </a:ext>
                <a:ext uri="{FF2B5EF4-FFF2-40B4-BE49-F238E27FC236}">
                  <a16:creationId xmlns:a16="http://schemas.microsoft.com/office/drawing/2014/main" id="{00000000-0008-0000-0100-0000C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38</xdr:row>
          <xdr:rowOff>69850</xdr:rowOff>
        </xdr:from>
        <xdr:to>
          <xdr:col>15</xdr:col>
          <xdr:colOff>419100</xdr:colOff>
          <xdr:row>39</xdr:row>
          <xdr:rowOff>6350</xdr:rowOff>
        </xdr:to>
        <xdr:sp macro="" textlink="">
          <xdr:nvSpPr>
            <xdr:cNvPr id="13261" name="Check Box 313" hidden="1">
              <a:extLst>
                <a:ext uri="{63B3BB69-23CF-44E3-9099-C40C66FF867C}">
                  <a14:compatExt spid="_x0000_s12601"/>
                </a:ext>
                <a:ext uri="{FF2B5EF4-FFF2-40B4-BE49-F238E27FC236}">
                  <a16:creationId xmlns:a16="http://schemas.microsoft.com/office/drawing/2014/main" id="{00000000-0008-0000-0100-0000C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39</xdr:row>
          <xdr:rowOff>69850</xdr:rowOff>
        </xdr:from>
        <xdr:to>
          <xdr:col>15</xdr:col>
          <xdr:colOff>419100</xdr:colOff>
          <xdr:row>40</xdr:row>
          <xdr:rowOff>6350</xdr:rowOff>
        </xdr:to>
        <xdr:sp macro="" textlink="">
          <xdr:nvSpPr>
            <xdr:cNvPr id="13262" name="Check Box 314" hidden="1">
              <a:extLst>
                <a:ext uri="{63B3BB69-23CF-44E3-9099-C40C66FF867C}">
                  <a14:compatExt spid="_x0000_s12602"/>
                </a:ext>
                <a:ext uri="{FF2B5EF4-FFF2-40B4-BE49-F238E27FC236}">
                  <a16:creationId xmlns:a16="http://schemas.microsoft.com/office/drawing/2014/main" id="{00000000-0008-0000-0100-0000C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69850</xdr:rowOff>
        </xdr:from>
        <xdr:to>
          <xdr:col>15</xdr:col>
          <xdr:colOff>419100</xdr:colOff>
          <xdr:row>41</xdr:row>
          <xdr:rowOff>6350</xdr:rowOff>
        </xdr:to>
        <xdr:sp macro="" textlink="">
          <xdr:nvSpPr>
            <xdr:cNvPr id="13263" name="Check Box 315" hidden="1">
              <a:extLst>
                <a:ext uri="{63B3BB69-23CF-44E3-9099-C40C66FF867C}">
                  <a14:compatExt spid="_x0000_s12603"/>
                </a:ext>
                <a:ext uri="{FF2B5EF4-FFF2-40B4-BE49-F238E27FC236}">
                  <a16:creationId xmlns:a16="http://schemas.microsoft.com/office/drawing/2014/main" id="{00000000-0008-0000-0100-0000C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41</xdr:row>
          <xdr:rowOff>69850</xdr:rowOff>
        </xdr:from>
        <xdr:to>
          <xdr:col>15</xdr:col>
          <xdr:colOff>419100</xdr:colOff>
          <xdr:row>42</xdr:row>
          <xdr:rowOff>6350</xdr:rowOff>
        </xdr:to>
        <xdr:sp macro="" textlink="">
          <xdr:nvSpPr>
            <xdr:cNvPr id="13264" name="Check Box 316" hidden="1">
              <a:extLst>
                <a:ext uri="{63B3BB69-23CF-44E3-9099-C40C66FF867C}">
                  <a14:compatExt spid="_x0000_s12604"/>
                </a:ext>
                <a:ext uri="{FF2B5EF4-FFF2-40B4-BE49-F238E27FC236}">
                  <a16:creationId xmlns:a16="http://schemas.microsoft.com/office/drawing/2014/main" id="{00000000-0008-0000-0100-0000D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42</xdr:row>
          <xdr:rowOff>69850</xdr:rowOff>
        </xdr:from>
        <xdr:to>
          <xdr:col>15</xdr:col>
          <xdr:colOff>419100</xdr:colOff>
          <xdr:row>43</xdr:row>
          <xdr:rowOff>6350</xdr:rowOff>
        </xdr:to>
        <xdr:sp macro="" textlink="">
          <xdr:nvSpPr>
            <xdr:cNvPr id="13265" name="Check Box 317" hidden="1">
              <a:extLst>
                <a:ext uri="{63B3BB69-23CF-44E3-9099-C40C66FF867C}">
                  <a14:compatExt spid="_x0000_s12605"/>
                </a:ext>
                <a:ext uri="{FF2B5EF4-FFF2-40B4-BE49-F238E27FC236}">
                  <a16:creationId xmlns:a16="http://schemas.microsoft.com/office/drawing/2014/main" id="{00000000-0008-0000-0100-0000D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6350</xdr:rowOff>
        </xdr:to>
        <xdr:sp macro="" textlink="">
          <xdr:nvSpPr>
            <xdr:cNvPr id="13266" name="Check Box 318" hidden="1">
              <a:extLst>
                <a:ext uri="{63B3BB69-23CF-44E3-9099-C40C66FF867C}">
                  <a14:compatExt spid="_x0000_s12606"/>
                </a:ext>
                <a:ext uri="{FF2B5EF4-FFF2-40B4-BE49-F238E27FC236}">
                  <a16:creationId xmlns:a16="http://schemas.microsoft.com/office/drawing/2014/main" id="{00000000-0008-0000-0100-0000D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6350</xdr:rowOff>
        </xdr:to>
        <xdr:sp macro="" textlink="">
          <xdr:nvSpPr>
            <xdr:cNvPr id="13267" name="Check Box 319" hidden="1">
              <a:extLst>
                <a:ext uri="{63B3BB69-23CF-44E3-9099-C40C66FF867C}">
                  <a14:compatExt spid="_x0000_s12607"/>
                </a:ext>
                <a:ext uri="{FF2B5EF4-FFF2-40B4-BE49-F238E27FC236}">
                  <a16:creationId xmlns:a16="http://schemas.microsoft.com/office/drawing/2014/main" id="{00000000-0008-0000-0100-0000D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69850</xdr:rowOff>
        </xdr:from>
        <xdr:to>
          <xdr:col>16</xdr:col>
          <xdr:colOff>419100</xdr:colOff>
          <xdr:row>21</xdr:row>
          <xdr:rowOff>6350</xdr:rowOff>
        </xdr:to>
        <xdr:sp macro="" textlink="">
          <xdr:nvSpPr>
            <xdr:cNvPr id="13268" name="Check Box 320" hidden="1">
              <a:extLst>
                <a:ext uri="{63B3BB69-23CF-44E3-9099-C40C66FF867C}">
                  <a14:compatExt spid="_x0000_s1260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69850</xdr:rowOff>
        </xdr:from>
        <xdr:to>
          <xdr:col>16</xdr:col>
          <xdr:colOff>419100</xdr:colOff>
          <xdr:row>22</xdr:row>
          <xdr:rowOff>6350</xdr:rowOff>
        </xdr:to>
        <xdr:sp macro="" textlink="">
          <xdr:nvSpPr>
            <xdr:cNvPr id="13269" name="Check Box 321" hidden="1">
              <a:extLst>
                <a:ext uri="{63B3BB69-23CF-44E3-9099-C40C66FF867C}">
                  <a14:compatExt spid="_x0000_s12609"/>
                </a:ext>
                <a:ext uri="{FF2B5EF4-FFF2-40B4-BE49-F238E27FC236}">
                  <a16:creationId xmlns:a16="http://schemas.microsoft.com/office/drawing/2014/main" id="{00000000-0008-0000-0100-0000D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69850</xdr:rowOff>
        </xdr:from>
        <xdr:to>
          <xdr:col>16</xdr:col>
          <xdr:colOff>419100</xdr:colOff>
          <xdr:row>23</xdr:row>
          <xdr:rowOff>6350</xdr:rowOff>
        </xdr:to>
        <xdr:sp macro="" textlink="">
          <xdr:nvSpPr>
            <xdr:cNvPr id="13270" name="Check Box 322" hidden="1">
              <a:extLst>
                <a:ext uri="{63B3BB69-23CF-44E3-9099-C40C66FF867C}">
                  <a14:compatExt spid="_x0000_s12610"/>
                </a:ext>
                <a:ext uri="{FF2B5EF4-FFF2-40B4-BE49-F238E27FC236}">
                  <a16:creationId xmlns:a16="http://schemas.microsoft.com/office/drawing/2014/main" id="{00000000-0008-0000-0100-0000D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69850</xdr:rowOff>
        </xdr:from>
        <xdr:to>
          <xdr:col>16</xdr:col>
          <xdr:colOff>425450</xdr:colOff>
          <xdr:row>24</xdr:row>
          <xdr:rowOff>6350</xdr:rowOff>
        </xdr:to>
        <xdr:sp macro="" textlink="">
          <xdr:nvSpPr>
            <xdr:cNvPr id="13271" name="Check Box 323" hidden="1">
              <a:extLst>
                <a:ext uri="{63B3BB69-23CF-44E3-9099-C40C66FF867C}">
                  <a14:compatExt spid="_x0000_s12611"/>
                </a:ext>
                <a:ext uri="{FF2B5EF4-FFF2-40B4-BE49-F238E27FC236}">
                  <a16:creationId xmlns:a16="http://schemas.microsoft.com/office/drawing/2014/main" id="{00000000-0008-0000-0100-0000D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24</xdr:row>
          <xdr:rowOff>69850</xdr:rowOff>
        </xdr:from>
        <xdr:to>
          <xdr:col>16</xdr:col>
          <xdr:colOff>425450</xdr:colOff>
          <xdr:row>25</xdr:row>
          <xdr:rowOff>6350</xdr:rowOff>
        </xdr:to>
        <xdr:sp macro="" textlink="">
          <xdr:nvSpPr>
            <xdr:cNvPr id="13272" name="Check Box 324" hidden="1">
              <a:extLst>
                <a:ext uri="{63B3BB69-23CF-44E3-9099-C40C66FF867C}">
                  <a14:compatExt spid="_x0000_s12612"/>
                </a:ext>
                <a:ext uri="{FF2B5EF4-FFF2-40B4-BE49-F238E27FC236}">
                  <a16:creationId xmlns:a16="http://schemas.microsoft.com/office/drawing/2014/main" id="{00000000-0008-0000-0100-0000D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44450</xdr:colOff>
          <xdr:row>25</xdr:row>
          <xdr:rowOff>25400</xdr:rowOff>
        </xdr:from>
        <xdr:to>
          <xdr:col>16</xdr:col>
          <xdr:colOff>450850</xdr:colOff>
          <xdr:row>25</xdr:row>
          <xdr:rowOff>330200</xdr:rowOff>
        </xdr:to>
        <xdr:sp macro="" textlink="">
          <xdr:nvSpPr>
            <xdr:cNvPr id="13273" name="Check Box 325" hidden="1">
              <a:extLst>
                <a:ext uri="{63B3BB69-23CF-44E3-9099-C40C66FF867C}">
                  <a14:compatExt spid="_x0000_s12613"/>
                </a:ext>
                <a:ext uri="{FF2B5EF4-FFF2-40B4-BE49-F238E27FC236}">
                  <a16:creationId xmlns:a16="http://schemas.microsoft.com/office/drawing/2014/main" id="{00000000-0008-0000-0100-0000D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69850</xdr:rowOff>
        </xdr:from>
        <xdr:to>
          <xdr:col>16</xdr:col>
          <xdr:colOff>419100</xdr:colOff>
          <xdr:row>27</xdr:row>
          <xdr:rowOff>6350</xdr:rowOff>
        </xdr:to>
        <xdr:sp macro="" textlink="">
          <xdr:nvSpPr>
            <xdr:cNvPr id="13274" name="Check Box 326" hidden="1">
              <a:extLst>
                <a:ext uri="{63B3BB69-23CF-44E3-9099-C40C66FF867C}">
                  <a14:compatExt spid="_x0000_s12614"/>
                </a:ext>
                <a:ext uri="{FF2B5EF4-FFF2-40B4-BE49-F238E27FC236}">
                  <a16:creationId xmlns:a16="http://schemas.microsoft.com/office/drawing/2014/main" id="{00000000-0008-0000-0100-0000D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69850</xdr:rowOff>
        </xdr:from>
        <xdr:to>
          <xdr:col>16</xdr:col>
          <xdr:colOff>419100</xdr:colOff>
          <xdr:row>28</xdr:row>
          <xdr:rowOff>6350</xdr:rowOff>
        </xdr:to>
        <xdr:sp macro="" textlink="">
          <xdr:nvSpPr>
            <xdr:cNvPr id="13275" name="Check Box 327" hidden="1">
              <a:extLst>
                <a:ext uri="{63B3BB69-23CF-44E3-9099-C40C66FF867C}">
                  <a14:compatExt spid="_x0000_s12615"/>
                </a:ext>
                <a:ext uri="{FF2B5EF4-FFF2-40B4-BE49-F238E27FC236}">
                  <a16:creationId xmlns:a16="http://schemas.microsoft.com/office/drawing/2014/main" id="{00000000-0008-0000-0100-0000D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28</xdr:row>
          <xdr:rowOff>69850</xdr:rowOff>
        </xdr:from>
        <xdr:to>
          <xdr:col>16</xdr:col>
          <xdr:colOff>419100</xdr:colOff>
          <xdr:row>29</xdr:row>
          <xdr:rowOff>6350</xdr:rowOff>
        </xdr:to>
        <xdr:sp macro="" textlink="">
          <xdr:nvSpPr>
            <xdr:cNvPr id="13276" name="Check Box 328" hidden="1">
              <a:extLst>
                <a:ext uri="{63B3BB69-23CF-44E3-9099-C40C66FF867C}">
                  <a14:compatExt spid="_x0000_s1261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29</xdr:row>
          <xdr:rowOff>69850</xdr:rowOff>
        </xdr:from>
        <xdr:to>
          <xdr:col>16</xdr:col>
          <xdr:colOff>419100</xdr:colOff>
          <xdr:row>30</xdr:row>
          <xdr:rowOff>6350</xdr:rowOff>
        </xdr:to>
        <xdr:sp macro="" textlink="">
          <xdr:nvSpPr>
            <xdr:cNvPr id="13277" name="Check Box 329" hidden="1">
              <a:extLst>
                <a:ext uri="{63B3BB69-23CF-44E3-9099-C40C66FF867C}">
                  <a14:compatExt spid="_x0000_s1261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69850</xdr:rowOff>
        </xdr:from>
        <xdr:to>
          <xdr:col>16</xdr:col>
          <xdr:colOff>419100</xdr:colOff>
          <xdr:row>31</xdr:row>
          <xdr:rowOff>6350</xdr:rowOff>
        </xdr:to>
        <xdr:sp macro="" textlink="">
          <xdr:nvSpPr>
            <xdr:cNvPr id="13278" name="Check Box 330" hidden="1">
              <a:extLst>
                <a:ext uri="{63B3BB69-23CF-44E3-9099-C40C66FF867C}">
                  <a14:compatExt spid="_x0000_s1261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69850</xdr:rowOff>
        </xdr:from>
        <xdr:to>
          <xdr:col>16</xdr:col>
          <xdr:colOff>419100</xdr:colOff>
          <xdr:row>32</xdr:row>
          <xdr:rowOff>6350</xdr:rowOff>
        </xdr:to>
        <xdr:sp macro="" textlink="">
          <xdr:nvSpPr>
            <xdr:cNvPr id="13279" name="Check Box 331" hidden="1">
              <a:extLst>
                <a:ext uri="{63B3BB69-23CF-44E3-9099-C40C66FF867C}">
                  <a14:compatExt spid="_x0000_s1261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69850</xdr:rowOff>
        </xdr:from>
        <xdr:to>
          <xdr:col>16</xdr:col>
          <xdr:colOff>419100</xdr:colOff>
          <xdr:row>33</xdr:row>
          <xdr:rowOff>6350</xdr:rowOff>
        </xdr:to>
        <xdr:sp macro="" textlink="">
          <xdr:nvSpPr>
            <xdr:cNvPr id="13280" name="Check Box 332" hidden="1">
              <a:extLst>
                <a:ext uri="{63B3BB69-23CF-44E3-9099-C40C66FF867C}">
                  <a14:compatExt spid="_x0000_s1262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69850</xdr:rowOff>
        </xdr:from>
        <xdr:to>
          <xdr:col>16</xdr:col>
          <xdr:colOff>419100</xdr:colOff>
          <xdr:row>34</xdr:row>
          <xdr:rowOff>6350</xdr:rowOff>
        </xdr:to>
        <xdr:sp macro="" textlink="">
          <xdr:nvSpPr>
            <xdr:cNvPr id="13281" name="Check Box 333" hidden="1">
              <a:extLst>
                <a:ext uri="{63B3BB69-23CF-44E3-9099-C40C66FF867C}">
                  <a14:compatExt spid="_x0000_s1262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69850</xdr:rowOff>
        </xdr:from>
        <xdr:to>
          <xdr:col>16</xdr:col>
          <xdr:colOff>419100</xdr:colOff>
          <xdr:row>35</xdr:row>
          <xdr:rowOff>6350</xdr:rowOff>
        </xdr:to>
        <xdr:sp macro="" textlink="">
          <xdr:nvSpPr>
            <xdr:cNvPr id="13282" name="Check Box 334" hidden="1">
              <a:extLst>
                <a:ext uri="{63B3BB69-23CF-44E3-9099-C40C66FF867C}">
                  <a14:compatExt spid="_x0000_s1262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69850</xdr:rowOff>
        </xdr:from>
        <xdr:to>
          <xdr:col>16</xdr:col>
          <xdr:colOff>419100</xdr:colOff>
          <xdr:row>36</xdr:row>
          <xdr:rowOff>6350</xdr:rowOff>
        </xdr:to>
        <xdr:sp macro="" textlink="">
          <xdr:nvSpPr>
            <xdr:cNvPr id="13283" name="Check Box 335" hidden="1">
              <a:extLst>
                <a:ext uri="{63B3BB69-23CF-44E3-9099-C40C66FF867C}">
                  <a14:compatExt spid="_x0000_s1262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36</xdr:row>
          <xdr:rowOff>69850</xdr:rowOff>
        </xdr:from>
        <xdr:to>
          <xdr:col>16</xdr:col>
          <xdr:colOff>419100</xdr:colOff>
          <xdr:row>37</xdr:row>
          <xdr:rowOff>6350</xdr:rowOff>
        </xdr:to>
        <xdr:sp macro="" textlink="">
          <xdr:nvSpPr>
            <xdr:cNvPr id="13284" name="Check Box 336" hidden="1">
              <a:extLst>
                <a:ext uri="{63B3BB69-23CF-44E3-9099-C40C66FF867C}">
                  <a14:compatExt spid="_x0000_s1262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37</xdr:row>
          <xdr:rowOff>69850</xdr:rowOff>
        </xdr:from>
        <xdr:to>
          <xdr:col>16</xdr:col>
          <xdr:colOff>419100</xdr:colOff>
          <xdr:row>38</xdr:row>
          <xdr:rowOff>6350</xdr:rowOff>
        </xdr:to>
        <xdr:sp macro="" textlink="">
          <xdr:nvSpPr>
            <xdr:cNvPr id="13285" name="Check Box 337" hidden="1">
              <a:extLst>
                <a:ext uri="{63B3BB69-23CF-44E3-9099-C40C66FF867C}">
                  <a14:compatExt spid="_x0000_s1262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xdr:row>
          <xdr:rowOff>69850</xdr:rowOff>
        </xdr:from>
        <xdr:to>
          <xdr:col>16</xdr:col>
          <xdr:colOff>419100</xdr:colOff>
          <xdr:row>39</xdr:row>
          <xdr:rowOff>6350</xdr:rowOff>
        </xdr:to>
        <xdr:sp macro="" textlink="">
          <xdr:nvSpPr>
            <xdr:cNvPr id="12626" name="Check Box 338" hidden="1">
              <a:extLst>
                <a:ext uri="{63B3BB69-23CF-44E3-9099-C40C66FF867C}">
                  <a14:compatExt spid="_x0000_s12626"/>
                </a:ext>
                <a:ext uri="{FF2B5EF4-FFF2-40B4-BE49-F238E27FC236}">
                  <a16:creationId xmlns:a16="http://schemas.microsoft.com/office/drawing/2014/main" id="{00000000-0008-0000-0100-00005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39</xdr:row>
          <xdr:rowOff>69850</xdr:rowOff>
        </xdr:from>
        <xdr:to>
          <xdr:col>16</xdr:col>
          <xdr:colOff>419100</xdr:colOff>
          <xdr:row>40</xdr:row>
          <xdr:rowOff>6350</xdr:rowOff>
        </xdr:to>
        <xdr:sp macro="" textlink="">
          <xdr:nvSpPr>
            <xdr:cNvPr id="12627" name="Check Box 339" hidden="1">
              <a:extLst>
                <a:ext uri="{63B3BB69-23CF-44E3-9099-C40C66FF867C}">
                  <a14:compatExt spid="_x0000_s12627"/>
                </a:ext>
                <a:ext uri="{FF2B5EF4-FFF2-40B4-BE49-F238E27FC236}">
                  <a16:creationId xmlns:a16="http://schemas.microsoft.com/office/drawing/2014/main" id="{00000000-0008-0000-0100-00005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40</xdr:row>
          <xdr:rowOff>69850</xdr:rowOff>
        </xdr:from>
        <xdr:to>
          <xdr:col>16</xdr:col>
          <xdr:colOff>419100</xdr:colOff>
          <xdr:row>41</xdr:row>
          <xdr:rowOff>6350</xdr:rowOff>
        </xdr:to>
        <xdr:sp macro="" textlink="">
          <xdr:nvSpPr>
            <xdr:cNvPr id="12628" name="Check Box 340" hidden="1">
              <a:extLst>
                <a:ext uri="{63B3BB69-23CF-44E3-9099-C40C66FF867C}">
                  <a14:compatExt spid="_x0000_s12628"/>
                </a:ext>
                <a:ext uri="{FF2B5EF4-FFF2-40B4-BE49-F238E27FC236}">
                  <a16:creationId xmlns:a16="http://schemas.microsoft.com/office/drawing/2014/main" id="{00000000-0008-0000-0100-00005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41</xdr:row>
          <xdr:rowOff>69850</xdr:rowOff>
        </xdr:from>
        <xdr:to>
          <xdr:col>16</xdr:col>
          <xdr:colOff>419100</xdr:colOff>
          <xdr:row>42</xdr:row>
          <xdr:rowOff>6350</xdr:rowOff>
        </xdr:to>
        <xdr:sp macro="" textlink="">
          <xdr:nvSpPr>
            <xdr:cNvPr id="12629" name="Check Box 341" hidden="1">
              <a:extLst>
                <a:ext uri="{63B3BB69-23CF-44E3-9099-C40C66FF867C}">
                  <a14:compatExt spid="_x0000_s12629"/>
                </a:ext>
                <a:ext uri="{FF2B5EF4-FFF2-40B4-BE49-F238E27FC236}">
                  <a16:creationId xmlns:a16="http://schemas.microsoft.com/office/drawing/2014/main" id="{00000000-0008-0000-0100-00005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69850</xdr:rowOff>
        </xdr:from>
        <xdr:to>
          <xdr:col>16</xdr:col>
          <xdr:colOff>419100</xdr:colOff>
          <xdr:row>43</xdr:row>
          <xdr:rowOff>6350</xdr:rowOff>
        </xdr:to>
        <xdr:sp macro="" textlink="">
          <xdr:nvSpPr>
            <xdr:cNvPr id="12630" name="Check Box 342" hidden="1">
              <a:extLst>
                <a:ext uri="{63B3BB69-23CF-44E3-9099-C40C66FF867C}">
                  <a14:compatExt spid="_x0000_s12630"/>
                </a:ext>
                <a:ext uri="{FF2B5EF4-FFF2-40B4-BE49-F238E27FC236}">
                  <a16:creationId xmlns:a16="http://schemas.microsoft.com/office/drawing/2014/main" id="{00000000-0008-0000-0100-00005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6350</xdr:rowOff>
        </xdr:to>
        <xdr:sp macro="" textlink="">
          <xdr:nvSpPr>
            <xdr:cNvPr id="12631" name="Check Box 343" hidden="1">
              <a:extLst>
                <a:ext uri="{63B3BB69-23CF-44E3-9099-C40C66FF867C}">
                  <a14:compatExt spid="_x0000_s12631"/>
                </a:ext>
                <a:ext uri="{FF2B5EF4-FFF2-40B4-BE49-F238E27FC236}">
                  <a16:creationId xmlns:a16="http://schemas.microsoft.com/office/drawing/2014/main" id="{00000000-0008-0000-0100-00005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6350</xdr:rowOff>
        </xdr:to>
        <xdr:sp macro="" textlink="">
          <xdr:nvSpPr>
            <xdr:cNvPr id="12632" name="Check Box 344" hidden="1">
              <a:extLst>
                <a:ext uri="{63B3BB69-23CF-44E3-9099-C40C66FF867C}">
                  <a14:compatExt spid="_x0000_s12632"/>
                </a:ext>
                <a:ext uri="{FF2B5EF4-FFF2-40B4-BE49-F238E27FC236}">
                  <a16:creationId xmlns:a16="http://schemas.microsoft.com/office/drawing/2014/main" id="{00000000-0008-0000-0100-00005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20</xdr:row>
          <xdr:rowOff>69850</xdr:rowOff>
        </xdr:from>
        <xdr:to>
          <xdr:col>17</xdr:col>
          <xdr:colOff>419100</xdr:colOff>
          <xdr:row>21</xdr:row>
          <xdr:rowOff>6350</xdr:rowOff>
        </xdr:to>
        <xdr:sp macro="" textlink="">
          <xdr:nvSpPr>
            <xdr:cNvPr id="12633" name="Check Box 345" hidden="1">
              <a:extLst>
                <a:ext uri="{63B3BB69-23CF-44E3-9099-C40C66FF867C}">
                  <a14:compatExt spid="_x0000_s12633"/>
                </a:ext>
                <a:ext uri="{FF2B5EF4-FFF2-40B4-BE49-F238E27FC236}">
                  <a16:creationId xmlns:a16="http://schemas.microsoft.com/office/drawing/2014/main" id="{00000000-0008-0000-0100-00005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21</xdr:row>
          <xdr:rowOff>69850</xdr:rowOff>
        </xdr:from>
        <xdr:to>
          <xdr:col>17</xdr:col>
          <xdr:colOff>419100</xdr:colOff>
          <xdr:row>22</xdr:row>
          <xdr:rowOff>6350</xdr:rowOff>
        </xdr:to>
        <xdr:sp macro="" textlink="">
          <xdr:nvSpPr>
            <xdr:cNvPr id="12634" name="Check Box 346" hidden="1">
              <a:extLst>
                <a:ext uri="{63B3BB69-23CF-44E3-9099-C40C66FF867C}">
                  <a14:compatExt spid="_x0000_s12634"/>
                </a:ext>
                <a:ext uri="{FF2B5EF4-FFF2-40B4-BE49-F238E27FC236}">
                  <a16:creationId xmlns:a16="http://schemas.microsoft.com/office/drawing/2014/main" id="{00000000-0008-0000-0100-00005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69850</xdr:rowOff>
        </xdr:from>
        <xdr:to>
          <xdr:col>17</xdr:col>
          <xdr:colOff>419100</xdr:colOff>
          <xdr:row>23</xdr:row>
          <xdr:rowOff>6350</xdr:rowOff>
        </xdr:to>
        <xdr:sp macro="" textlink="">
          <xdr:nvSpPr>
            <xdr:cNvPr id="12635" name="Check Box 347" hidden="1">
              <a:extLst>
                <a:ext uri="{63B3BB69-23CF-44E3-9099-C40C66FF867C}">
                  <a14:compatExt spid="_x0000_s12635"/>
                </a:ext>
                <a:ext uri="{FF2B5EF4-FFF2-40B4-BE49-F238E27FC236}">
                  <a16:creationId xmlns:a16="http://schemas.microsoft.com/office/drawing/2014/main" id="{00000000-0008-0000-0100-00005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69850</xdr:rowOff>
        </xdr:from>
        <xdr:to>
          <xdr:col>17</xdr:col>
          <xdr:colOff>425450</xdr:colOff>
          <xdr:row>24</xdr:row>
          <xdr:rowOff>6350</xdr:rowOff>
        </xdr:to>
        <xdr:sp macro="" textlink="">
          <xdr:nvSpPr>
            <xdr:cNvPr id="12636" name="Check Box 348"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69850</xdr:rowOff>
        </xdr:from>
        <xdr:to>
          <xdr:col>17</xdr:col>
          <xdr:colOff>425450</xdr:colOff>
          <xdr:row>25</xdr:row>
          <xdr:rowOff>6350</xdr:rowOff>
        </xdr:to>
        <xdr:sp macro="" textlink="">
          <xdr:nvSpPr>
            <xdr:cNvPr id="12637" name="Check Box 349"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25</xdr:row>
          <xdr:rowOff>0</xdr:rowOff>
        </xdr:from>
        <xdr:to>
          <xdr:col>17</xdr:col>
          <xdr:colOff>419100</xdr:colOff>
          <xdr:row>25</xdr:row>
          <xdr:rowOff>298450</xdr:rowOff>
        </xdr:to>
        <xdr:sp macro="" textlink="">
          <xdr:nvSpPr>
            <xdr:cNvPr id="12638" name="Check Box 350"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26</xdr:row>
          <xdr:rowOff>69850</xdr:rowOff>
        </xdr:from>
        <xdr:to>
          <xdr:col>17</xdr:col>
          <xdr:colOff>419100</xdr:colOff>
          <xdr:row>27</xdr:row>
          <xdr:rowOff>6350</xdr:rowOff>
        </xdr:to>
        <xdr:sp macro="" textlink="">
          <xdr:nvSpPr>
            <xdr:cNvPr id="12639" name="Check Box 351" hidden="1">
              <a:extLst>
                <a:ext uri="{63B3BB69-23CF-44E3-9099-C40C66FF867C}">
                  <a14:compatExt spid="_x0000_s12639"/>
                </a:ext>
                <a:ext uri="{FF2B5EF4-FFF2-40B4-BE49-F238E27FC236}">
                  <a16:creationId xmlns:a16="http://schemas.microsoft.com/office/drawing/2014/main" id="{00000000-0008-0000-0100-00005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27</xdr:row>
          <xdr:rowOff>69850</xdr:rowOff>
        </xdr:from>
        <xdr:to>
          <xdr:col>17</xdr:col>
          <xdr:colOff>419100</xdr:colOff>
          <xdr:row>28</xdr:row>
          <xdr:rowOff>6350</xdr:rowOff>
        </xdr:to>
        <xdr:sp macro="" textlink="">
          <xdr:nvSpPr>
            <xdr:cNvPr id="12640" name="Check Box 352"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28</xdr:row>
          <xdr:rowOff>69850</xdr:rowOff>
        </xdr:from>
        <xdr:to>
          <xdr:col>17</xdr:col>
          <xdr:colOff>419100</xdr:colOff>
          <xdr:row>29</xdr:row>
          <xdr:rowOff>6350</xdr:rowOff>
        </xdr:to>
        <xdr:sp macro="" textlink="">
          <xdr:nvSpPr>
            <xdr:cNvPr id="12641" name="Check Box 353" hidden="1">
              <a:extLst>
                <a:ext uri="{63B3BB69-23CF-44E3-9099-C40C66FF867C}">
                  <a14:compatExt spid="_x0000_s12641"/>
                </a:ext>
                <a:ext uri="{FF2B5EF4-FFF2-40B4-BE49-F238E27FC236}">
                  <a16:creationId xmlns:a16="http://schemas.microsoft.com/office/drawing/2014/main" id="{00000000-0008-0000-0100-00006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29</xdr:row>
          <xdr:rowOff>69850</xdr:rowOff>
        </xdr:from>
        <xdr:to>
          <xdr:col>17</xdr:col>
          <xdr:colOff>419100</xdr:colOff>
          <xdr:row>30</xdr:row>
          <xdr:rowOff>6350</xdr:rowOff>
        </xdr:to>
        <xdr:sp macro="" textlink="">
          <xdr:nvSpPr>
            <xdr:cNvPr id="12642" name="Check Box 354" hidden="1">
              <a:extLst>
                <a:ext uri="{63B3BB69-23CF-44E3-9099-C40C66FF867C}">
                  <a14:compatExt spid="_x0000_s12642"/>
                </a:ext>
                <a:ext uri="{FF2B5EF4-FFF2-40B4-BE49-F238E27FC236}">
                  <a16:creationId xmlns:a16="http://schemas.microsoft.com/office/drawing/2014/main" id="{00000000-0008-0000-0100-00006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30</xdr:row>
          <xdr:rowOff>69850</xdr:rowOff>
        </xdr:from>
        <xdr:to>
          <xdr:col>17</xdr:col>
          <xdr:colOff>419100</xdr:colOff>
          <xdr:row>31</xdr:row>
          <xdr:rowOff>6350</xdr:rowOff>
        </xdr:to>
        <xdr:sp macro="" textlink="">
          <xdr:nvSpPr>
            <xdr:cNvPr id="12643" name="Check Box 355" hidden="1">
              <a:extLst>
                <a:ext uri="{63B3BB69-23CF-44E3-9099-C40C66FF867C}">
                  <a14:compatExt spid="_x0000_s12643"/>
                </a:ext>
                <a:ext uri="{FF2B5EF4-FFF2-40B4-BE49-F238E27FC236}">
                  <a16:creationId xmlns:a16="http://schemas.microsoft.com/office/drawing/2014/main" id="{00000000-0008-0000-0100-00006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31</xdr:row>
          <xdr:rowOff>69850</xdr:rowOff>
        </xdr:from>
        <xdr:to>
          <xdr:col>17</xdr:col>
          <xdr:colOff>419100</xdr:colOff>
          <xdr:row>32</xdr:row>
          <xdr:rowOff>6350</xdr:rowOff>
        </xdr:to>
        <xdr:sp macro="" textlink="">
          <xdr:nvSpPr>
            <xdr:cNvPr id="12644" name="Check Box 356" hidden="1">
              <a:extLst>
                <a:ext uri="{63B3BB69-23CF-44E3-9099-C40C66FF867C}">
                  <a14:compatExt spid="_x0000_s12644"/>
                </a:ext>
                <a:ext uri="{FF2B5EF4-FFF2-40B4-BE49-F238E27FC236}">
                  <a16:creationId xmlns:a16="http://schemas.microsoft.com/office/drawing/2014/main" id="{00000000-0008-0000-0100-00006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32</xdr:row>
          <xdr:rowOff>69850</xdr:rowOff>
        </xdr:from>
        <xdr:to>
          <xdr:col>17</xdr:col>
          <xdr:colOff>419100</xdr:colOff>
          <xdr:row>33</xdr:row>
          <xdr:rowOff>6350</xdr:rowOff>
        </xdr:to>
        <xdr:sp macro="" textlink="">
          <xdr:nvSpPr>
            <xdr:cNvPr id="12645" name="Check Box 357" hidden="1">
              <a:extLst>
                <a:ext uri="{63B3BB69-23CF-44E3-9099-C40C66FF867C}">
                  <a14:compatExt spid="_x0000_s12645"/>
                </a:ext>
                <a:ext uri="{FF2B5EF4-FFF2-40B4-BE49-F238E27FC236}">
                  <a16:creationId xmlns:a16="http://schemas.microsoft.com/office/drawing/2014/main" id="{00000000-0008-0000-0100-00006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33</xdr:row>
          <xdr:rowOff>69850</xdr:rowOff>
        </xdr:from>
        <xdr:to>
          <xdr:col>17</xdr:col>
          <xdr:colOff>419100</xdr:colOff>
          <xdr:row>34</xdr:row>
          <xdr:rowOff>6350</xdr:rowOff>
        </xdr:to>
        <xdr:sp macro="" textlink="">
          <xdr:nvSpPr>
            <xdr:cNvPr id="12646" name="Check Box 358"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34</xdr:row>
          <xdr:rowOff>69850</xdr:rowOff>
        </xdr:from>
        <xdr:to>
          <xdr:col>17</xdr:col>
          <xdr:colOff>419100</xdr:colOff>
          <xdr:row>35</xdr:row>
          <xdr:rowOff>6350</xdr:rowOff>
        </xdr:to>
        <xdr:sp macro="" textlink="">
          <xdr:nvSpPr>
            <xdr:cNvPr id="12647" name="Check Box 359" hidden="1">
              <a:extLst>
                <a:ext uri="{63B3BB69-23CF-44E3-9099-C40C66FF867C}">
                  <a14:compatExt spid="_x0000_s12647"/>
                </a:ext>
                <a:ext uri="{FF2B5EF4-FFF2-40B4-BE49-F238E27FC236}">
                  <a16:creationId xmlns:a16="http://schemas.microsoft.com/office/drawing/2014/main" id="{00000000-0008-0000-0100-00006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35</xdr:row>
          <xdr:rowOff>69850</xdr:rowOff>
        </xdr:from>
        <xdr:to>
          <xdr:col>17</xdr:col>
          <xdr:colOff>419100</xdr:colOff>
          <xdr:row>36</xdr:row>
          <xdr:rowOff>6350</xdr:rowOff>
        </xdr:to>
        <xdr:sp macro="" textlink="">
          <xdr:nvSpPr>
            <xdr:cNvPr id="12648" name="Check Box 360" hidden="1">
              <a:extLst>
                <a:ext uri="{63B3BB69-23CF-44E3-9099-C40C66FF867C}">
                  <a14:compatExt spid="_x0000_s12648"/>
                </a:ext>
                <a:ext uri="{FF2B5EF4-FFF2-40B4-BE49-F238E27FC236}">
                  <a16:creationId xmlns:a16="http://schemas.microsoft.com/office/drawing/2014/main" id="{00000000-0008-0000-0100-00006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36</xdr:row>
          <xdr:rowOff>69850</xdr:rowOff>
        </xdr:from>
        <xdr:to>
          <xdr:col>17</xdr:col>
          <xdr:colOff>419100</xdr:colOff>
          <xdr:row>37</xdr:row>
          <xdr:rowOff>6350</xdr:rowOff>
        </xdr:to>
        <xdr:sp macro="" textlink="">
          <xdr:nvSpPr>
            <xdr:cNvPr id="12649" name="Check Box 361" hidden="1">
              <a:extLst>
                <a:ext uri="{63B3BB69-23CF-44E3-9099-C40C66FF867C}">
                  <a14:compatExt spid="_x0000_s12649"/>
                </a:ext>
                <a:ext uri="{FF2B5EF4-FFF2-40B4-BE49-F238E27FC236}">
                  <a16:creationId xmlns:a16="http://schemas.microsoft.com/office/drawing/2014/main" id="{00000000-0008-0000-0100-00006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37</xdr:row>
          <xdr:rowOff>69850</xdr:rowOff>
        </xdr:from>
        <xdr:to>
          <xdr:col>17</xdr:col>
          <xdr:colOff>419100</xdr:colOff>
          <xdr:row>38</xdr:row>
          <xdr:rowOff>6350</xdr:rowOff>
        </xdr:to>
        <xdr:sp macro="" textlink="">
          <xdr:nvSpPr>
            <xdr:cNvPr id="12650" name="Check Box 362" hidden="1">
              <a:extLst>
                <a:ext uri="{63B3BB69-23CF-44E3-9099-C40C66FF867C}">
                  <a14:compatExt spid="_x0000_s12650"/>
                </a:ext>
                <a:ext uri="{FF2B5EF4-FFF2-40B4-BE49-F238E27FC236}">
                  <a16:creationId xmlns:a16="http://schemas.microsoft.com/office/drawing/2014/main" id="{00000000-0008-0000-0100-00006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38</xdr:row>
          <xdr:rowOff>69850</xdr:rowOff>
        </xdr:from>
        <xdr:to>
          <xdr:col>17</xdr:col>
          <xdr:colOff>419100</xdr:colOff>
          <xdr:row>39</xdr:row>
          <xdr:rowOff>6350</xdr:rowOff>
        </xdr:to>
        <xdr:sp macro="" textlink="">
          <xdr:nvSpPr>
            <xdr:cNvPr id="12651" name="Check Box 363" hidden="1">
              <a:extLst>
                <a:ext uri="{63B3BB69-23CF-44E3-9099-C40C66FF867C}">
                  <a14:compatExt spid="_x0000_s12651"/>
                </a:ext>
                <a:ext uri="{FF2B5EF4-FFF2-40B4-BE49-F238E27FC236}">
                  <a16:creationId xmlns:a16="http://schemas.microsoft.com/office/drawing/2014/main" id="{00000000-0008-0000-0100-00006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39</xdr:row>
          <xdr:rowOff>69850</xdr:rowOff>
        </xdr:from>
        <xdr:to>
          <xdr:col>17</xdr:col>
          <xdr:colOff>419100</xdr:colOff>
          <xdr:row>40</xdr:row>
          <xdr:rowOff>6350</xdr:rowOff>
        </xdr:to>
        <xdr:sp macro="" textlink="">
          <xdr:nvSpPr>
            <xdr:cNvPr id="12652" name="Check Box 364" hidden="1">
              <a:extLst>
                <a:ext uri="{63B3BB69-23CF-44E3-9099-C40C66FF867C}">
                  <a14:compatExt spid="_x0000_s12652"/>
                </a:ext>
                <a:ext uri="{FF2B5EF4-FFF2-40B4-BE49-F238E27FC236}">
                  <a16:creationId xmlns:a16="http://schemas.microsoft.com/office/drawing/2014/main" id="{00000000-0008-0000-0100-00006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40</xdr:row>
          <xdr:rowOff>69850</xdr:rowOff>
        </xdr:from>
        <xdr:to>
          <xdr:col>17</xdr:col>
          <xdr:colOff>419100</xdr:colOff>
          <xdr:row>41</xdr:row>
          <xdr:rowOff>6350</xdr:rowOff>
        </xdr:to>
        <xdr:sp macro="" textlink="">
          <xdr:nvSpPr>
            <xdr:cNvPr id="12653" name="Check Box 365" hidden="1">
              <a:extLst>
                <a:ext uri="{63B3BB69-23CF-44E3-9099-C40C66FF867C}">
                  <a14:compatExt spid="_x0000_s12653"/>
                </a:ext>
                <a:ext uri="{FF2B5EF4-FFF2-40B4-BE49-F238E27FC236}">
                  <a16:creationId xmlns:a16="http://schemas.microsoft.com/office/drawing/2014/main" id="{00000000-0008-0000-0100-00006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41</xdr:row>
          <xdr:rowOff>69850</xdr:rowOff>
        </xdr:from>
        <xdr:to>
          <xdr:col>17</xdr:col>
          <xdr:colOff>419100</xdr:colOff>
          <xdr:row>42</xdr:row>
          <xdr:rowOff>6350</xdr:rowOff>
        </xdr:to>
        <xdr:sp macro="" textlink="">
          <xdr:nvSpPr>
            <xdr:cNvPr id="12654" name="Check Box 366" hidden="1">
              <a:extLst>
                <a:ext uri="{63B3BB69-23CF-44E3-9099-C40C66FF867C}">
                  <a14:compatExt spid="_x0000_s12654"/>
                </a:ext>
                <a:ext uri="{FF2B5EF4-FFF2-40B4-BE49-F238E27FC236}">
                  <a16:creationId xmlns:a16="http://schemas.microsoft.com/office/drawing/2014/main" id="{00000000-0008-0000-0100-00006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42</xdr:row>
          <xdr:rowOff>69850</xdr:rowOff>
        </xdr:from>
        <xdr:to>
          <xdr:col>17</xdr:col>
          <xdr:colOff>419100</xdr:colOff>
          <xdr:row>43</xdr:row>
          <xdr:rowOff>6350</xdr:rowOff>
        </xdr:to>
        <xdr:sp macro="" textlink="">
          <xdr:nvSpPr>
            <xdr:cNvPr id="12655" name="Check Box 367" hidden="1">
              <a:extLst>
                <a:ext uri="{63B3BB69-23CF-44E3-9099-C40C66FF867C}">
                  <a14:compatExt spid="_x0000_s12655"/>
                </a:ext>
                <a:ext uri="{FF2B5EF4-FFF2-40B4-BE49-F238E27FC236}">
                  <a16:creationId xmlns:a16="http://schemas.microsoft.com/office/drawing/2014/main" id="{00000000-0008-0000-0100-00006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6350</xdr:rowOff>
        </xdr:to>
        <xdr:sp macro="" textlink="">
          <xdr:nvSpPr>
            <xdr:cNvPr id="12656" name="Check Box 368" hidden="1">
              <a:extLst>
                <a:ext uri="{63B3BB69-23CF-44E3-9099-C40C66FF867C}">
                  <a14:compatExt spid="_x0000_s12656"/>
                </a:ext>
                <a:ext uri="{FF2B5EF4-FFF2-40B4-BE49-F238E27FC236}">
                  <a16:creationId xmlns:a16="http://schemas.microsoft.com/office/drawing/2014/main" id="{00000000-0008-0000-0100-00007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6350</xdr:rowOff>
        </xdr:to>
        <xdr:sp macro="" textlink="">
          <xdr:nvSpPr>
            <xdr:cNvPr id="12657" name="Check Box 369" hidden="1">
              <a:extLst>
                <a:ext uri="{63B3BB69-23CF-44E3-9099-C40C66FF867C}">
                  <a14:compatExt spid="_x0000_s12657"/>
                </a:ext>
                <a:ext uri="{FF2B5EF4-FFF2-40B4-BE49-F238E27FC236}">
                  <a16:creationId xmlns:a16="http://schemas.microsoft.com/office/drawing/2014/main" id="{00000000-0008-0000-0100-00007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xdr:row>
          <xdr:rowOff>69850</xdr:rowOff>
        </xdr:from>
        <xdr:to>
          <xdr:col>18</xdr:col>
          <xdr:colOff>419100</xdr:colOff>
          <xdr:row>21</xdr:row>
          <xdr:rowOff>6350</xdr:rowOff>
        </xdr:to>
        <xdr:sp macro="" textlink="">
          <xdr:nvSpPr>
            <xdr:cNvPr id="12658" name="Check Box 370" hidden="1">
              <a:extLst>
                <a:ext uri="{63B3BB69-23CF-44E3-9099-C40C66FF867C}">
                  <a14:compatExt spid="_x0000_s12658"/>
                </a:ext>
                <a:ext uri="{FF2B5EF4-FFF2-40B4-BE49-F238E27FC236}">
                  <a16:creationId xmlns:a16="http://schemas.microsoft.com/office/drawing/2014/main" id="{00000000-0008-0000-0100-00007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21</xdr:row>
          <xdr:rowOff>69850</xdr:rowOff>
        </xdr:from>
        <xdr:to>
          <xdr:col>18</xdr:col>
          <xdr:colOff>419100</xdr:colOff>
          <xdr:row>22</xdr:row>
          <xdr:rowOff>6350</xdr:rowOff>
        </xdr:to>
        <xdr:sp macro="" textlink="">
          <xdr:nvSpPr>
            <xdr:cNvPr id="12659" name="Check Box 371" hidden="1">
              <a:extLst>
                <a:ext uri="{63B3BB69-23CF-44E3-9099-C40C66FF867C}">
                  <a14:compatExt spid="_x0000_s12659"/>
                </a:ext>
                <a:ext uri="{FF2B5EF4-FFF2-40B4-BE49-F238E27FC236}">
                  <a16:creationId xmlns:a16="http://schemas.microsoft.com/office/drawing/2014/main" id="{00000000-0008-0000-0100-00007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69850</xdr:rowOff>
        </xdr:from>
        <xdr:to>
          <xdr:col>18</xdr:col>
          <xdr:colOff>419100</xdr:colOff>
          <xdr:row>23</xdr:row>
          <xdr:rowOff>6350</xdr:rowOff>
        </xdr:to>
        <xdr:sp macro="" textlink="">
          <xdr:nvSpPr>
            <xdr:cNvPr id="12660" name="Check Box 372" hidden="1">
              <a:extLst>
                <a:ext uri="{63B3BB69-23CF-44E3-9099-C40C66FF867C}">
                  <a14:compatExt spid="_x0000_s12660"/>
                </a:ext>
                <a:ext uri="{FF2B5EF4-FFF2-40B4-BE49-F238E27FC236}">
                  <a16:creationId xmlns:a16="http://schemas.microsoft.com/office/drawing/2014/main" id="{00000000-0008-0000-0100-00007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23</xdr:row>
          <xdr:rowOff>69850</xdr:rowOff>
        </xdr:from>
        <xdr:to>
          <xdr:col>18</xdr:col>
          <xdr:colOff>425450</xdr:colOff>
          <xdr:row>24</xdr:row>
          <xdr:rowOff>6350</xdr:rowOff>
        </xdr:to>
        <xdr:sp macro="" textlink="">
          <xdr:nvSpPr>
            <xdr:cNvPr id="12661" name="Check Box 373" hidden="1">
              <a:extLst>
                <a:ext uri="{63B3BB69-23CF-44E3-9099-C40C66FF867C}">
                  <a14:compatExt spid="_x0000_s12661"/>
                </a:ext>
                <a:ext uri="{FF2B5EF4-FFF2-40B4-BE49-F238E27FC236}">
                  <a16:creationId xmlns:a16="http://schemas.microsoft.com/office/drawing/2014/main" id="{00000000-0008-0000-0100-00007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24</xdr:row>
          <xdr:rowOff>69850</xdr:rowOff>
        </xdr:from>
        <xdr:to>
          <xdr:col>18</xdr:col>
          <xdr:colOff>425450</xdr:colOff>
          <xdr:row>25</xdr:row>
          <xdr:rowOff>6350</xdr:rowOff>
        </xdr:to>
        <xdr:sp macro="" textlink="">
          <xdr:nvSpPr>
            <xdr:cNvPr id="12662" name="Check Box 374" hidden="1">
              <a:extLst>
                <a:ext uri="{63B3BB69-23CF-44E3-9099-C40C66FF867C}">
                  <a14:compatExt spid="_x0000_s12662"/>
                </a:ext>
                <a:ext uri="{FF2B5EF4-FFF2-40B4-BE49-F238E27FC236}">
                  <a16:creationId xmlns:a16="http://schemas.microsoft.com/office/drawing/2014/main" id="{00000000-0008-0000-0100-00007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24</xdr:row>
          <xdr:rowOff>260350</xdr:rowOff>
        </xdr:from>
        <xdr:to>
          <xdr:col>18</xdr:col>
          <xdr:colOff>425450</xdr:colOff>
          <xdr:row>25</xdr:row>
          <xdr:rowOff>266700</xdr:rowOff>
        </xdr:to>
        <xdr:sp macro="" textlink="">
          <xdr:nvSpPr>
            <xdr:cNvPr id="12663" name="Check Box 375" hidden="1">
              <a:extLst>
                <a:ext uri="{63B3BB69-23CF-44E3-9099-C40C66FF867C}">
                  <a14:compatExt spid="_x0000_s12663"/>
                </a:ext>
                <a:ext uri="{FF2B5EF4-FFF2-40B4-BE49-F238E27FC236}">
                  <a16:creationId xmlns:a16="http://schemas.microsoft.com/office/drawing/2014/main" id="{00000000-0008-0000-0100-00007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26</xdr:row>
          <xdr:rowOff>69850</xdr:rowOff>
        </xdr:from>
        <xdr:to>
          <xdr:col>18</xdr:col>
          <xdr:colOff>419100</xdr:colOff>
          <xdr:row>27</xdr:row>
          <xdr:rowOff>6350</xdr:rowOff>
        </xdr:to>
        <xdr:sp macro="" textlink="">
          <xdr:nvSpPr>
            <xdr:cNvPr id="12664" name="Check Box 376" hidden="1">
              <a:extLst>
                <a:ext uri="{63B3BB69-23CF-44E3-9099-C40C66FF867C}">
                  <a14:compatExt spid="_x0000_s12664"/>
                </a:ext>
                <a:ext uri="{FF2B5EF4-FFF2-40B4-BE49-F238E27FC236}">
                  <a16:creationId xmlns:a16="http://schemas.microsoft.com/office/drawing/2014/main" id="{00000000-0008-0000-0100-00007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27</xdr:row>
          <xdr:rowOff>69850</xdr:rowOff>
        </xdr:from>
        <xdr:to>
          <xdr:col>18</xdr:col>
          <xdr:colOff>419100</xdr:colOff>
          <xdr:row>28</xdr:row>
          <xdr:rowOff>6350</xdr:rowOff>
        </xdr:to>
        <xdr:sp macro="" textlink="">
          <xdr:nvSpPr>
            <xdr:cNvPr id="12665" name="Check Box 377"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28</xdr:row>
          <xdr:rowOff>69850</xdr:rowOff>
        </xdr:from>
        <xdr:to>
          <xdr:col>18</xdr:col>
          <xdr:colOff>419100</xdr:colOff>
          <xdr:row>29</xdr:row>
          <xdr:rowOff>6350</xdr:rowOff>
        </xdr:to>
        <xdr:sp macro="" textlink="">
          <xdr:nvSpPr>
            <xdr:cNvPr id="12666" name="Check Box 378"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xdr:row>
          <xdr:rowOff>69850</xdr:rowOff>
        </xdr:from>
        <xdr:to>
          <xdr:col>18</xdr:col>
          <xdr:colOff>419100</xdr:colOff>
          <xdr:row>30</xdr:row>
          <xdr:rowOff>6350</xdr:rowOff>
        </xdr:to>
        <xdr:sp macro="" textlink="">
          <xdr:nvSpPr>
            <xdr:cNvPr id="12667" name="Check Box 379"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30</xdr:row>
          <xdr:rowOff>69850</xdr:rowOff>
        </xdr:from>
        <xdr:to>
          <xdr:col>18</xdr:col>
          <xdr:colOff>419100</xdr:colOff>
          <xdr:row>31</xdr:row>
          <xdr:rowOff>6350</xdr:rowOff>
        </xdr:to>
        <xdr:sp macro="" textlink="">
          <xdr:nvSpPr>
            <xdr:cNvPr id="12668" name="Check Box 380" hidden="1">
              <a:extLst>
                <a:ext uri="{63B3BB69-23CF-44E3-9099-C40C66FF867C}">
                  <a14:compatExt spid="_x0000_s12668"/>
                </a:ext>
                <a:ext uri="{FF2B5EF4-FFF2-40B4-BE49-F238E27FC236}">
                  <a16:creationId xmlns:a16="http://schemas.microsoft.com/office/drawing/2014/main" id="{00000000-0008-0000-0100-00007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69850</xdr:rowOff>
        </xdr:from>
        <xdr:to>
          <xdr:col>18</xdr:col>
          <xdr:colOff>419100</xdr:colOff>
          <xdr:row>32</xdr:row>
          <xdr:rowOff>6350</xdr:rowOff>
        </xdr:to>
        <xdr:sp macro="" textlink="">
          <xdr:nvSpPr>
            <xdr:cNvPr id="12669" name="Check Box 381" hidden="1">
              <a:extLst>
                <a:ext uri="{63B3BB69-23CF-44E3-9099-C40C66FF867C}">
                  <a14:compatExt spid="_x0000_s12669"/>
                </a:ext>
                <a:ext uri="{FF2B5EF4-FFF2-40B4-BE49-F238E27FC236}">
                  <a16:creationId xmlns:a16="http://schemas.microsoft.com/office/drawing/2014/main" id="{00000000-0008-0000-0100-00007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32</xdr:row>
          <xdr:rowOff>69850</xdr:rowOff>
        </xdr:from>
        <xdr:to>
          <xdr:col>18</xdr:col>
          <xdr:colOff>419100</xdr:colOff>
          <xdr:row>33</xdr:row>
          <xdr:rowOff>6350</xdr:rowOff>
        </xdr:to>
        <xdr:sp macro="" textlink="">
          <xdr:nvSpPr>
            <xdr:cNvPr id="12670" name="Check Box 382" hidden="1">
              <a:extLst>
                <a:ext uri="{63B3BB69-23CF-44E3-9099-C40C66FF867C}">
                  <a14:compatExt spid="_x0000_s12670"/>
                </a:ext>
                <a:ext uri="{FF2B5EF4-FFF2-40B4-BE49-F238E27FC236}">
                  <a16:creationId xmlns:a16="http://schemas.microsoft.com/office/drawing/2014/main" id="{00000000-0008-0000-0100-00007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33</xdr:row>
          <xdr:rowOff>69850</xdr:rowOff>
        </xdr:from>
        <xdr:to>
          <xdr:col>18</xdr:col>
          <xdr:colOff>419100</xdr:colOff>
          <xdr:row>34</xdr:row>
          <xdr:rowOff>6350</xdr:rowOff>
        </xdr:to>
        <xdr:sp macro="" textlink="">
          <xdr:nvSpPr>
            <xdr:cNvPr id="12671" name="Check Box 383" hidden="1">
              <a:extLst>
                <a:ext uri="{63B3BB69-23CF-44E3-9099-C40C66FF867C}">
                  <a14:compatExt spid="_x0000_s12671"/>
                </a:ext>
                <a:ext uri="{FF2B5EF4-FFF2-40B4-BE49-F238E27FC236}">
                  <a16:creationId xmlns:a16="http://schemas.microsoft.com/office/drawing/2014/main" id="{00000000-0008-0000-0100-00007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34</xdr:row>
          <xdr:rowOff>69850</xdr:rowOff>
        </xdr:from>
        <xdr:to>
          <xdr:col>18</xdr:col>
          <xdr:colOff>419100</xdr:colOff>
          <xdr:row>35</xdr:row>
          <xdr:rowOff>6350</xdr:rowOff>
        </xdr:to>
        <xdr:sp macro="" textlink="">
          <xdr:nvSpPr>
            <xdr:cNvPr id="12672" name="Check Box 384" hidden="1">
              <a:extLst>
                <a:ext uri="{63B3BB69-23CF-44E3-9099-C40C66FF867C}">
                  <a14:compatExt spid="_x0000_s12672"/>
                </a:ext>
                <a:ext uri="{FF2B5EF4-FFF2-40B4-BE49-F238E27FC236}">
                  <a16:creationId xmlns:a16="http://schemas.microsoft.com/office/drawing/2014/main" id="{00000000-0008-0000-0100-00008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35</xdr:row>
          <xdr:rowOff>69850</xdr:rowOff>
        </xdr:from>
        <xdr:to>
          <xdr:col>18</xdr:col>
          <xdr:colOff>419100</xdr:colOff>
          <xdr:row>36</xdr:row>
          <xdr:rowOff>6350</xdr:rowOff>
        </xdr:to>
        <xdr:sp macro="" textlink="">
          <xdr:nvSpPr>
            <xdr:cNvPr id="12673" name="Check Box 385" hidden="1">
              <a:extLst>
                <a:ext uri="{63B3BB69-23CF-44E3-9099-C40C66FF867C}">
                  <a14:compatExt spid="_x0000_s12673"/>
                </a:ext>
                <a:ext uri="{FF2B5EF4-FFF2-40B4-BE49-F238E27FC236}">
                  <a16:creationId xmlns:a16="http://schemas.microsoft.com/office/drawing/2014/main" id="{00000000-0008-0000-0100-00008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36</xdr:row>
          <xdr:rowOff>69850</xdr:rowOff>
        </xdr:from>
        <xdr:to>
          <xdr:col>18</xdr:col>
          <xdr:colOff>419100</xdr:colOff>
          <xdr:row>37</xdr:row>
          <xdr:rowOff>6350</xdr:rowOff>
        </xdr:to>
        <xdr:sp macro="" textlink="">
          <xdr:nvSpPr>
            <xdr:cNvPr id="12674" name="Check Box 386" hidden="1">
              <a:extLst>
                <a:ext uri="{63B3BB69-23CF-44E3-9099-C40C66FF867C}">
                  <a14:compatExt spid="_x0000_s12674"/>
                </a:ext>
                <a:ext uri="{FF2B5EF4-FFF2-40B4-BE49-F238E27FC236}">
                  <a16:creationId xmlns:a16="http://schemas.microsoft.com/office/drawing/2014/main" id="{00000000-0008-0000-0100-00008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37</xdr:row>
          <xdr:rowOff>69850</xdr:rowOff>
        </xdr:from>
        <xdr:to>
          <xdr:col>18</xdr:col>
          <xdr:colOff>419100</xdr:colOff>
          <xdr:row>38</xdr:row>
          <xdr:rowOff>6350</xdr:rowOff>
        </xdr:to>
        <xdr:sp macro="" textlink="">
          <xdr:nvSpPr>
            <xdr:cNvPr id="12675" name="Check Box 387" hidden="1">
              <a:extLst>
                <a:ext uri="{63B3BB69-23CF-44E3-9099-C40C66FF867C}">
                  <a14:compatExt spid="_x0000_s12675"/>
                </a:ext>
                <a:ext uri="{FF2B5EF4-FFF2-40B4-BE49-F238E27FC236}">
                  <a16:creationId xmlns:a16="http://schemas.microsoft.com/office/drawing/2014/main" id="{00000000-0008-0000-0100-00008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38</xdr:row>
          <xdr:rowOff>69850</xdr:rowOff>
        </xdr:from>
        <xdr:to>
          <xdr:col>18</xdr:col>
          <xdr:colOff>419100</xdr:colOff>
          <xdr:row>39</xdr:row>
          <xdr:rowOff>6350</xdr:rowOff>
        </xdr:to>
        <xdr:sp macro="" textlink="">
          <xdr:nvSpPr>
            <xdr:cNvPr id="12676" name="Check Box 388" hidden="1">
              <a:extLst>
                <a:ext uri="{63B3BB69-23CF-44E3-9099-C40C66FF867C}">
                  <a14:compatExt spid="_x0000_s12676"/>
                </a:ext>
                <a:ext uri="{FF2B5EF4-FFF2-40B4-BE49-F238E27FC236}">
                  <a16:creationId xmlns:a16="http://schemas.microsoft.com/office/drawing/2014/main" id="{00000000-0008-0000-0100-00008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39</xdr:row>
          <xdr:rowOff>69850</xdr:rowOff>
        </xdr:from>
        <xdr:to>
          <xdr:col>18</xdr:col>
          <xdr:colOff>419100</xdr:colOff>
          <xdr:row>40</xdr:row>
          <xdr:rowOff>6350</xdr:rowOff>
        </xdr:to>
        <xdr:sp macro="" textlink="">
          <xdr:nvSpPr>
            <xdr:cNvPr id="12677" name="Check Box 389" hidden="1">
              <a:extLst>
                <a:ext uri="{63B3BB69-23CF-44E3-9099-C40C66FF867C}">
                  <a14:compatExt spid="_x0000_s12677"/>
                </a:ext>
                <a:ext uri="{FF2B5EF4-FFF2-40B4-BE49-F238E27FC236}">
                  <a16:creationId xmlns:a16="http://schemas.microsoft.com/office/drawing/2014/main" id="{00000000-0008-0000-0100-00008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40</xdr:row>
          <xdr:rowOff>69850</xdr:rowOff>
        </xdr:from>
        <xdr:to>
          <xdr:col>18</xdr:col>
          <xdr:colOff>419100</xdr:colOff>
          <xdr:row>41</xdr:row>
          <xdr:rowOff>6350</xdr:rowOff>
        </xdr:to>
        <xdr:sp macro="" textlink="">
          <xdr:nvSpPr>
            <xdr:cNvPr id="12678" name="Check Box 390" hidden="1">
              <a:extLst>
                <a:ext uri="{63B3BB69-23CF-44E3-9099-C40C66FF867C}">
                  <a14:compatExt spid="_x0000_s12678"/>
                </a:ext>
                <a:ext uri="{FF2B5EF4-FFF2-40B4-BE49-F238E27FC236}">
                  <a16:creationId xmlns:a16="http://schemas.microsoft.com/office/drawing/2014/main" id="{00000000-0008-0000-0100-00008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xdr:row>
          <xdr:rowOff>69850</xdr:rowOff>
        </xdr:from>
        <xdr:to>
          <xdr:col>18</xdr:col>
          <xdr:colOff>419100</xdr:colOff>
          <xdr:row>42</xdr:row>
          <xdr:rowOff>6350</xdr:rowOff>
        </xdr:to>
        <xdr:sp macro="" textlink="">
          <xdr:nvSpPr>
            <xdr:cNvPr id="12679" name="Check Box 391" hidden="1">
              <a:extLst>
                <a:ext uri="{63B3BB69-23CF-44E3-9099-C40C66FF867C}">
                  <a14:compatExt spid="_x0000_s12679"/>
                </a:ext>
                <a:ext uri="{FF2B5EF4-FFF2-40B4-BE49-F238E27FC236}">
                  <a16:creationId xmlns:a16="http://schemas.microsoft.com/office/drawing/2014/main" id="{00000000-0008-0000-0100-00008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42</xdr:row>
          <xdr:rowOff>69850</xdr:rowOff>
        </xdr:from>
        <xdr:to>
          <xdr:col>18</xdr:col>
          <xdr:colOff>419100</xdr:colOff>
          <xdr:row>43</xdr:row>
          <xdr:rowOff>6350</xdr:rowOff>
        </xdr:to>
        <xdr:sp macro="" textlink="">
          <xdr:nvSpPr>
            <xdr:cNvPr id="12680" name="Check Box 392" hidden="1">
              <a:extLst>
                <a:ext uri="{63B3BB69-23CF-44E3-9099-C40C66FF867C}">
                  <a14:compatExt spid="_x0000_s12680"/>
                </a:ext>
                <a:ext uri="{FF2B5EF4-FFF2-40B4-BE49-F238E27FC236}">
                  <a16:creationId xmlns:a16="http://schemas.microsoft.com/office/drawing/2014/main" id="{00000000-0008-0000-0100-00008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43</xdr:row>
          <xdr:rowOff>69850</xdr:rowOff>
        </xdr:from>
        <xdr:to>
          <xdr:col>18</xdr:col>
          <xdr:colOff>419100</xdr:colOff>
          <xdr:row>44</xdr:row>
          <xdr:rowOff>6350</xdr:rowOff>
        </xdr:to>
        <xdr:sp macro="" textlink="">
          <xdr:nvSpPr>
            <xdr:cNvPr id="12681" name="Check Box 393" hidden="1">
              <a:extLst>
                <a:ext uri="{63B3BB69-23CF-44E3-9099-C40C66FF867C}">
                  <a14:compatExt spid="_x0000_s12681"/>
                </a:ext>
                <a:ext uri="{FF2B5EF4-FFF2-40B4-BE49-F238E27FC236}">
                  <a16:creationId xmlns:a16="http://schemas.microsoft.com/office/drawing/2014/main" id="{00000000-0008-0000-0100-00008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xdr:row>
          <xdr:rowOff>69850</xdr:rowOff>
        </xdr:from>
        <xdr:to>
          <xdr:col>18</xdr:col>
          <xdr:colOff>419100</xdr:colOff>
          <xdr:row>45</xdr:row>
          <xdr:rowOff>6350</xdr:rowOff>
        </xdr:to>
        <xdr:sp macro="" textlink="">
          <xdr:nvSpPr>
            <xdr:cNvPr id="12682" name="Check Box 394" hidden="1">
              <a:extLst>
                <a:ext uri="{63B3BB69-23CF-44E3-9099-C40C66FF867C}">
                  <a14:compatExt spid="_x0000_s12682"/>
                </a:ext>
                <a:ext uri="{FF2B5EF4-FFF2-40B4-BE49-F238E27FC236}">
                  <a16:creationId xmlns:a16="http://schemas.microsoft.com/office/drawing/2014/main" id="{00000000-0008-0000-0100-00008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69850</xdr:rowOff>
        </xdr:from>
        <xdr:to>
          <xdr:col>6</xdr:col>
          <xdr:colOff>463550</xdr:colOff>
          <xdr:row>21</xdr:row>
          <xdr:rowOff>6350</xdr:rowOff>
        </xdr:to>
        <xdr:sp macro="" textlink="">
          <xdr:nvSpPr>
            <xdr:cNvPr id="12683" name="Check Box 395" hidden="1">
              <a:extLst>
                <a:ext uri="{63B3BB69-23CF-44E3-9099-C40C66FF867C}">
                  <a14:compatExt spid="_x0000_s12683"/>
                </a:ext>
                <a:ext uri="{FF2B5EF4-FFF2-40B4-BE49-F238E27FC236}">
                  <a16:creationId xmlns:a16="http://schemas.microsoft.com/office/drawing/2014/main" id="{00000000-0008-0000-0100-00008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20</xdr:row>
          <xdr:rowOff>69850</xdr:rowOff>
        </xdr:from>
        <xdr:to>
          <xdr:col>7</xdr:col>
          <xdr:colOff>450850</xdr:colOff>
          <xdr:row>21</xdr:row>
          <xdr:rowOff>6350</xdr:rowOff>
        </xdr:to>
        <xdr:sp macro="" textlink="">
          <xdr:nvSpPr>
            <xdr:cNvPr id="12684" name="Check Box 396" hidden="1">
              <a:extLst>
                <a:ext uri="{63B3BB69-23CF-44E3-9099-C40C66FF867C}">
                  <a14:compatExt spid="_x0000_s12684"/>
                </a:ext>
                <a:ext uri="{FF2B5EF4-FFF2-40B4-BE49-F238E27FC236}">
                  <a16:creationId xmlns:a16="http://schemas.microsoft.com/office/drawing/2014/main" id="{00000000-0008-0000-0100-00008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69850</xdr:rowOff>
        </xdr:from>
        <xdr:to>
          <xdr:col>8</xdr:col>
          <xdr:colOff>450850</xdr:colOff>
          <xdr:row>21</xdr:row>
          <xdr:rowOff>6350</xdr:rowOff>
        </xdr:to>
        <xdr:sp macro="" textlink="">
          <xdr:nvSpPr>
            <xdr:cNvPr id="12685" name="Check Box 397" hidden="1">
              <a:extLst>
                <a:ext uri="{63B3BB69-23CF-44E3-9099-C40C66FF867C}">
                  <a14:compatExt spid="_x0000_s12685"/>
                </a:ext>
                <a:ext uri="{FF2B5EF4-FFF2-40B4-BE49-F238E27FC236}">
                  <a16:creationId xmlns:a16="http://schemas.microsoft.com/office/drawing/2014/main" id="{00000000-0008-0000-0100-00008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20</xdr:row>
          <xdr:rowOff>69850</xdr:rowOff>
        </xdr:from>
        <xdr:to>
          <xdr:col>9</xdr:col>
          <xdr:colOff>463550</xdr:colOff>
          <xdr:row>21</xdr:row>
          <xdr:rowOff>6350</xdr:rowOff>
        </xdr:to>
        <xdr:sp macro="" textlink="">
          <xdr:nvSpPr>
            <xdr:cNvPr id="12686" name="Check Box 398" hidden="1">
              <a:extLst>
                <a:ext uri="{63B3BB69-23CF-44E3-9099-C40C66FF867C}">
                  <a14:compatExt spid="_x0000_s12686"/>
                </a:ext>
                <a:ext uri="{FF2B5EF4-FFF2-40B4-BE49-F238E27FC236}">
                  <a16:creationId xmlns:a16="http://schemas.microsoft.com/office/drawing/2014/main" id="{00000000-0008-0000-0100-00008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69850</xdr:rowOff>
        </xdr:from>
        <xdr:to>
          <xdr:col>10</xdr:col>
          <xdr:colOff>419100</xdr:colOff>
          <xdr:row>21</xdr:row>
          <xdr:rowOff>6350</xdr:rowOff>
        </xdr:to>
        <xdr:sp macro="" textlink="">
          <xdr:nvSpPr>
            <xdr:cNvPr id="12687" name="Check Box 399" hidden="1">
              <a:extLst>
                <a:ext uri="{63B3BB69-23CF-44E3-9099-C40C66FF867C}">
                  <a14:compatExt spid="_x0000_s12687"/>
                </a:ext>
                <a:ext uri="{FF2B5EF4-FFF2-40B4-BE49-F238E27FC236}">
                  <a16:creationId xmlns:a16="http://schemas.microsoft.com/office/drawing/2014/main" id="{00000000-0008-0000-0100-00008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xdr:row>
          <xdr:rowOff>69850</xdr:rowOff>
        </xdr:from>
        <xdr:to>
          <xdr:col>6</xdr:col>
          <xdr:colOff>463550</xdr:colOff>
          <xdr:row>22</xdr:row>
          <xdr:rowOff>0</xdr:rowOff>
        </xdr:to>
        <xdr:sp macro="" textlink="">
          <xdr:nvSpPr>
            <xdr:cNvPr id="12688" name="Check Box 400" hidden="1">
              <a:extLst>
                <a:ext uri="{63B3BB69-23CF-44E3-9099-C40C66FF867C}">
                  <a14:compatExt spid="_x0000_s12688"/>
                </a:ext>
                <a:ext uri="{FF2B5EF4-FFF2-40B4-BE49-F238E27FC236}">
                  <a16:creationId xmlns:a16="http://schemas.microsoft.com/office/drawing/2014/main" id="{00000000-0008-0000-0100-00009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21</xdr:row>
          <xdr:rowOff>69850</xdr:rowOff>
        </xdr:from>
        <xdr:to>
          <xdr:col>7</xdr:col>
          <xdr:colOff>450850</xdr:colOff>
          <xdr:row>21</xdr:row>
          <xdr:rowOff>260350</xdr:rowOff>
        </xdr:to>
        <xdr:sp macro="" textlink="">
          <xdr:nvSpPr>
            <xdr:cNvPr id="12689" name="Check Box 401" hidden="1">
              <a:extLst>
                <a:ext uri="{63B3BB69-23CF-44E3-9099-C40C66FF867C}">
                  <a14:compatExt spid="_x0000_s12689"/>
                </a:ext>
                <a:ext uri="{FF2B5EF4-FFF2-40B4-BE49-F238E27FC236}">
                  <a16:creationId xmlns:a16="http://schemas.microsoft.com/office/drawing/2014/main" id="{00000000-0008-0000-0100-00009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21</xdr:row>
          <xdr:rowOff>69850</xdr:rowOff>
        </xdr:from>
        <xdr:to>
          <xdr:col>8</xdr:col>
          <xdr:colOff>450850</xdr:colOff>
          <xdr:row>21</xdr:row>
          <xdr:rowOff>260350</xdr:rowOff>
        </xdr:to>
        <xdr:sp macro="" textlink="">
          <xdr:nvSpPr>
            <xdr:cNvPr id="12690" name="Check Box 402" hidden="1">
              <a:extLst>
                <a:ext uri="{63B3BB69-23CF-44E3-9099-C40C66FF867C}">
                  <a14:compatExt spid="_x0000_s12690"/>
                </a:ext>
                <a:ext uri="{FF2B5EF4-FFF2-40B4-BE49-F238E27FC236}">
                  <a16:creationId xmlns:a16="http://schemas.microsoft.com/office/drawing/2014/main" id="{00000000-0008-0000-0100-00009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21</xdr:row>
          <xdr:rowOff>69850</xdr:rowOff>
        </xdr:from>
        <xdr:to>
          <xdr:col>9</xdr:col>
          <xdr:colOff>463550</xdr:colOff>
          <xdr:row>21</xdr:row>
          <xdr:rowOff>260350</xdr:rowOff>
        </xdr:to>
        <xdr:sp macro="" textlink="">
          <xdr:nvSpPr>
            <xdr:cNvPr id="12691" name="Check Box 403"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69850</xdr:rowOff>
        </xdr:from>
        <xdr:to>
          <xdr:col>10</xdr:col>
          <xdr:colOff>419100</xdr:colOff>
          <xdr:row>21</xdr:row>
          <xdr:rowOff>260350</xdr:rowOff>
        </xdr:to>
        <xdr:sp macro="" textlink="">
          <xdr:nvSpPr>
            <xdr:cNvPr id="12692" name="Check Box 404"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69850</xdr:rowOff>
        </xdr:from>
        <xdr:to>
          <xdr:col>6</xdr:col>
          <xdr:colOff>463550</xdr:colOff>
          <xdr:row>23</xdr:row>
          <xdr:rowOff>0</xdr:rowOff>
        </xdr:to>
        <xdr:sp macro="" textlink="">
          <xdr:nvSpPr>
            <xdr:cNvPr id="12693" name="Check Box 405" hidden="1">
              <a:extLst>
                <a:ext uri="{63B3BB69-23CF-44E3-9099-C40C66FF867C}">
                  <a14:compatExt spid="_x0000_s12693"/>
                </a:ext>
                <a:ext uri="{FF2B5EF4-FFF2-40B4-BE49-F238E27FC236}">
                  <a16:creationId xmlns:a16="http://schemas.microsoft.com/office/drawing/2014/main" id="{00000000-0008-0000-0100-00009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22</xdr:row>
          <xdr:rowOff>69850</xdr:rowOff>
        </xdr:from>
        <xdr:to>
          <xdr:col>7</xdr:col>
          <xdr:colOff>450850</xdr:colOff>
          <xdr:row>23</xdr:row>
          <xdr:rowOff>0</xdr:rowOff>
        </xdr:to>
        <xdr:sp macro="" textlink="">
          <xdr:nvSpPr>
            <xdr:cNvPr id="12694" name="Check Box 406" hidden="1">
              <a:extLst>
                <a:ext uri="{63B3BB69-23CF-44E3-9099-C40C66FF867C}">
                  <a14:compatExt spid="_x0000_s12694"/>
                </a:ext>
                <a:ext uri="{FF2B5EF4-FFF2-40B4-BE49-F238E27FC236}">
                  <a16:creationId xmlns:a16="http://schemas.microsoft.com/office/drawing/2014/main" id="{00000000-0008-0000-0100-00009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22</xdr:row>
          <xdr:rowOff>69850</xdr:rowOff>
        </xdr:from>
        <xdr:to>
          <xdr:col>8</xdr:col>
          <xdr:colOff>450850</xdr:colOff>
          <xdr:row>23</xdr:row>
          <xdr:rowOff>0</xdr:rowOff>
        </xdr:to>
        <xdr:sp macro="" textlink="">
          <xdr:nvSpPr>
            <xdr:cNvPr id="12695" name="Check Box 407" hidden="1">
              <a:extLst>
                <a:ext uri="{63B3BB69-23CF-44E3-9099-C40C66FF867C}">
                  <a14:compatExt spid="_x0000_s12695"/>
                </a:ext>
                <a:ext uri="{FF2B5EF4-FFF2-40B4-BE49-F238E27FC236}">
                  <a16:creationId xmlns:a16="http://schemas.microsoft.com/office/drawing/2014/main" id="{00000000-0008-0000-0100-00009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22</xdr:row>
          <xdr:rowOff>69850</xdr:rowOff>
        </xdr:from>
        <xdr:to>
          <xdr:col>9</xdr:col>
          <xdr:colOff>463550</xdr:colOff>
          <xdr:row>23</xdr:row>
          <xdr:rowOff>0</xdr:rowOff>
        </xdr:to>
        <xdr:sp macro="" textlink="">
          <xdr:nvSpPr>
            <xdr:cNvPr id="12696" name="Check Box 408" hidden="1">
              <a:extLst>
                <a:ext uri="{63B3BB69-23CF-44E3-9099-C40C66FF867C}">
                  <a14:compatExt spid="_x0000_s12696"/>
                </a:ext>
                <a:ext uri="{FF2B5EF4-FFF2-40B4-BE49-F238E27FC236}">
                  <a16:creationId xmlns:a16="http://schemas.microsoft.com/office/drawing/2014/main" id="{00000000-0008-0000-0100-00009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xdr:row>
          <xdr:rowOff>69850</xdr:rowOff>
        </xdr:from>
        <xdr:to>
          <xdr:col>10</xdr:col>
          <xdr:colOff>419100</xdr:colOff>
          <xdr:row>23</xdr:row>
          <xdr:rowOff>0</xdr:rowOff>
        </xdr:to>
        <xdr:sp macro="" textlink="">
          <xdr:nvSpPr>
            <xdr:cNvPr id="12697" name="Check Box 409" hidden="1">
              <a:extLst>
                <a:ext uri="{63B3BB69-23CF-44E3-9099-C40C66FF867C}">
                  <a14:compatExt spid="_x0000_s12697"/>
                </a:ext>
                <a:ext uri="{FF2B5EF4-FFF2-40B4-BE49-F238E27FC236}">
                  <a16:creationId xmlns:a16="http://schemas.microsoft.com/office/drawing/2014/main" id="{00000000-0008-0000-0100-00009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23</xdr:row>
          <xdr:rowOff>69850</xdr:rowOff>
        </xdr:from>
        <xdr:to>
          <xdr:col>6</xdr:col>
          <xdr:colOff>463550</xdr:colOff>
          <xdr:row>23</xdr:row>
          <xdr:rowOff>260350</xdr:rowOff>
        </xdr:to>
        <xdr:sp macro="" textlink="">
          <xdr:nvSpPr>
            <xdr:cNvPr id="12698" name="Check Box 410" hidden="1">
              <a:extLst>
                <a:ext uri="{63B3BB69-23CF-44E3-9099-C40C66FF867C}">
                  <a14:compatExt spid="_x0000_s12698"/>
                </a:ext>
                <a:ext uri="{FF2B5EF4-FFF2-40B4-BE49-F238E27FC236}">
                  <a16:creationId xmlns:a16="http://schemas.microsoft.com/office/drawing/2014/main" id="{00000000-0008-0000-0100-00009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23</xdr:row>
          <xdr:rowOff>69850</xdr:rowOff>
        </xdr:from>
        <xdr:to>
          <xdr:col>7</xdr:col>
          <xdr:colOff>450850</xdr:colOff>
          <xdr:row>23</xdr:row>
          <xdr:rowOff>260350</xdr:rowOff>
        </xdr:to>
        <xdr:sp macro="" textlink="">
          <xdr:nvSpPr>
            <xdr:cNvPr id="12699" name="Check Box 411" hidden="1">
              <a:extLst>
                <a:ext uri="{63B3BB69-23CF-44E3-9099-C40C66FF867C}">
                  <a14:compatExt spid="_x0000_s12699"/>
                </a:ext>
                <a:ext uri="{FF2B5EF4-FFF2-40B4-BE49-F238E27FC236}">
                  <a16:creationId xmlns:a16="http://schemas.microsoft.com/office/drawing/2014/main" id="{00000000-0008-0000-0100-00009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23</xdr:row>
          <xdr:rowOff>69850</xdr:rowOff>
        </xdr:from>
        <xdr:to>
          <xdr:col>8</xdr:col>
          <xdr:colOff>450850</xdr:colOff>
          <xdr:row>23</xdr:row>
          <xdr:rowOff>260350</xdr:rowOff>
        </xdr:to>
        <xdr:sp macro="" textlink="">
          <xdr:nvSpPr>
            <xdr:cNvPr id="12700" name="Check Box 412" hidden="1">
              <a:extLst>
                <a:ext uri="{63B3BB69-23CF-44E3-9099-C40C66FF867C}">
                  <a14:compatExt spid="_x0000_s12700"/>
                </a:ext>
                <a:ext uri="{FF2B5EF4-FFF2-40B4-BE49-F238E27FC236}">
                  <a16:creationId xmlns:a16="http://schemas.microsoft.com/office/drawing/2014/main" id="{00000000-0008-0000-0100-00009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69850</xdr:rowOff>
        </xdr:from>
        <xdr:to>
          <xdr:col>9</xdr:col>
          <xdr:colOff>463550</xdr:colOff>
          <xdr:row>23</xdr:row>
          <xdr:rowOff>260350</xdr:rowOff>
        </xdr:to>
        <xdr:sp macro="" textlink="">
          <xdr:nvSpPr>
            <xdr:cNvPr id="12701" name="Check Box 413" hidden="1">
              <a:extLst>
                <a:ext uri="{63B3BB69-23CF-44E3-9099-C40C66FF867C}">
                  <a14:compatExt spid="_x0000_s12701"/>
                </a:ext>
                <a:ext uri="{FF2B5EF4-FFF2-40B4-BE49-F238E27FC236}">
                  <a16:creationId xmlns:a16="http://schemas.microsoft.com/office/drawing/2014/main" id="{00000000-0008-0000-0100-00009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69850</xdr:rowOff>
        </xdr:from>
        <xdr:to>
          <xdr:col>10</xdr:col>
          <xdr:colOff>419100</xdr:colOff>
          <xdr:row>23</xdr:row>
          <xdr:rowOff>260350</xdr:rowOff>
        </xdr:to>
        <xdr:sp macro="" textlink="">
          <xdr:nvSpPr>
            <xdr:cNvPr id="12702" name="Check Box 414" hidden="1">
              <a:extLst>
                <a:ext uri="{63B3BB69-23CF-44E3-9099-C40C66FF867C}">
                  <a14:compatExt spid="_x0000_s12702"/>
                </a:ext>
                <a:ext uri="{FF2B5EF4-FFF2-40B4-BE49-F238E27FC236}">
                  <a16:creationId xmlns:a16="http://schemas.microsoft.com/office/drawing/2014/main" id="{00000000-0008-0000-0100-00009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xdr:row>
          <xdr:rowOff>69850</xdr:rowOff>
        </xdr:from>
        <xdr:to>
          <xdr:col>6</xdr:col>
          <xdr:colOff>463550</xdr:colOff>
          <xdr:row>25</xdr:row>
          <xdr:rowOff>0</xdr:rowOff>
        </xdr:to>
        <xdr:sp macro="" textlink="">
          <xdr:nvSpPr>
            <xdr:cNvPr id="12703" name="Check Box 415" hidden="1">
              <a:extLst>
                <a:ext uri="{63B3BB69-23CF-44E3-9099-C40C66FF867C}">
                  <a14:compatExt spid="_x0000_s12703"/>
                </a:ext>
                <a:ext uri="{FF2B5EF4-FFF2-40B4-BE49-F238E27FC236}">
                  <a16:creationId xmlns:a16="http://schemas.microsoft.com/office/drawing/2014/main" id="{00000000-0008-0000-0100-00009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24</xdr:row>
          <xdr:rowOff>69850</xdr:rowOff>
        </xdr:from>
        <xdr:to>
          <xdr:col>7</xdr:col>
          <xdr:colOff>450850</xdr:colOff>
          <xdr:row>25</xdr:row>
          <xdr:rowOff>0</xdr:rowOff>
        </xdr:to>
        <xdr:sp macro="" textlink="">
          <xdr:nvSpPr>
            <xdr:cNvPr id="12704" name="Check Box 416" hidden="1">
              <a:extLst>
                <a:ext uri="{63B3BB69-23CF-44E3-9099-C40C66FF867C}">
                  <a14:compatExt spid="_x0000_s12704"/>
                </a:ext>
                <a:ext uri="{FF2B5EF4-FFF2-40B4-BE49-F238E27FC236}">
                  <a16:creationId xmlns:a16="http://schemas.microsoft.com/office/drawing/2014/main" id="{00000000-0008-0000-0100-0000A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24</xdr:row>
          <xdr:rowOff>69850</xdr:rowOff>
        </xdr:from>
        <xdr:to>
          <xdr:col>8</xdr:col>
          <xdr:colOff>450850</xdr:colOff>
          <xdr:row>25</xdr:row>
          <xdr:rowOff>0</xdr:rowOff>
        </xdr:to>
        <xdr:sp macro="" textlink="">
          <xdr:nvSpPr>
            <xdr:cNvPr id="12705" name="Check Box 417" hidden="1">
              <a:extLst>
                <a:ext uri="{63B3BB69-23CF-44E3-9099-C40C66FF867C}">
                  <a14:compatExt spid="_x0000_s12705"/>
                </a:ext>
                <a:ext uri="{FF2B5EF4-FFF2-40B4-BE49-F238E27FC236}">
                  <a16:creationId xmlns:a16="http://schemas.microsoft.com/office/drawing/2014/main" id="{00000000-0008-0000-0100-0000A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24</xdr:row>
          <xdr:rowOff>69850</xdr:rowOff>
        </xdr:from>
        <xdr:to>
          <xdr:col>9</xdr:col>
          <xdr:colOff>463550</xdr:colOff>
          <xdr:row>25</xdr:row>
          <xdr:rowOff>0</xdr:rowOff>
        </xdr:to>
        <xdr:sp macro="" textlink="">
          <xdr:nvSpPr>
            <xdr:cNvPr id="12706" name="Check Box 418" hidden="1">
              <a:extLst>
                <a:ext uri="{63B3BB69-23CF-44E3-9099-C40C66FF867C}">
                  <a14:compatExt spid="_x0000_s12706"/>
                </a:ext>
                <a:ext uri="{FF2B5EF4-FFF2-40B4-BE49-F238E27FC236}">
                  <a16:creationId xmlns:a16="http://schemas.microsoft.com/office/drawing/2014/main" id="{00000000-0008-0000-0100-0000A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24</xdr:row>
          <xdr:rowOff>69850</xdr:rowOff>
        </xdr:from>
        <xdr:to>
          <xdr:col>10</xdr:col>
          <xdr:colOff>425450</xdr:colOff>
          <xdr:row>25</xdr:row>
          <xdr:rowOff>0</xdr:rowOff>
        </xdr:to>
        <xdr:sp macro="" textlink="">
          <xdr:nvSpPr>
            <xdr:cNvPr id="12707" name="Check Box 419" hidden="1">
              <a:extLst>
                <a:ext uri="{63B3BB69-23CF-44E3-9099-C40C66FF867C}">
                  <a14:compatExt spid="_x0000_s12707"/>
                </a:ext>
                <a:ext uri="{FF2B5EF4-FFF2-40B4-BE49-F238E27FC236}">
                  <a16:creationId xmlns:a16="http://schemas.microsoft.com/office/drawing/2014/main" id="{00000000-0008-0000-0100-0000A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69850</xdr:rowOff>
        </xdr:from>
        <xdr:to>
          <xdr:col>6</xdr:col>
          <xdr:colOff>463550</xdr:colOff>
          <xdr:row>25</xdr:row>
          <xdr:rowOff>260350</xdr:rowOff>
        </xdr:to>
        <xdr:sp macro="" textlink="">
          <xdr:nvSpPr>
            <xdr:cNvPr id="12708" name="Check Box 420" hidden="1">
              <a:extLst>
                <a:ext uri="{63B3BB69-23CF-44E3-9099-C40C66FF867C}">
                  <a14:compatExt spid="_x0000_s12708"/>
                </a:ext>
                <a:ext uri="{FF2B5EF4-FFF2-40B4-BE49-F238E27FC236}">
                  <a16:creationId xmlns:a16="http://schemas.microsoft.com/office/drawing/2014/main" id="{00000000-0008-0000-0100-0000A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25</xdr:row>
          <xdr:rowOff>69850</xdr:rowOff>
        </xdr:from>
        <xdr:to>
          <xdr:col>7</xdr:col>
          <xdr:colOff>450850</xdr:colOff>
          <xdr:row>25</xdr:row>
          <xdr:rowOff>260350</xdr:rowOff>
        </xdr:to>
        <xdr:sp macro="" textlink="">
          <xdr:nvSpPr>
            <xdr:cNvPr id="12709" name="Check Box 421" hidden="1">
              <a:extLst>
                <a:ext uri="{63B3BB69-23CF-44E3-9099-C40C66FF867C}">
                  <a14:compatExt spid="_x0000_s12709"/>
                </a:ext>
                <a:ext uri="{FF2B5EF4-FFF2-40B4-BE49-F238E27FC236}">
                  <a16:creationId xmlns:a16="http://schemas.microsoft.com/office/drawing/2014/main" id="{00000000-0008-0000-0100-0000A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25</xdr:row>
          <xdr:rowOff>69850</xdr:rowOff>
        </xdr:from>
        <xdr:to>
          <xdr:col>8</xdr:col>
          <xdr:colOff>450850</xdr:colOff>
          <xdr:row>25</xdr:row>
          <xdr:rowOff>260350</xdr:rowOff>
        </xdr:to>
        <xdr:sp macro="" textlink="">
          <xdr:nvSpPr>
            <xdr:cNvPr id="12710" name="Check Box 422" hidden="1">
              <a:extLst>
                <a:ext uri="{63B3BB69-23CF-44E3-9099-C40C66FF867C}">
                  <a14:compatExt spid="_x0000_s12710"/>
                </a:ext>
                <a:ext uri="{FF2B5EF4-FFF2-40B4-BE49-F238E27FC236}">
                  <a16:creationId xmlns:a16="http://schemas.microsoft.com/office/drawing/2014/main" id="{00000000-0008-0000-0100-0000A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25</xdr:row>
          <xdr:rowOff>69850</xdr:rowOff>
        </xdr:from>
        <xdr:to>
          <xdr:col>9</xdr:col>
          <xdr:colOff>463550</xdr:colOff>
          <xdr:row>25</xdr:row>
          <xdr:rowOff>260350</xdr:rowOff>
        </xdr:to>
        <xdr:sp macro="" textlink="">
          <xdr:nvSpPr>
            <xdr:cNvPr id="12711" name="Check Box 423" hidden="1">
              <a:extLst>
                <a:ext uri="{63B3BB69-23CF-44E3-9099-C40C66FF867C}">
                  <a14:compatExt spid="_x0000_s12711"/>
                </a:ext>
                <a:ext uri="{FF2B5EF4-FFF2-40B4-BE49-F238E27FC236}">
                  <a16:creationId xmlns:a16="http://schemas.microsoft.com/office/drawing/2014/main" id="{00000000-0008-0000-0100-0000A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25</xdr:row>
          <xdr:rowOff>69850</xdr:rowOff>
        </xdr:from>
        <xdr:to>
          <xdr:col>10</xdr:col>
          <xdr:colOff>419100</xdr:colOff>
          <xdr:row>25</xdr:row>
          <xdr:rowOff>260350</xdr:rowOff>
        </xdr:to>
        <xdr:sp macro="" textlink="">
          <xdr:nvSpPr>
            <xdr:cNvPr id="12712" name="Check Box 424" hidden="1">
              <a:extLst>
                <a:ext uri="{63B3BB69-23CF-44E3-9099-C40C66FF867C}">
                  <a14:compatExt spid="_x0000_s12712"/>
                </a:ext>
                <a:ext uri="{FF2B5EF4-FFF2-40B4-BE49-F238E27FC236}">
                  <a16:creationId xmlns:a16="http://schemas.microsoft.com/office/drawing/2014/main" id="{00000000-0008-0000-0100-0000A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69850</xdr:rowOff>
        </xdr:from>
        <xdr:to>
          <xdr:col>6</xdr:col>
          <xdr:colOff>463550</xdr:colOff>
          <xdr:row>27</xdr:row>
          <xdr:rowOff>0</xdr:rowOff>
        </xdr:to>
        <xdr:sp macro="" textlink="">
          <xdr:nvSpPr>
            <xdr:cNvPr id="12713" name="Check Box 425" hidden="1">
              <a:extLst>
                <a:ext uri="{63B3BB69-23CF-44E3-9099-C40C66FF867C}">
                  <a14:compatExt spid="_x0000_s12713"/>
                </a:ext>
                <a:ext uri="{FF2B5EF4-FFF2-40B4-BE49-F238E27FC236}">
                  <a16:creationId xmlns:a16="http://schemas.microsoft.com/office/drawing/2014/main" id="{00000000-0008-0000-0100-0000A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26</xdr:row>
          <xdr:rowOff>69850</xdr:rowOff>
        </xdr:from>
        <xdr:to>
          <xdr:col>7</xdr:col>
          <xdr:colOff>450850</xdr:colOff>
          <xdr:row>27</xdr:row>
          <xdr:rowOff>0</xdr:rowOff>
        </xdr:to>
        <xdr:sp macro="" textlink="">
          <xdr:nvSpPr>
            <xdr:cNvPr id="12714" name="Check Box 426"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26</xdr:row>
          <xdr:rowOff>69850</xdr:rowOff>
        </xdr:from>
        <xdr:to>
          <xdr:col>8</xdr:col>
          <xdr:colOff>450850</xdr:colOff>
          <xdr:row>27</xdr:row>
          <xdr:rowOff>0</xdr:rowOff>
        </xdr:to>
        <xdr:sp macro="" textlink="">
          <xdr:nvSpPr>
            <xdr:cNvPr id="12715" name="Check Box 427" hidden="1">
              <a:extLst>
                <a:ext uri="{63B3BB69-23CF-44E3-9099-C40C66FF867C}">
                  <a14:compatExt spid="_x0000_s12715"/>
                </a:ext>
                <a:ext uri="{FF2B5EF4-FFF2-40B4-BE49-F238E27FC236}">
                  <a16:creationId xmlns:a16="http://schemas.microsoft.com/office/drawing/2014/main" id="{00000000-0008-0000-0100-0000A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26</xdr:row>
          <xdr:rowOff>69850</xdr:rowOff>
        </xdr:from>
        <xdr:to>
          <xdr:col>9</xdr:col>
          <xdr:colOff>463550</xdr:colOff>
          <xdr:row>27</xdr:row>
          <xdr:rowOff>0</xdr:rowOff>
        </xdr:to>
        <xdr:sp macro="" textlink="">
          <xdr:nvSpPr>
            <xdr:cNvPr id="12716" name="Check Box 428" hidden="1">
              <a:extLst>
                <a:ext uri="{63B3BB69-23CF-44E3-9099-C40C66FF867C}">
                  <a14:compatExt spid="_x0000_s12716"/>
                </a:ext>
                <a:ext uri="{FF2B5EF4-FFF2-40B4-BE49-F238E27FC236}">
                  <a16:creationId xmlns:a16="http://schemas.microsoft.com/office/drawing/2014/main" id="{00000000-0008-0000-0100-0000A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69850</xdr:rowOff>
        </xdr:from>
        <xdr:to>
          <xdr:col>10</xdr:col>
          <xdr:colOff>419100</xdr:colOff>
          <xdr:row>27</xdr:row>
          <xdr:rowOff>0</xdr:rowOff>
        </xdr:to>
        <xdr:sp macro="" textlink="">
          <xdr:nvSpPr>
            <xdr:cNvPr id="12717" name="Check Box 429" hidden="1">
              <a:extLst>
                <a:ext uri="{63B3BB69-23CF-44E3-9099-C40C66FF867C}">
                  <a14:compatExt spid="_x0000_s12717"/>
                </a:ext>
                <a:ext uri="{FF2B5EF4-FFF2-40B4-BE49-F238E27FC236}">
                  <a16:creationId xmlns:a16="http://schemas.microsoft.com/office/drawing/2014/main" id="{00000000-0008-0000-0100-0000A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69850</xdr:rowOff>
        </xdr:from>
        <xdr:to>
          <xdr:col>6</xdr:col>
          <xdr:colOff>463550</xdr:colOff>
          <xdr:row>28</xdr:row>
          <xdr:rowOff>0</xdr:rowOff>
        </xdr:to>
        <xdr:sp macro="" textlink="">
          <xdr:nvSpPr>
            <xdr:cNvPr id="12718" name="Check Box 430" hidden="1">
              <a:extLst>
                <a:ext uri="{63B3BB69-23CF-44E3-9099-C40C66FF867C}">
                  <a14:compatExt spid="_x0000_s12718"/>
                </a:ext>
                <a:ext uri="{FF2B5EF4-FFF2-40B4-BE49-F238E27FC236}">
                  <a16:creationId xmlns:a16="http://schemas.microsoft.com/office/drawing/2014/main" id="{00000000-0008-0000-0100-0000A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27</xdr:row>
          <xdr:rowOff>69850</xdr:rowOff>
        </xdr:from>
        <xdr:to>
          <xdr:col>7</xdr:col>
          <xdr:colOff>450850</xdr:colOff>
          <xdr:row>28</xdr:row>
          <xdr:rowOff>0</xdr:rowOff>
        </xdr:to>
        <xdr:sp macro="" textlink="">
          <xdr:nvSpPr>
            <xdr:cNvPr id="12719" name="Check Box 431"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27</xdr:row>
          <xdr:rowOff>69850</xdr:rowOff>
        </xdr:from>
        <xdr:to>
          <xdr:col>8</xdr:col>
          <xdr:colOff>450850</xdr:colOff>
          <xdr:row>28</xdr:row>
          <xdr:rowOff>0</xdr:rowOff>
        </xdr:to>
        <xdr:sp macro="" textlink="">
          <xdr:nvSpPr>
            <xdr:cNvPr id="12720" name="Check Box 432"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27</xdr:row>
          <xdr:rowOff>69850</xdr:rowOff>
        </xdr:from>
        <xdr:to>
          <xdr:col>9</xdr:col>
          <xdr:colOff>463550</xdr:colOff>
          <xdr:row>28</xdr:row>
          <xdr:rowOff>0</xdr:rowOff>
        </xdr:to>
        <xdr:sp macro="" textlink="">
          <xdr:nvSpPr>
            <xdr:cNvPr id="12721" name="Check Box 433"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69850</xdr:rowOff>
        </xdr:from>
        <xdr:to>
          <xdr:col>10</xdr:col>
          <xdr:colOff>419100</xdr:colOff>
          <xdr:row>28</xdr:row>
          <xdr:rowOff>0</xdr:rowOff>
        </xdr:to>
        <xdr:sp macro="" textlink="">
          <xdr:nvSpPr>
            <xdr:cNvPr id="12722" name="Check Box 434" hidden="1">
              <a:extLst>
                <a:ext uri="{63B3BB69-23CF-44E3-9099-C40C66FF867C}">
                  <a14:compatExt spid="_x0000_s12722"/>
                </a:ext>
                <a:ext uri="{FF2B5EF4-FFF2-40B4-BE49-F238E27FC236}">
                  <a16:creationId xmlns:a16="http://schemas.microsoft.com/office/drawing/2014/main" id="{00000000-0008-0000-0100-0000B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69850</xdr:rowOff>
        </xdr:from>
        <xdr:to>
          <xdr:col>6</xdr:col>
          <xdr:colOff>463550</xdr:colOff>
          <xdr:row>29</xdr:row>
          <xdr:rowOff>0</xdr:rowOff>
        </xdr:to>
        <xdr:sp macro="" textlink="">
          <xdr:nvSpPr>
            <xdr:cNvPr id="12723" name="Check Box 435" hidden="1">
              <a:extLst>
                <a:ext uri="{63B3BB69-23CF-44E3-9099-C40C66FF867C}">
                  <a14:compatExt spid="_x0000_s12723"/>
                </a:ext>
                <a:ext uri="{FF2B5EF4-FFF2-40B4-BE49-F238E27FC236}">
                  <a16:creationId xmlns:a16="http://schemas.microsoft.com/office/drawing/2014/main" id="{00000000-0008-0000-0100-0000B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28</xdr:row>
          <xdr:rowOff>69850</xdr:rowOff>
        </xdr:from>
        <xdr:to>
          <xdr:col>8</xdr:col>
          <xdr:colOff>450850</xdr:colOff>
          <xdr:row>29</xdr:row>
          <xdr:rowOff>0</xdr:rowOff>
        </xdr:to>
        <xdr:sp macro="" textlink="">
          <xdr:nvSpPr>
            <xdr:cNvPr id="12724" name="Check Box 436"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28</xdr:row>
          <xdr:rowOff>69850</xdr:rowOff>
        </xdr:from>
        <xdr:to>
          <xdr:col>9</xdr:col>
          <xdr:colOff>463550</xdr:colOff>
          <xdr:row>29</xdr:row>
          <xdr:rowOff>0</xdr:rowOff>
        </xdr:to>
        <xdr:sp macro="" textlink="">
          <xdr:nvSpPr>
            <xdr:cNvPr id="12725" name="Check Box 437"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69850</xdr:rowOff>
        </xdr:from>
        <xdr:to>
          <xdr:col>10</xdr:col>
          <xdr:colOff>419100</xdr:colOff>
          <xdr:row>29</xdr:row>
          <xdr:rowOff>0</xdr:rowOff>
        </xdr:to>
        <xdr:sp macro="" textlink="">
          <xdr:nvSpPr>
            <xdr:cNvPr id="12726" name="Check Box 438"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xdr:row>
          <xdr:rowOff>69850</xdr:rowOff>
        </xdr:from>
        <xdr:to>
          <xdr:col>6</xdr:col>
          <xdr:colOff>463550</xdr:colOff>
          <xdr:row>30</xdr:row>
          <xdr:rowOff>0</xdr:rowOff>
        </xdr:to>
        <xdr:sp macro="" textlink="">
          <xdr:nvSpPr>
            <xdr:cNvPr id="12727" name="Check Box 439"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29</xdr:row>
          <xdr:rowOff>69850</xdr:rowOff>
        </xdr:from>
        <xdr:to>
          <xdr:col>7</xdr:col>
          <xdr:colOff>450850</xdr:colOff>
          <xdr:row>30</xdr:row>
          <xdr:rowOff>0</xdr:rowOff>
        </xdr:to>
        <xdr:sp macro="" textlink="">
          <xdr:nvSpPr>
            <xdr:cNvPr id="12728" name="Check Box 440"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29</xdr:row>
          <xdr:rowOff>69850</xdr:rowOff>
        </xdr:from>
        <xdr:to>
          <xdr:col>8</xdr:col>
          <xdr:colOff>450850</xdr:colOff>
          <xdr:row>30</xdr:row>
          <xdr:rowOff>0</xdr:rowOff>
        </xdr:to>
        <xdr:sp macro="" textlink="">
          <xdr:nvSpPr>
            <xdr:cNvPr id="12729" name="Check Box 441"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29</xdr:row>
          <xdr:rowOff>69850</xdr:rowOff>
        </xdr:from>
        <xdr:to>
          <xdr:col>9</xdr:col>
          <xdr:colOff>463550</xdr:colOff>
          <xdr:row>30</xdr:row>
          <xdr:rowOff>0</xdr:rowOff>
        </xdr:to>
        <xdr:sp macro="" textlink="">
          <xdr:nvSpPr>
            <xdr:cNvPr id="12730" name="Check Box 442"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29</xdr:row>
          <xdr:rowOff>69850</xdr:rowOff>
        </xdr:from>
        <xdr:to>
          <xdr:col>10</xdr:col>
          <xdr:colOff>419100</xdr:colOff>
          <xdr:row>30</xdr:row>
          <xdr:rowOff>0</xdr:rowOff>
        </xdr:to>
        <xdr:sp macro="" textlink="">
          <xdr:nvSpPr>
            <xdr:cNvPr id="12731" name="Check Box 443"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69850</xdr:rowOff>
        </xdr:from>
        <xdr:to>
          <xdr:col>6</xdr:col>
          <xdr:colOff>463550</xdr:colOff>
          <xdr:row>31</xdr:row>
          <xdr:rowOff>0</xdr:rowOff>
        </xdr:to>
        <xdr:sp macro="" textlink="">
          <xdr:nvSpPr>
            <xdr:cNvPr id="12732" name="Check Box 444" hidden="1">
              <a:extLst>
                <a:ext uri="{63B3BB69-23CF-44E3-9099-C40C66FF867C}">
                  <a14:compatExt spid="_x0000_s12732"/>
                </a:ext>
                <a:ext uri="{FF2B5EF4-FFF2-40B4-BE49-F238E27FC236}">
                  <a16:creationId xmlns:a16="http://schemas.microsoft.com/office/drawing/2014/main" id="{00000000-0008-0000-0100-0000B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30</xdr:row>
          <xdr:rowOff>69850</xdr:rowOff>
        </xdr:from>
        <xdr:to>
          <xdr:col>7</xdr:col>
          <xdr:colOff>450850</xdr:colOff>
          <xdr:row>31</xdr:row>
          <xdr:rowOff>0</xdr:rowOff>
        </xdr:to>
        <xdr:sp macro="" textlink="">
          <xdr:nvSpPr>
            <xdr:cNvPr id="12733" name="Check Box 445" hidden="1">
              <a:extLst>
                <a:ext uri="{63B3BB69-23CF-44E3-9099-C40C66FF867C}">
                  <a14:compatExt spid="_x0000_s12733"/>
                </a:ext>
                <a:ext uri="{FF2B5EF4-FFF2-40B4-BE49-F238E27FC236}">
                  <a16:creationId xmlns:a16="http://schemas.microsoft.com/office/drawing/2014/main" id="{00000000-0008-0000-0100-0000B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30</xdr:row>
          <xdr:rowOff>69850</xdr:rowOff>
        </xdr:from>
        <xdr:to>
          <xdr:col>8</xdr:col>
          <xdr:colOff>450850</xdr:colOff>
          <xdr:row>31</xdr:row>
          <xdr:rowOff>0</xdr:rowOff>
        </xdr:to>
        <xdr:sp macro="" textlink="">
          <xdr:nvSpPr>
            <xdr:cNvPr id="12734" name="Check Box 446" hidden="1">
              <a:extLst>
                <a:ext uri="{63B3BB69-23CF-44E3-9099-C40C66FF867C}">
                  <a14:compatExt spid="_x0000_s12734"/>
                </a:ext>
                <a:ext uri="{FF2B5EF4-FFF2-40B4-BE49-F238E27FC236}">
                  <a16:creationId xmlns:a16="http://schemas.microsoft.com/office/drawing/2014/main" id="{00000000-0008-0000-0100-0000B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30</xdr:row>
          <xdr:rowOff>69850</xdr:rowOff>
        </xdr:from>
        <xdr:to>
          <xdr:col>9</xdr:col>
          <xdr:colOff>463550</xdr:colOff>
          <xdr:row>31</xdr:row>
          <xdr:rowOff>0</xdr:rowOff>
        </xdr:to>
        <xdr:sp macro="" textlink="">
          <xdr:nvSpPr>
            <xdr:cNvPr id="12735" name="Check Box 447" hidden="1">
              <a:extLst>
                <a:ext uri="{63B3BB69-23CF-44E3-9099-C40C66FF867C}">
                  <a14:compatExt spid="_x0000_s12735"/>
                </a:ext>
                <a:ext uri="{FF2B5EF4-FFF2-40B4-BE49-F238E27FC236}">
                  <a16:creationId xmlns:a16="http://schemas.microsoft.com/office/drawing/2014/main" id="{00000000-0008-0000-0100-0000B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69850</xdr:rowOff>
        </xdr:from>
        <xdr:to>
          <xdr:col>10</xdr:col>
          <xdr:colOff>419100</xdr:colOff>
          <xdr:row>31</xdr:row>
          <xdr:rowOff>0</xdr:rowOff>
        </xdr:to>
        <xdr:sp macro="" textlink="">
          <xdr:nvSpPr>
            <xdr:cNvPr id="12736" name="Check Box 448" hidden="1">
              <a:extLst>
                <a:ext uri="{63B3BB69-23CF-44E3-9099-C40C66FF867C}">
                  <a14:compatExt spid="_x0000_s12736"/>
                </a:ext>
                <a:ext uri="{FF2B5EF4-FFF2-40B4-BE49-F238E27FC236}">
                  <a16:creationId xmlns:a16="http://schemas.microsoft.com/office/drawing/2014/main" id="{00000000-0008-0000-0100-0000C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31</xdr:row>
          <xdr:rowOff>69850</xdr:rowOff>
        </xdr:from>
        <xdr:to>
          <xdr:col>6</xdr:col>
          <xdr:colOff>463550</xdr:colOff>
          <xdr:row>32</xdr:row>
          <xdr:rowOff>0</xdr:rowOff>
        </xdr:to>
        <xdr:sp macro="" textlink="">
          <xdr:nvSpPr>
            <xdr:cNvPr id="12737" name="Check Box 449" hidden="1">
              <a:extLst>
                <a:ext uri="{63B3BB69-23CF-44E3-9099-C40C66FF867C}">
                  <a14:compatExt spid="_x0000_s12737"/>
                </a:ext>
                <a:ext uri="{FF2B5EF4-FFF2-40B4-BE49-F238E27FC236}">
                  <a16:creationId xmlns:a16="http://schemas.microsoft.com/office/drawing/2014/main" id="{00000000-0008-0000-0100-0000C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31</xdr:row>
          <xdr:rowOff>69850</xdr:rowOff>
        </xdr:from>
        <xdr:to>
          <xdr:col>7</xdr:col>
          <xdr:colOff>450850</xdr:colOff>
          <xdr:row>32</xdr:row>
          <xdr:rowOff>0</xdr:rowOff>
        </xdr:to>
        <xdr:sp macro="" textlink="">
          <xdr:nvSpPr>
            <xdr:cNvPr id="12738" name="Check Box 450" hidden="1">
              <a:extLst>
                <a:ext uri="{63B3BB69-23CF-44E3-9099-C40C66FF867C}">
                  <a14:compatExt spid="_x0000_s12738"/>
                </a:ext>
                <a:ext uri="{FF2B5EF4-FFF2-40B4-BE49-F238E27FC236}">
                  <a16:creationId xmlns:a16="http://schemas.microsoft.com/office/drawing/2014/main" id="{00000000-0008-0000-0100-0000C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31</xdr:row>
          <xdr:rowOff>69850</xdr:rowOff>
        </xdr:from>
        <xdr:to>
          <xdr:col>8</xdr:col>
          <xdr:colOff>450850</xdr:colOff>
          <xdr:row>32</xdr:row>
          <xdr:rowOff>0</xdr:rowOff>
        </xdr:to>
        <xdr:sp macro="" textlink="">
          <xdr:nvSpPr>
            <xdr:cNvPr id="12739" name="Check Box 451" hidden="1">
              <a:extLst>
                <a:ext uri="{63B3BB69-23CF-44E3-9099-C40C66FF867C}">
                  <a14:compatExt spid="_x0000_s12739"/>
                </a:ext>
                <a:ext uri="{FF2B5EF4-FFF2-40B4-BE49-F238E27FC236}">
                  <a16:creationId xmlns:a16="http://schemas.microsoft.com/office/drawing/2014/main" id="{00000000-0008-0000-0100-0000C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31</xdr:row>
          <xdr:rowOff>69850</xdr:rowOff>
        </xdr:from>
        <xdr:to>
          <xdr:col>9</xdr:col>
          <xdr:colOff>463550</xdr:colOff>
          <xdr:row>32</xdr:row>
          <xdr:rowOff>0</xdr:rowOff>
        </xdr:to>
        <xdr:sp macro="" textlink="">
          <xdr:nvSpPr>
            <xdr:cNvPr id="12740" name="Check Box 452"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69850</xdr:rowOff>
        </xdr:from>
        <xdr:to>
          <xdr:col>10</xdr:col>
          <xdr:colOff>419100</xdr:colOff>
          <xdr:row>32</xdr:row>
          <xdr:rowOff>0</xdr:rowOff>
        </xdr:to>
        <xdr:sp macro="" textlink="">
          <xdr:nvSpPr>
            <xdr:cNvPr id="12741" name="Check Box 453"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32</xdr:row>
          <xdr:rowOff>69850</xdr:rowOff>
        </xdr:from>
        <xdr:to>
          <xdr:col>6</xdr:col>
          <xdr:colOff>463550</xdr:colOff>
          <xdr:row>33</xdr:row>
          <xdr:rowOff>0</xdr:rowOff>
        </xdr:to>
        <xdr:sp macro="" textlink="">
          <xdr:nvSpPr>
            <xdr:cNvPr id="12742" name="Check Box 454"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32</xdr:row>
          <xdr:rowOff>69850</xdr:rowOff>
        </xdr:from>
        <xdr:to>
          <xdr:col>7</xdr:col>
          <xdr:colOff>450850</xdr:colOff>
          <xdr:row>33</xdr:row>
          <xdr:rowOff>0</xdr:rowOff>
        </xdr:to>
        <xdr:sp macro="" textlink="">
          <xdr:nvSpPr>
            <xdr:cNvPr id="12743" name="Check Box 455" hidden="1">
              <a:extLst>
                <a:ext uri="{63B3BB69-23CF-44E3-9099-C40C66FF867C}">
                  <a14:compatExt spid="_x0000_s12743"/>
                </a:ext>
                <a:ext uri="{FF2B5EF4-FFF2-40B4-BE49-F238E27FC236}">
                  <a16:creationId xmlns:a16="http://schemas.microsoft.com/office/drawing/2014/main" id="{00000000-0008-0000-0100-0000C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32</xdr:row>
          <xdr:rowOff>69850</xdr:rowOff>
        </xdr:from>
        <xdr:to>
          <xdr:col>8</xdr:col>
          <xdr:colOff>450850</xdr:colOff>
          <xdr:row>33</xdr:row>
          <xdr:rowOff>0</xdr:rowOff>
        </xdr:to>
        <xdr:sp macro="" textlink="">
          <xdr:nvSpPr>
            <xdr:cNvPr id="12744" name="Check Box 456"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69850</xdr:rowOff>
        </xdr:from>
        <xdr:to>
          <xdr:col>9</xdr:col>
          <xdr:colOff>463550</xdr:colOff>
          <xdr:row>33</xdr:row>
          <xdr:rowOff>0</xdr:rowOff>
        </xdr:to>
        <xdr:sp macro="" textlink="">
          <xdr:nvSpPr>
            <xdr:cNvPr id="12745" name="Check Box 457" hidden="1">
              <a:extLst>
                <a:ext uri="{63B3BB69-23CF-44E3-9099-C40C66FF867C}">
                  <a14:compatExt spid="_x0000_s12745"/>
                </a:ext>
                <a:ext uri="{FF2B5EF4-FFF2-40B4-BE49-F238E27FC236}">
                  <a16:creationId xmlns:a16="http://schemas.microsoft.com/office/drawing/2014/main" id="{00000000-0008-0000-0100-0000C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32</xdr:row>
          <xdr:rowOff>69850</xdr:rowOff>
        </xdr:from>
        <xdr:to>
          <xdr:col>10</xdr:col>
          <xdr:colOff>419100</xdr:colOff>
          <xdr:row>33</xdr:row>
          <xdr:rowOff>0</xdr:rowOff>
        </xdr:to>
        <xdr:sp macro="" textlink="">
          <xdr:nvSpPr>
            <xdr:cNvPr id="12746" name="Check Box 458" hidden="1">
              <a:extLst>
                <a:ext uri="{63B3BB69-23CF-44E3-9099-C40C66FF867C}">
                  <a14:compatExt spid="_x0000_s12746"/>
                </a:ext>
                <a:ext uri="{FF2B5EF4-FFF2-40B4-BE49-F238E27FC236}">
                  <a16:creationId xmlns:a16="http://schemas.microsoft.com/office/drawing/2014/main" id="{00000000-0008-0000-0100-0000C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35</xdr:row>
          <xdr:rowOff>69850</xdr:rowOff>
        </xdr:from>
        <xdr:to>
          <xdr:col>6</xdr:col>
          <xdr:colOff>463550</xdr:colOff>
          <xdr:row>36</xdr:row>
          <xdr:rowOff>0</xdr:rowOff>
        </xdr:to>
        <xdr:sp macro="" textlink="">
          <xdr:nvSpPr>
            <xdr:cNvPr id="12747" name="Check Box 459"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35</xdr:row>
          <xdr:rowOff>69850</xdr:rowOff>
        </xdr:from>
        <xdr:to>
          <xdr:col>7</xdr:col>
          <xdr:colOff>450850</xdr:colOff>
          <xdr:row>36</xdr:row>
          <xdr:rowOff>0</xdr:rowOff>
        </xdr:to>
        <xdr:sp macro="" textlink="">
          <xdr:nvSpPr>
            <xdr:cNvPr id="12748" name="Check Box 460" hidden="1">
              <a:extLst>
                <a:ext uri="{63B3BB69-23CF-44E3-9099-C40C66FF867C}">
                  <a14:compatExt spid="_x0000_s12748"/>
                </a:ext>
                <a:ext uri="{FF2B5EF4-FFF2-40B4-BE49-F238E27FC236}">
                  <a16:creationId xmlns:a16="http://schemas.microsoft.com/office/drawing/2014/main" id="{00000000-0008-0000-0100-0000C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35</xdr:row>
          <xdr:rowOff>69850</xdr:rowOff>
        </xdr:from>
        <xdr:to>
          <xdr:col>8</xdr:col>
          <xdr:colOff>450850</xdr:colOff>
          <xdr:row>36</xdr:row>
          <xdr:rowOff>0</xdr:rowOff>
        </xdr:to>
        <xdr:sp macro="" textlink="">
          <xdr:nvSpPr>
            <xdr:cNvPr id="12749" name="Check Box 461"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35</xdr:row>
          <xdr:rowOff>69850</xdr:rowOff>
        </xdr:from>
        <xdr:to>
          <xdr:col>9</xdr:col>
          <xdr:colOff>463550</xdr:colOff>
          <xdr:row>36</xdr:row>
          <xdr:rowOff>0</xdr:rowOff>
        </xdr:to>
        <xdr:sp macro="" textlink="">
          <xdr:nvSpPr>
            <xdr:cNvPr id="12750" name="Check Box 462" hidden="1">
              <a:extLst>
                <a:ext uri="{63B3BB69-23CF-44E3-9099-C40C66FF867C}">
                  <a14:compatExt spid="_x0000_s12750"/>
                </a:ext>
                <a:ext uri="{FF2B5EF4-FFF2-40B4-BE49-F238E27FC236}">
                  <a16:creationId xmlns:a16="http://schemas.microsoft.com/office/drawing/2014/main" id="{00000000-0008-0000-0100-0000C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35</xdr:row>
          <xdr:rowOff>69850</xdr:rowOff>
        </xdr:from>
        <xdr:to>
          <xdr:col>10</xdr:col>
          <xdr:colOff>419100</xdr:colOff>
          <xdr:row>36</xdr:row>
          <xdr:rowOff>0</xdr:rowOff>
        </xdr:to>
        <xdr:sp macro="" textlink="">
          <xdr:nvSpPr>
            <xdr:cNvPr id="12751" name="Check Box 463" hidden="1">
              <a:extLst>
                <a:ext uri="{63B3BB69-23CF-44E3-9099-C40C66FF867C}">
                  <a14:compatExt spid="_x0000_s12751"/>
                </a:ext>
                <a:ext uri="{FF2B5EF4-FFF2-40B4-BE49-F238E27FC236}">
                  <a16:creationId xmlns:a16="http://schemas.microsoft.com/office/drawing/2014/main" id="{00000000-0008-0000-0100-0000C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69850</xdr:rowOff>
        </xdr:from>
        <xdr:to>
          <xdr:col>6</xdr:col>
          <xdr:colOff>463550</xdr:colOff>
          <xdr:row>37</xdr:row>
          <xdr:rowOff>0</xdr:rowOff>
        </xdr:to>
        <xdr:sp macro="" textlink="">
          <xdr:nvSpPr>
            <xdr:cNvPr id="12752" name="Check Box 464" hidden="1">
              <a:extLst>
                <a:ext uri="{63B3BB69-23CF-44E3-9099-C40C66FF867C}">
                  <a14:compatExt spid="_x0000_s12752"/>
                </a:ext>
                <a:ext uri="{FF2B5EF4-FFF2-40B4-BE49-F238E27FC236}">
                  <a16:creationId xmlns:a16="http://schemas.microsoft.com/office/drawing/2014/main" id="{00000000-0008-0000-0100-0000D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36</xdr:row>
          <xdr:rowOff>69850</xdr:rowOff>
        </xdr:from>
        <xdr:to>
          <xdr:col>7</xdr:col>
          <xdr:colOff>450850</xdr:colOff>
          <xdr:row>37</xdr:row>
          <xdr:rowOff>0</xdr:rowOff>
        </xdr:to>
        <xdr:sp macro="" textlink="">
          <xdr:nvSpPr>
            <xdr:cNvPr id="12753" name="Check Box 465" hidden="1">
              <a:extLst>
                <a:ext uri="{63B3BB69-23CF-44E3-9099-C40C66FF867C}">
                  <a14:compatExt spid="_x0000_s12753"/>
                </a:ext>
                <a:ext uri="{FF2B5EF4-FFF2-40B4-BE49-F238E27FC236}">
                  <a16:creationId xmlns:a16="http://schemas.microsoft.com/office/drawing/2014/main" id="{00000000-0008-0000-0100-0000D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36</xdr:row>
          <xdr:rowOff>69850</xdr:rowOff>
        </xdr:from>
        <xdr:to>
          <xdr:col>8</xdr:col>
          <xdr:colOff>450850</xdr:colOff>
          <xdr:row>37</xdr:row>
          <xdr:rowOff>0</xdr:rowOff>
        </xdr:to>
        <xdr:sp macro="" textlink="">
          <xdr:nvSpPr>
            <xdr:cNvPr id="12754" name="Check Box 466" hidden="1">
              <a:extLst>
                <a:ext uri="{63B3BB69-23CF-44E3-9099-C40C66FF867C}">
                  <a14:compatExt spid="_x0000_s12754"/>
                </a:ext>
                <a:ext uri="{FF2B5EF4-FFF2-40B4-BE49-F238E27FC236}">
                  <a16:creationId xmlns:a16="http://schemas.microsoft.com/office/drawing/2014/main" id="{00000000-0008-0000-0100-0000D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36</xdr:row>
          <xdr:rowOff>69850</xdr:rowOff>
        </xdr:from>
        <xdr:to>
          <xdr:col>9</xdr:col>
          <xdr:colOff>463550</xdr:colOff>
          <xdr:row>37</xdr:row>
          <xdr:rowOff>0</xdr:rowOff>
        </xdr:to>
        <xdr:sp macro="" textlink="">
          <xdr:nvSpPr>
            <xdr:cNvPr id="12755" name="Check Box 467"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36</xdr:row>
          <xdr:rowOff>69850</xdr:rowOff>
        </xdr:from>
        <xdr:to>
          <xdr:col>10</xdr:col>
          <xdr:colOff>419100</xdr:colOff>
          <xdr:row>37</xdr:row>
          <xdr:rowOff>0</xdr:rowOff>
        </xdr:to>
        <xdr:sp macro="" textlink="">
          <xdr:nvSpPr>
            <xdr:cNvPr id="12756" name="Check Box 468" hidden="1">
              <a:extLst>
                <a:ext uri="{63B3BB69-23CF-44E3-9099-C40C66FF867C}">
                  <a14:compatExt spid="_x0000_s12756"/>
                </a:ext>
                <a:ext uri="{FF2B5EF4-FFF2-40B4-BE49-F238E27FC236}">
                  <a16:creationId xmlns:a16="http://schemas.microsoft.com/office/drawing/2014/main" id="{00000000-0008-0000-0100-0000D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37</xdr:row>
          <xdr:rowOff>69850</xdr:rowOff>
        </xdr:from>
        <xdr:to>
          <xdr:col>6</xdr:col>
          <xdr:colOff>463550</xdr:colOff>
          <xdr:row>38</xdr:row>
          <xdr:rowOff>0</xdr:rowOff>
        </xdr:to>
        <xdr:sp macro="" textlink="">
          <xdr:nvSpPr>
            <xdr:cNvPr id="12757" name="Check Box 469" hidden="1">
              <a:extLst>
                <a:ext uri="{63B3BB69-23CF-44E3-9099-C40C66FF867C}">
                  <a14:compatExt spid="_x0000_s12757"/>
                </a:ext>
                <a:ext uri="{FF2B5EF4-FFF2-40B4-BE49-F238E27FC236}">
                  <a16:creationId xmlns:a16="http://schemas.microsoft.com/office/drawing/2014/main" id="{00000000-0008-0000-0100-0000D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37</xdr:row>
          <xdr:rowOff>69850</xdr:rowOff>
        </xdr:from>
        <xdr:to>
          <xdr:col>7</xdr:col>
          <xdr:colOff>450850</xdr:colOff>
          <xdr:row>38</xdr:row>
          <xdr:rowOff>0</xdr:rowOff>
        </xdr:to>
        <xdr:sp macro="" textlink="">
          <xdr:nvSpPr>
            <xdr:cNvPr id="12758" name="Check Box 470" hidden="1">
              <a:extLst>
                <a:ext uri="{63B3BB69-23CF-44E3-9099-C40C66FF867C}">
                  <a14:compatExt spid="_x0000_s12758"/>
                </a:ext>
                <a:ext uri="{FF2B5EF4-FFF2-40B4-BE49-F238E27FC236}">
                  <a16:creationId xmlns:a16="http://schemas.microsoft.com/office/drawing/2014/main" id="{00000000-0008-0000-0100-0000D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37</xdr:row>
          <xdr:rowOff>69850</xdr:rowOff>
        </xdr:from>
        <xdr:to>
          <xdr:col>8</xdr:col>
          <xdr:colOff>450850</xdr:colOff>
          <xdr:row>38</xdr:row>
          <xdr:rowOff>0</xdr:rowOff>
        </xdr:to>
        <xdr:sp macro="" textlink="">
          <xdr:nvSpPr>
            <xdr:cNvPr id="12759" name="Check Box 471" hidden="1">
              <a:extLst>
                <a:ext uri="{63B3BB69-23CF-44E3-9099-C40C66FF867C}">
                  <a14:compatExt spid="_x0000_s12759"/>
                </a:ext>
                <a:ext uri="{FF2B5EF4-FFF2-40B4-BE49-F238E27FC236}">
                  <a16:creationId xmlns:a16="http://schemas.microsoft.com/office/drawing/2014/main" id="{00000000-0008-0000-0100-0000D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37</xdr:row>
          <xdr:rowOff>69850</xdr:rowOff>
        </xdr:from>
        <xdr:to>
          <xdr:col>9</xdr:col>
          <xdr:colOff>463550</xdr:colOff>
          <xdr:row>38</xdr:row>
          <xdr:rowOff>0</xdr:rowOff>
        </xdr:to>
        <xdr:sp macro="" textlink="">
          <xdr:nvSpPr>
            <xdr:cNvPr id="12760" name="Check Box 472" hidden="1">
              <a:extLst>
                <a:ext uri="{63B3BB69-23CF-44E3-9099-C40C66FF867C}">
                  <a14:compatExt spid="_x0000_s12760"/>
                </a:ext>
                <a:ext uri="{FF2B5EF4-FFF2-40B4-BE49-F238E27FC236}">
                  <a16:creationId xmlns:a16="http://schemas.microsoft.com/office/drawing/2014/main" id="{00000000-0008-0000-0100-0000D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37</xdr:row>
          <xdr:rowOff>69850</xdr:rowOff>
        </xdr:from>
        <xdr:to>
          <xdr:col>10</xdr:col>
          <xdr:colOff>419100</xdr:colOff>
          <xdr:row>38</xdr:row>
          <xdr:rowOff>0</xdr:rowOff>
        </xdr:to>
        <xdr:sp macro="" textlink="">
          <xdr:nvSpPr>
            <xdr:cNvPr id="12761" name="Check Box 473" hidden="1">
              <a:extLst>
                <a:ext uri="{63B3BB69-23CF-44E3-9099-C40C66FF867C}">
                  <a14:compatExt spid="_x0000_s12761"/>
                </a:ext>
                <a:ext uri="{FF2B5EF4-FFF2-40B4-BE49-F238E27FC236}">
                  <a16:creationId xmlns:a16="http://schemas.microsoft.com/office/drawing/2014/main" id="{00000000-0008-0000-0100-0000D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69850</xdr:rowOff>
        </xdr:from>
        <xdr:to>
          <xdr:col>6</xdr:col>
          <xdr:colOff>463550</xdr:colOff>
          <xdr:row>39</xdr:row>
          <xdr:rowOff>0</xdr:rowOff>
        </xdr:to>
        <xdr:sp macro="" textlink="">
          <xdr:nvSpPr>
            <xdr:cNvPr id="12762" name="Check Box 474" hidden="1">
              <a:extLst>
                <a:ext uri="{63B3BB69-23CF-44E3-9099-C40C66FF867C}">
                  <a14:compatExt spid="_x0000_s12762"/>
                </a:ext>
                <a:ext uri="{FF2B5EF4-FFF2-40B4-BE49-F238E27FC236}">
                  <a16:creationId xmlns:a16="http://schemas.microsoft.com/office/drawing/2014/main" id="{00000000-0008-0000-0100-0000D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38</xdr:row>
          <xdr:rowOff>69850</xdr:rowOff>
        </xdr:from>
        <xdr:to>
          <xdr:col>7</xdr:col>
          <xdr:colOff>450850</xdr:colOff>
          <xdr:row>39</xdr:row>
          <xdr:rowOff>0</xdr:rowOff>
        </xdr:to>
        <xdr:sp macro="" textlink="">
          <xdr:nvSpPr>
            <xdr:cNvPr id="12763" name="Check Box 475" hidden="1">
              <a:extLst>
                <a:ext uri="{63B3BB69-23CF-44E3-9099-C40C66FF867C}">
                  <a14:compatExt spid="_x0000_s12763"/>
                </a:ext>
                <a:ext uri="{FF2B5EF4-FFF2-40B4-BE49-F238E27FC236}">
                  <a16:creationId xmlns:a16="http://schemas.microsoft.com/office/drawing/2014/main" id="{00000000-0008-0000-0100-0000D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38</xdr:row>
          <xdr:rowOff>69850</xdr:rowOff>
        </xdr:from>
        <xdr:to>
          <xdr:col>8</xdr:col>
          <xdr:colOff>450850</xdr:colOff>
          <xdr:row>39</xdr:row>
          <xdr:rowOff>0</xdr:rowOff>
        </xdr:to>
        <xdr:sp macro="" textlink="">
          <xdr:nvSpPr>
            <xdr:cNvPr id="12764" name="Check Box 476" hidden="1">
              <a:extLst>
                <a:ext uri="{63B3BB69-23CF-44E3-9099-C40C66FF867C}">
                  <a14:compatExt spid="_x0000_s12764"/>
                </a:ext>
                <a:ext uri="{FF2B5EF4-FFF2-40B4-BE49-F238E27FC236}">
                  <a16:creationId xmlns:a16="http://schemas.microsoft.com/office/drawing/2014/main" id="{00000000-0008-0000-0100-0000D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38</xdr:row>
          <xdr:rowOff>69850</xdr:rowOff>
        </xdr:from>
        <xdr:to>
          <xdr:col>9</xdr:col>
          <xdr:colOff>463550</xdr:colOff>
          <xdr:row>39</xdr:row>
          <xdr:rowOff>0</xdr:rowOff>
        </xdr:to>
        <xdr:sp macro="" textlink="">
          <xdr:nvSpPr>
            <xdr:cNvPr id="12765" name="Check Box 477" hidden="1">
              <a:extLst>
                <a:ext uri="{63B3BB69-23CF-44E3-9099-C40C66FF867C}">
                  <a14:compatExt spid="_x0000_s12765"/>
                </a:ext>
                <a:ext uri="{FF2B5EF4-FFF2-40B4-BE49-F238E27FC236}">
                  <a16:creationId xmlns:a16="http://schemas.microsoft.com/office/drawing/2014/main" id="{00000000-0008-0000-0100-0000D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38</xdr:row>
          <xdr:rowOff>69850</xdr:rowOff>
        </xdr:from>
        <xdr:to>
          <xdr:col>10</xdr:col>
          <xdr:colOff>419100</xdr:colOff>
          <xdr:row>39</xdr:row>
          <xdr:rowOff>0</xdr:rowOff>
        </xdr:to>
        <xdr:sp macro="" textlink="">
          <xdr:nvSpPr>
            <xdr:cNvPr id="12766" name="Check Box 478" hidden="1">
              <a:extLst>
                <a:ext uri="{63B3BB69-23CF-44E3-9099-C40C66FF867C}">
                  <a14:compatExt spid="_x0000_s12766"/>
                </a:ext>
                <a:ext uri="{FF2B5EF4-FFF2-40B4-BE49-F238E27FC236}">
                  <a16:creationId xmlns:a16="http://schemas.microsoft.com/office/drawing/2014/main" id="{00000000-0008-0000-0100-0000D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xdr:row>
          <xdr:rowOff>69850</xdr:rowOff>
        </xdr:from>
        <xdr:to>
          <xdr:col>6</xdr:col>
          <xdr:colOff>463550</xdr:colOff>
          <xdr:row>40</xdr:row>
          <xdr:rowOff>0</xdr:rowOff>
        </xdr:to>
        <xdr:sp macro="" textlink="">
          <xdr:nvSpPr>
            <xdr:cNvPr id="12767" name="Check Box 479" hidden="1">
              <a:extLst>
                <a:ext uri="{63B3BB69-23CF-44E3-9099-C40C66FF867C}">
                  <a14:compatExt spid="_x0000_s12767"/>
                </a:ext>
                <a:ext uri="{FF2B5EF4-FFF2-40B4-BE49-F238E27FC236}">
                  <a16:creationId xmlns:a16="http://schemas.microsoft.com/office/drawing/2014/main" id="{00000000-0008-0000-0100-0000D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69850</xdr:rowOff>
        </xdr:from>
        <xdr:to>
          <xdr:col>7</xdr:col>
          <xdr:colOff>450850</xdr:colOff>
          <xdr:row>40</xdr:row>
          <xdr:rowOff>0</xdr:rowOff>
        </xdr:to>
        <xdr:sp macro="" textlink="">
          <xdr:nvSpPr>
            <xdr:cNvPr id="12768" name="Check Box 480" hidden="1">
              <a:extLst>
                <a:ext uri="{63B3BB69-23CF-44E3-9099-C40C66FF867C}">
                  <a14:compatExt spid="_x0000_s12768"/>
                </a:ext>
                <a:ext uri="{FF2B5EF4-FFF2-40B4-BE49-F238E27FC236}">
                  <a16:creationId xmlns:a16="http://schemas.microsoft.com/office/drawing/2014/main" id="{00000000-0008-0000-0100-0000E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39</xdr:row>
          <xdr:rowOff>69850</xdr:rowOff>
        </xdr:from>
        <xdr:to>
          <xdr:col>8</xdr:col>
          <xdr:colOff>450850</xdr:colOff>
          <xdr:row>40</xdr:row>
          <xdr:rowOff>0</xdr:rowOff>
        </xdr:to>
        <xdr:sp macro="" textlink="">
          <xdr:nvSpPr>
            <xdr:cNvPr id="12769" name="Check Box 481" hidden="1">
              <a:extLst>
                <a:ext uri="{63B3BB69-23CF-44E3-9099-C40C66FF867C}">
                  <a14:compatExt spid="_x0000_s12769"/>
                </a:ext>
                <a:ext uri="{FF2B5EF4-FFF2-40B4-BE49-F238E27FC236}">
                  <a16:creationId xmlns:a16="http://schemas.microsoft.com/office/drawing/2014/main" id="{00000000-0008-0000-0100-0000E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39</xdr:row>
          <xdr:rowOff>69850</xdr:rowOff>
        </xdr:from>
        <xdr:to>
          <xdr:col>9</xdr:col>
          <xdr:colOff>463550</xdr:colOff>
          <xdr:row>40</xdr:row>
          <xdr:rowOff>0</xdr:rowOff>
        </xdr:to>
        <xdr:sp macro="" textlink="">
          <xdr:nvSpPr>
            <xdr:cNvPr id="12770" name="Check Box 482" hidden="1">
              <a:extLst>
                <a:ext uri="{63B3BB69-23CF-44E3-9099-C40C66FF867C}">
                  <a14:compatExt spid="_x0000_s12770"/>
                </a:ext>
                <a:ext uri="{FF2B5EF4-FFF2-40B4-BE49-F238E27FC236}">
                  <a16:creationId xmlns:a16="http://schemas.microsoft.com/office/drawing/2014/main" id="{00000000-0008-0000-0100-0000E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39</xdr:row>
          <xdr:rowOff>69850</xdr:rowOff>
        </xdr:from>
        <xdr:to>
          <xdr:col>10</xdr:col>
          <xdr:colOff>419100</xdr:colOff>
          <xdr:row>40</xdr:row>
          <xdr:rowOff>0</xdr:rowOff>
        </xdr:to>
        <xdr:sp macro="" textlink="">
          <xdr:nvSpPr>
            <xdr:cNvPr id="12771" name="Check Box 483"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33</xdr:row>
          <xdr:rowOff>69850</xdr:rowOff>
        </xdr:from>
        <xdr:to>
          <xdr:col>6</xdr:col>
          <xdr:colOff>463550</xdr:colOff>
          <xdr:row>34</xdr:row>
          <xdr:rowOff>0</xdr:rowOff>
        </xdr:to>
        <xdr:sp macro="" textlink="">
          <xdr:nvSpPr>
            <xdr:cNvPr id="12772" name="Check Box 484" hidden="1">
              <a:extLst>
                <a:ext uri="{63B3BB69-23CF-44E3-9099-C40C66FF867C}">
                  <a14:compatExt spid="_x0000_s12772"/>
                </a:ext>
                <a:ext uri="{FF2B5EF4-FFF2-40B4-BE49-F238E27FC236}">
                  <a16:creationId xmlns:a16="http://schemas.microsoft.com/office/drawing/2014/main" id="{00000000-0008-0000-0100-0000E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33</xdr:row>
          <xdr:rowOff>69850</xdr:rowOff>
        </xdr:from>
        <xdr:to>
          <xdr:col>7</xdr:col>
          <xdr:colOff>450850</xdr:colOff>
          <xdr:row>34</xdr:row>
          <xdr:rowOff>0</xdr:rowOff>
        </xdr:to>
        <xdr:sp macro="" textlink="">
          <xdr:nvSpPr>
            <xdr:cNvPr id="12773" name="Check Box 485" hidden="1">
              <a:extLst>
                <a:ext uri="{63B3BB69-23CF-44E3-9099-C40C66FF867C}">
                  <a14:compatExt spid="_x0000_s12773"/>
                </a:ext>
                <a:ext uri="{FF2B5EF4-FFF2-40B4-BE49-F238E27FC236}">
                  <a16:creationId xmlns:a16="http://schemas.microsoft.com/office/drawing/2014/main" id="{00000000-0008-0000-0100-0000E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33</xdr:row>
          <xdr:rowOff>69850</xdr:rowOff>
        </xdr:from>
        <xdr:to>
          <xdr:col>8</xdr:col>
          <xdr:colOff>450850</xdr:colOff>
          <xdr:row>34</xdr:row>
          <xdr:rowOff>0</xdr:rowOff>
        </xdr:to>
        <xdr:sp macro="" textlink="">
          <xdr:nvSpPr>
            <xdr:cNvPr id="12774" name="Check Box 486" hidden="1">
              <a:extLst>
                <a:ext uri="{63B3BB69-23CF-44E3-9099-C40C66FF867C}">
                  <a14:compatExt spid="_x0000_s12774"/>
                </a:ext>
                <a:ext uri="{FF2B5EF4-FFF2-40B4-BE49-F238E27FC236}">
                  <a16:creationId xmlns:a16="http://schemas.microsoft.com/office/drawing/2014/main" id="{00000000-0008-0000-0100-0000E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33</xdr:row>
          <xdr:rowOff>69850</xdr:rowOff>
        </xdr:from>
        <xdr:to>
          <xdr:col>9</xdr:col>
          <xdr:colOff>463550</xdr:colOff>
          <xdr:row>34</xdr:row>
          <xdr:rowOff>0</xdr:rowOff>
        </xdr:to>
        <xdr:sp macro="" textlink="">
          <xdr:nvSpPr>
            <xdr:cNvPr id="12775" name="Check Box 487" hidden="1">
              <a:extLst>
                <a:ext uri="{63B3BB69-23CF-44E3-9099-C40C66FF867C}">
                  <a14:compatExt spid="_x0000_s12775"/>
                </a:ext>
                <a:ext uri="{FF2B5EF4-FFF2-40B4-BE49-F238E27FC236}">
                  <a16:creationId xmlns:a16="http://schemas.microsoft.com/office/drawing/2014/main" id="{00000000-0008-0000-0100-0000E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69850</xdr:rowOff>
        </xdr:from>
        <xdr:to>
          <xdr:col>10</xdr:col>
          <xdr:colOff>419100</xdr:colOff>
          <xdr:row>34</xdr:row>
          <xdr:rowOff>0</xdr:rowOff>
        </xdr:to>
        <xdr:sp macro="" textlink="">
          <xdr:nvSpPr>
            <xdr:cNvPr id="12776" name="Check Box 488" hidden="1">
              <a:extLst>
                <a:ext uri="{63B3BB69-23CF-44E3-9099-C40C66FF867C}">
                  <a14:compatExt spid="_x0000_s12776"/>
                </a:ext>
                <a:ext uri="{FF2B5EF4-FFF2-40B4-BE49-F238E27FC236}">
                  <a16:creationId xmlns:a16="http://schemas.microsoft.com/office/drawing/2014/main" id="{00000000-0008-0000-0100-0000E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34</xdr:row>
          <xdr:rowOff>69850</xdr:rowOff>
        </xdr:from>
        <xdr:to>
          <xdr:col>6</xdr:col>
          <xdr:colOff>463550</xdr:colOff>
          <xdr:row>35</xdr:row>
          <xdr:rowOff>0</xdr:rowOff>
        </xdr:to>
        <xdr:sp macro="" textlink="">
          <xdr:nvSpPr>
            <xdr:cNvPr id="12777" name="Check Box 489" hidden="1">
              <a:extLst>
                <a:ext uri="{63B3BB69-23CF-44E3-9099-C40C66FF867C}">
                  <a14:compatExt spid="_x0000_s12777"/>
                </a:ext>
                <a:ext uri="{FF2B5EF4-FFF2-40B4-BE49-F238E27FC236}">
                  <a16:creationId xmlns:a16="http://schemas.microsoft.com/office/drawing/2014/main" id="{00000000-0008-0000-0100-0000E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34</xdr:row>
          <xdr:rowOff>69850</xdr:rowOff>
        </xdr:from>
        <xdr:to>
          <xdr:col>7</xdr:col>
          <xdr:colOff>450850</xdr:colOff>
          <xdr:row>35</xdr:row>
          <xdr:rowOff>0</xdr:rowOff>
        </xdr:to>
        <xdr:sp macro="" textlink="">
          <xdr:nvSpPr>
            <xdr:cNvPr id="12778" name="Check Box 490" hidden="1">
              <a:extLst>
                <a:ext uri="{63B3BB69-23CF-44E3-9099-C40C66FF867C}">
                  <a14:compatExt spid="_x0000_s12778"/>
                </a:ext>
                <a:ext uri="{FF2B5EF4-FFF2-40B4-BE49-F238E27FC236}">
                  <a16:creationId xmlns:a16="http://schemas.microsoft.com/office/drawing/2014/main" id="{00000000-0008-0000-0100-0000E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34</xdr:row>
          <xdr:rowOff>69850</xdr:rowOff>
        </xdr:from>
        <xdr:to>
          <xdr:col>8</xdr:col>
          <xdr:colOff>450850</xdr:colOff>
          <xdr:row>35</xdr:row>
          <xdr:rowOff>0</xdr:rowOff>
        </xdr:to>
        <xdr:sp macro="" textlink="">
          <xdr:nvSpPr>
            <xdr:cNvPr id="12779" name="Check Box 491" hidden="1">
              <a:extLst>
                <a:ext uri="{63B3BB69-23CF-44E3-9099-C40C66FF867C}">
                  <a14:compatExt spid="_x0000_s12779"/>
                </a:ext>
                <a:ext uri="{FF2B5EF4-FFF2-40B4-BE49-F238E27FC236}">
                  <a16:creationId xmlns:a16="http://schemas.microsoft.com/office/drawing/2014/main" id="{00000000-0008-0000-0100-0000E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69850</xdr:rowOff>
        </xdr:from>
        <xdr:to>
          <xdr:col>9</xdr:col>
          <xdr:colOff>463550</xdr:colOff>
          <xdr:row>35</xdr:row>
          <xdr:rowOff>0</xdr:rowOff>
        </xdr:to>
        <xdr:sp macro="" textlink="">
          <xdr:nvSpPr>
            <xdr:cNvPr id="12780" name="Check Box 492"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34</xdr:row>
          <xdr:rowOff>69850</xdr:rowOff>
        </xdr:from>
        <xdr:to>
          <xdr:col>10</xdr:col>
          <xdr:colOff>419100</xdr:colOff>
          <xdr:row>35</xdr:row>
          <xdr:rowOff>0</xdr:rowOff>
        </xdr:to>
        <xdr:sp macro="" textlink="">
          <xdr:nvSpPr>
            <xdr:cNvPr id="12781" name="Check Box 493" hidden="1">
              <a:extLst>
                <a:ext uri="{63B3BB69-23CF-44E3-9099-C40C66FF867C}">
                  <a14:compatExt spid="_x0000_s12781"/>
                </a:ext>
                <a:ext uri="{FF2B5EF4-FFF2-40B4-BE49-F238E27FC236}">
                  <a16:creationId xmlns:a16="http://schemas.microsoft.com/office/drawing/2014/main" id="{00000000-0008-0000-0100-0000E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xdr:row>
          <xdr:rowOff>69850</xdr:rowOff>
        </xdr:from>
        <xdr:to>
          <xdr:col>6</xdr:col>
          <xdr:colOff>463550</xdr:colOff>
          <xdr:row>41</xdr:row>
          <xdr:rowOff>0</xdr:rowOff>
        </xdr:to>
        <xdr:sp macro="" textlink="">
          <xdr:nvSpPr>
            <xdr:cNvPr id="12782" name="Check Box 494" hidden="1">
              <a:extLst>
                <a:ext uri="{63B3BB69-23CF-44E3-9099-C40C66FF867C}">
                  <a14:compatExt spid="_x0000_s12782"/>
                </a:ext>
                <a:ext uri="{FF2B5EF4-FFF2-40B4-BE49-F238E27FC236}">
                  <a16:creationId xmlns:a16="http://schemas.microsoft.com/office/drawing/2014/main" id="{00000000-0008-0000-0100-0000E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40</xdr:row>
          <xdr:rowOff>69850</xdr:rowOff>
        </xdr:from>
        <xdr:to>
          <xdr:col>7</xdr:col>
          <xdr:colOff>450850</xdr:colOff>
          <xdr:row>41</xdr:row>
          <xdr:rowOff>0</xdr:rowOff>
        </xdr:to>
        <xdr:sp macro="" textlink="">
          <xdr:nvSpPr>
            <xdr:cNvPr id="12783" name="Check Box 495"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40</xdr:row>
          <xdr:rowOff>69850</xdr:rowOff>
        </xdr:from>
        <xdr:to>
          <xdr:col>8</xdr:col>
          <xdr:colOff>450850</xdr:colOff>
          <xdr:row>41</xdr:row>
          <xdr:rowOff>0</xdr:rowOff>
        </xdr:to>
        <xdr:sp macro="" textlink="">
          <xdr:nvSpPr>
            <xdr:cNvPr id="12784" name="Check Box 496"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40</xdr:row>
          <xdr:rowOff>69850</xdr:rowOff>
        </xdr:from>
        <xdr:to>
          <xdr:col>9</xdr:col>
          <xdr:colOff>463550</xdr:colOff>
          <xdr:row>41</xdr:row>
          <xdr:rowOff>0</xdr:rowOff>
        </xdr:to>
        <xdr:sp macro="" textlink="">
          <xdr:nvSpPr>
            <xdr:cNvPr id="12785" name="Check Box 497"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40</xdr:row>
          <xdr:rowOff>69850</xdr:rowOff>
        </xdr:from>
        <xdr:to>
          <xdr:col>10</xdr:col>
          <xdr:colOff>419100</xdr:colOff>
          <xdr:row>41</xdr:row>
          <xdr:rowOff>0</xdr:rowOff>
        </xdr:to>
        <xdr:sp macro="" textlink="">
          <xdr:nvSpPr>
            <xdr:cNvPr id="12786" name="Check Box 498"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xdr:row>
          <xdr:rowOff>69850</xdr:rowOff>
        </xdr:from>
        <xdr:to>
          <xdr:col>6</xdr:col>
          <xdr:colOff>463550</xdr:colOff>
          <xdr:row>42</xdr:row>
          <xdr:rowOff>0</xdr:rowOff>
        </xdr:to>
        <xdr:sp macro="" textlink="">
          <xdr:nvSpPr>
            <xdr:cNvPr id="12787" name="Check Box 499"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41</xdr:row>
          <xdr:rowOff>69850</xdr:rowOff>
        </xdr:from>
        <xdr:to>
          <xdr:col>7</xdr:col>
          <xdr:colOff>450850</xdr:colOff>
          <xdr:row>42</xdr:row>
          <xdr:rowOff>0</xdr:rowOff>
        </xdr:to>
        <xdr:sp macro="" textlink="">
          <xdr:nvSpPr>
            <xdr:cNvPr id="12788" name="Check Box 500"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41</xdr:row>
          <xdr:rowOff>69850</xdr:rowOff>
        </xdr:from>
        <xdr:to>
          <xdr:col>8</xdr:col>
          <xdr:colOff>450850</xdr:colOff>
          <xdr:row>42</xdr:row>
          <xdr:rowOff>0</xdr:rowOff>
        </xdr:to>
        <xdr:sp macro="" textlink="">
          <xdr:nvSpPr>
            <xdr:cNvPr id="12789" name="Check Box 501"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41</xdr:row>
          <xdr:rowOff>69850</xdr:rowOff>
        </xdr:from>
        <xdr:to>
          <xdr:col>9</xdr:col>
          <xdr:colOff>463550</xdr:colOff>
          <xdr:row>42</xdr:row>
          <xdr:rowOff>0</xdr:rowOff>
        </xdr:to>
        <xdr:sp macro="" textlink="">
          <xdr:nvSpPr>
            <xdr:cNvPr id="12790" name="Check Box 502"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41</xdr:row>
          <xdr:rowOff>69850</xdr:rowOff>
        </xdr:from>
        <xdr:to>
          <xdr:col>10</xdr:col>
          <xdr:colOff>419100</xdr:colOff>
          <xdr:row>42</xdr:row>
          <xdr:rowOff>0</xdr:rowOff>
        </xdr:to>
        <xdr:sp macro="" textlink="">
          <xdr:nvSpPr>
            <xdr:cNvPr id="12791" name="Check Box 503"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42</xdr:row>
          <xdr:rowOff>69850</xdr:rowOff>
        </xdr:from>
        <xdr:to>
          <xdr:col>6</xdr:col>
          <xdr:colOff>463550</xdr:colOff>
          <xdr:row>43</xdr:row>
          <xdr:rowOff>0</xdr:rowOff>
        </xdr:to>
        <xdr:sp macro="" textlink="">
          <xdr:nvSpPr>
            <xdr:cNvPr id="12792" name="Check Box 504"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42</xdr:row>
          <xdr:rowOff>69850</xdr:rowOff>
        </xdr:from>
        <xdr:to>
          <xdr:col>7</xdr:col>
          <xdr:colOff>450850</xdr:colOff>
          <xdr:row>43</xdr:row>
          <xdr:rowOff>0</xdr:rowOff>
        </xdr:to>
        <xdr:sp macro="" textlink="">
          <xdr:nvSpPr>
            <xdr:cNvPr id="12793" name="Check Box 505"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42</xdr:row>
          <xdr:rowOff>69850</xdr:rowOff>
        </xdr:from>
        <xdr:to>
          <xdr:col>8</xdr:col>
          <xdr:colOff>450850</xdr:colOff>
          <xdr:row>43</xdr:row>
          <xdr:rowOff>0</xdr:rowOff>
        </xdr:to>
        <xdr:sp macro="" textlink="">
          <xdr:nvSpPr>
            <xdr:cNvPr id="12794" name="Check Box 506" hidden="1">
              <a:extLst>
                <a:ext uri="{63B3BB69-23CF-44E3-9099-C40C66FF867C}">
                  <a14:compatExt spid="_x0000_s12794"/>
                </a:ext>
                <a:ext uri="{FF2B5EF4-FFF2-40B4-BE49-F238E27FC236}">
                  <a16:creationId xmlns:a16="http://schemas.microsoft.com/office/drawing/2014/main" id="{00000000-0008-0000-0100-0000F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42</xdr:row>
          <xdr:rowOff>69850</xdr:rowOff>
        </xdr:from>
        <xdr:to>
          <xdr:col>9</xdr:col>
          <xdr:colOff>463550</xdr:colOff>
          <xdr:row>43</xdr:row>
          <xdr:rowOff>0</xdr:rowOff>
        </xdr:to>
        <xdr:sp macro="" textlink="">
          <xdr:nvSpPr>
            <xdr:cNvPr id="12795" name="Check Box 507"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42</xdr:row>
          <xdr:rowOff>69850</xdr:rowOff>
        </xdr:from>
        <xdr:to>
          <xdr:col>10</xdr:col>
          <xdr:colOff>419100</xdr:colOff>
          <xdr:row>43</xdr:row>
          <xdr:rowOff>0</xdr:rowOff>
        </xdr:to>
        <xdr:sp macro="" textlink="">
          <xdr:nvSpPr>
            <xdr:cNvPr id="12796" name="Check Box 508"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43</xdr:row>
          <xdr:rowOff>69850</xdr:rowOff>
        </xdr:from>
        <xdr:to>
          <xdr:col>6</xdr:col>
          <xdr:colOff>463550</xdr:colOff>
          <xdr:row>44</xdr:row>
          <xdr:rowOff>0</xdr:rowOff>
        </xdr:to>
        <xdr:sp macro="" textlink="">
          <xdr:nvSpPr>
            <xdr:cNvPr id="12797" name="Check Box 509" hidden="1">
              <a:extLst>
                <a:ext uri="{63B3BB69-23CF-44E3-9099-C40C66FF867C}">
                  <a14:compatExt spid="_x0000_s12797"/>
                </a:ext>
                <a:ext uri="{FF2B5EF4-FFF2-40B4-BE49-F238E27FC236}">
                  <a16:creationId xmlns:a16="http://schemas.microsoft.com/office/drawing/2014/main" id="{00000000-0008-0000-0100-0000F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43</xdr:row>
          <xdr:rowOff>69850</xdr:rowOff>
        </xdr:from>
        <xdr:to>
          <xdr:col>7</xdr:col>
          <xdr:colOff>450850</xdr:colOff>
          <xdr:row>44</xdr:row>
          <xdr:rowOff>0</xdr:rowOff>
        </xdr:to>
        <xdr:sp macro="" textlink="">
          <xdr:nvSpPr>
            <xdr:cNvPr id="12798" name="Check Box 510" hidden="1">
              <a:extLst>
                <a:ext uri="{63B3BB69-23CF-44E3-9099-C40C66FF867C}">
                  <a14:compatExt spid="_x0000_s12798"/>
                </a:ext>
                <a:ext uri="{FF2B5EF4-FFF2-40B4-BE49-F238E27FC236}">
                  <a16:creationId xmlns:a16="http://schemas.microsoft.com/office/drawing/2014/main" id="{00000000-0008-0000-0100-0000F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43</xdr:row>
          <xdr:rowOff>69850</xdr:rowOff>
        </xdr:from>
        <xdr:to>
          <xdr:col>8</xdr:col>
          <xdr:colOff>450850</xdr:colOff>
          <xdr:row>44</xdr:row>
          <xdr:rowOff>0</xdr:rowOff>
        </xdr:to>
        <xdr:sp macro="" textlink="">
          <xdr:nvSpPr>
            <xdr:cNvPr id="12799" name="Check Box 511"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43</xdr:row>
          <xdr:rowOff>69850</xdr:rowOff>
        </xdr:from>
        <xdr:to>
          <xdr:col>9</xdr:col>
          <xdr:colOff>463550</xdr:colOff>
          <xdr:row>44</xdr:row>
          <xdr:rowOff>0</xdr:rowOff>
        </xdr:to>
        <xdr:sp macro="" textlink="">
          <xdr:nvSpPr>
            <xdr:cNvPr id="12800" name="Check Box 512"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43</xdr:row>
          <xdr:rowOff>69850</xdr:rowOff>
        </xdr:from>
        <xdr:to>
          <xdr:col>10</xdr:col>
          <xdr:colOff>419100</xdr:colOff>
          <xdr:row>44</xdr:row>
          <xdr:rowOff>0</xdr:rowOff>
        </xdr:to>
        <xdr:sp macro="" textlink="">
          <xdr:nvSpPr>
            <xdr:cNvPr id="12801" name="Check Box 513"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44</xdr:row>
          <xdr:rowOff>69850</xdr:rowOff>
        </xdr:from>
        <xdr:to>
          <xdr:col>6</xdr:col>
          <xdr:colOff>463550</xdr:colOff>
          <xdr:row>44</xdr:row>
          <xdr:rowOff>260350</xdr:rowOff>
        </xdr:to>
        <xdr:sp macro="" textlink="">
          <xdr:nvSpPr>
            <xdr:cNvPr id="12802" name="Check Box 514"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44</xdr:row>
          <xdr:rowOff>69850</xdr:rowOff>
        </xdr:from>
        <xdr:to>
          <xdr:col>7</xdr:col>
          <xdr:colOff>450850</xdr:colOff>
          <xdr:row>44</xdr:row>
          <xdr:rowOff>260350</xdr:rowOff>
        </xdr:to>
        <xdr:sp macro="" textlink="">
          <xdr:nvSpPr>
            <xdr:cNvPr id="12803" name="Check Box 515" hidden="1">
              <a:extLst>
                <a:ext uri="{63B3BB69-23CF-44E3-9099-C40C66FF867C}">
                  <a14:compatExt spid="_x0000_s12803"/>
                </a:ext>
                <a:ext uri="{FF2B5EF4-FFF2-40B4-BE49-F238E27FC236}">
                  <a16:creationId xmlns:a16="http://schemas.microsoft.com/office/drawing/2014/main" id="{00000000-0008-0000-0100-00000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44</xdr:row>
          <xdr:rowOff>69850</xdr:rowOff>
        </xdr:from>
        <xdr:to>
          <xdr:col>8</xdr:col>
          <xdr:colOff>450850</xdr:colOff>
          <xdr:row>44</xdr:row>
          <xdr:rowOff>260350</xdr:rowOff>
        </xdr:to>
        <xdr:sp macro="" textlink="">
          <xdr:nvSpPr>
            <xdr:cNvPr id="12804" name="Check Box 516" hidden="1">
              <a:extLst>
                <a:ext uri="{63B3BB69-23CF-44E3-9099-C40C66FF867C}">
                  <a14:compatExt spid="_x0000_s12804"/>
                </a:ext>
                <a:ext uri="{FF2B5EF4-FFF2-40B4-BE49-F238E27FC236}">
                  <a16:creationId xmlns:a16="http://schemas.microsoft.com/office/drawing/2014/main" id="{00000000-0008-0000-0100-00000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44</xdr:row>
          <xdr:rowOff>69850</xdr:rowOff>
        </xdr:from>
        <xdr:to>
          <xdr:col>9</xdr:col>
          <xdr:colOff>463550</xdr:colOff>
          <xdr:row>44</xdr:row>
          <xdr:rowOff>260350</xdr:rowOff>
        </xdr:to>
        <xdr:sp macro="" textlink="">
          <xdr:nvSpPr>
            <xdr:cNvPr id="12805" name="Check Box 517" hidden="1">
              <a:extLst>
                <a:ext uri="{63B3BB69-23CF-44E3-9099-C40C66FF867C}">
                  <a14:compatExt spid="_x0000_s12805"/>
                </a:ext>
                <a:ext uri="{FF2B5EF4-FFF2-40B4-BE49-F238E27FC236}">
                  <a16:creationId xmlns:a16="http://schemas.microsoft.com/office/drawing/2014/main" id="{00000000-0008-0000-0100-00000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44</xdr:row>
          <xdr:rowOff>69850</xdr:rowOff>
        </xdr:from>
        <xdr:to>
          <xdr:col>10</xdr:col>
          <xdr:colOff>419100</xdr:colOff>
          <xdr:row>44</xdr:row>
          <xdr:rowOff>260350</xdr:rowOff>
        </xdr:to>
        <xdr:sp macro="" textlink="">
          <xdr:nvSpPr>
            <xdr:cNvPr id="12806" name="Check Box 518" hidden="1">
              <a:extLst>
                <a:ext uri="{63B3BB69-23CF-44E3-9099-C40C66FF867C}">
                  <a14:compatExt spid="_x0000_s12806"/>
                </a:ext>
                <a:ext uri="{FF2B5EF4-FFF2-40B4-BE49-F238E27FC236}">
                  <a16:creationId xmlns:a16="http://schemas.microsoft.com/office/drawing/2014/main" id="{00000000-0008-0000-0100-00000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20</xdr:row>
          <xdr:rowOff>69850</xdr:rowOff>
        </xdr:from>
        <xdr:to>
          <xdr:col>13</xdr:col>
          <xdr:colOff>419100</xdr:colOff>
          <xdr:row>21</xdr:row>
          <xdr:rowOff>6350</xdr:rowOff>
        </xdr:to>
        <xdr:sp macro="" textlink="">
          <xdr:nvSpPr>
            <xdr:cNvPr id="12807" name="Check Box 519" hidden="1">
              <a:extLst>
                <a:ext uri="{63B3BB69-23CF-44E3-9099-C40C66FF867C}">
                  <a14:compatExt spid="_x0000_s12807"/>
                </a:ext>
                <a:ext uri="{FF2B5EF4-FFF2-40B4-BE49-F238E27FC236}">
                  <a16:creationId xmlns:a16="http://schemas.microsoft.com/office/drawing/2014/main" id="{00000000-0008-0000-0100-00000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69850</xdr:rowOff>
        </xdr:from>
        <xdr:to>
          <xdr:col>13</xdr:col>
          <xdr:colOff>419100</xdr:colOff>
          <xdr:row>22</xdr:row>
          <xdr:rowOff>6350</xdr:rowOff>
        </xdr:to>
        <xdr:sp macro="" textlink="">
          <xdr:nvSpPr>
            <xdr:cNvPr id="12808" name="Check Box 520" hidden="1">
              <a:extLst>
                <a:ext uri="{63B3BB69-23CF-44E3-9099-C40C66FF867C}">
                  <a14:compatExt spid="_x0000_s12808"/>
                </a:ext>
                <a:ext uri="{FF2B5EF4-FFF2-40B4-BE49-F238E27FC236}">
                  <a16:creationId xmlns:a16="http://schemas.microsoft.com/office/drawing/2014/main" id="{00000000-0008-0000-0100-00000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69850</xdr:rowOff>
        </xdr:from>
        <xdr:to>
          <xdr:col>13</xdr:col>
          <xdr:colOff>419100</xdr:colOff>
          <xdr:row>23</xdr:row>
          <xdr:rowOff>6350</xdr:rowOff>
        </xdr:to>
        <xdr:sp macro="" textlink="">
          <xdr:nvSpPr>
            <xdr:cNvPr id="12809" name="Check Box 521" hidden="1">
              <a:extLst>
                <a:ext uri="{63B3BB69-23CF-44E3-9099-C40C66FF867C}">
                  <a14:compatExt spid="_x0000_s12809"/>
                </a:ext>
                <a:ext uri="{FF2B5EF4-FFF2-40B4-BE49-F238E27FC236}">
                  <a16:creationId xmlns:a16="http://schemas.microsoft.com/office/drawing/2014/main" id="{00000000-0008-0000-0100-00000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23</xdr:row>
          <xdr:rowOff>69850</xdr:rowOff>
        </xdr:from>
        <xdr:to>
          <xdr:col>13</xdr:col>
          <xdr:colOff>425450</xdr:colOff>
          <xdr:row>24</xdr:row>
          <xdr:rowOff>6350</xdr:rowOff>
        </xdr:to>
        <xdr:sp macro="" textlink="">
          <xdr:nvSpPr>
            <xdr:cNvPr id="12810" name="Check Box 522" hidden="1">
              <a:extLst>
                <a:ext uri="{63B3BB69-23CF-44E3-9099-C40C66FF867C}">
                  <a14:compatExt spid="_x0000_s12810"/>
                </a:ext>
                <a:ext uri="{FF2B5EF4-FFF2-40B4-BE49-F238E27FC236}">
                  <a16:creationId xmlns:a16="http://schemas.microsoft.com/office/drawing/2014/main" id="{00000000-0008-0000-0100-00000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69850</xdr:rowOff>
        </xdr:from>
        <xdr:to>
          <xdr:col>13</xdr:col>
          <xdr:colOff>425450</xdr:colOff>
          <xdr:row>25</xdr:row>
          <xdr:rowOff>6350</xdr:rowOff>
        </xdr:to>
        <xdr:sp macro="" textlink="">
          <xdr:nvSpPr>
            <xdr:cNvPr id="12811" name="Check Box 523" hidden="1">
              <a:extLst>
                <a:ext uri="{63B3BB69-23CF-44E3-9099-C40C66FF867C}">
                  <a14:compatExt spid="_x0000_s12811"/>
                </a:ext>
                <a:ext uri="{FF2B5EF4-FFF2-40B4-BE49-F238E27FC236}">
                  <a16:creationId xmlns:a16="http://schemas.microsoft.com/office/drawing/2014/main" id="{00000000-0008-0000-0100-00000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26</xdr:row>
          <xdr:rowOff>69850</xdr:rowOff>
        </xdr:from>
        <xdr:to>
          <xdr:col>13</xdr:col>
          <xdr:colOff>419100</xdr:colOff>
          <xdr:row>27</xdr:row>
          <xdr:rowOff>25400</xdr:rowOff>
        </xdr:to>
        <xdr:sp macro="" textlink="">
          <xdr:nvSpPr>
            <xdr:cNvPr id="12812" name="Check Box 524"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27</xdr:row>
          <xdr:rowOff>69850</xdr:rowOff>
        </xdr:from>
        <xdr:to>
          <xdr:col>13</xdr:col>
          <xdr:colOff>419100</xdr:colOff>
          <xdr:row>28</xdr:row>
          <xdr:rowOff>6350</xdr:rowOff>
        </xdr:to>
        <xdr:sp macro="" textlink="">
          <xdr:nvSpPr>
            <xdr:cNvPr id="12813" name="Check Box 525" hidden="1">
              <a:extLst>
                <a:ext uri="{63B3BB69-23CF-44E3-9099-C40C66FF867C}">
                  <a14:compatExt spid="_x0000_s12813"/>
                </a:ext>
                <a:ext uri="{FF2B5EF4-FFF2-40B4-BE49-F238E27FC236}">
                  <a16:creationId xmlns:a16="http://schemas.microsoft.com/office/drawing/2014/main" id="{00000000-0008-0000-0100-00000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28</xdr:row>
          <xdr:rowOff>69850</xdr:rowOff>
        </xdr:from>
        <xdr:to>
          <xdr:col>13</xdr:col>
          <xdr:colOff>419100</xdr:colOff>
          <xdr:row>29</xdr:row>
          <xdr:rowOff>6350</xdr:rowOff>
        </xdr:to>
        <xdr:sp macro="" textlink="">
          <xdr:nvSpPr>
            <xdr:cNvPr id="12814" name="Check Box 526"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29</xdr:row>
          <xdr:rowOff>69850</xdr:rowOff>
        </xdr:from>
        <xdr:to>
          <xdr:col>13</xdr:col>
          <xdr:colOff>419100</xdr:colOff>
          <xdr:row>30</xdr:row>
          <xdr:rowOff>6350</xdr:rowOff>
        </xdr:to>
        <xdr:sp macro="" textlink="">
          <xdr:nvSpPr>
            <xdr:cNvPr id="12815" name="Check Box 527"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30</xdr:row>
          <xdr:rowOff>69850</xdr:rowOff>
        </xdr:from>
        <xdr:to>
          <xdr:col>13</xdr:col>
          <xdr:colOff>419100</xdr:colOff>
          <xdr:row>31</xdr:row>
          <xdr:rowOff>6350</xdr:rowOff>
        </xdr:to>
        <xdr:sp macro="" textlink="">
          <xdr:nvSpPr>
            <xdr:cNvPr id="12816" name="Check Box 528"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31</xdr:row>
          <xdr:rowOff>69850</xdr:rowOff>
        </xdr:from>
        <xdr:to>
          <xdr:col>13</xdr:col>
          <xdr:colOff>419100</xdr:colOff>
          <xdr:row>32</xdr:row>
          <xdr:rowOff>6350</xdr:rowOff>
        </xdr:to>
        <xdr:sp macro="" textlink="">
          <xdr:nvSpPr>
            <xdr:cNvPr id="12817" name="Check Box 529"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32</xdr:row>
          <xdr:rowOff>69850</xdr:rowOff>
        </xdr:from>
        <xdr:to>
          <xdr:col>13</xdr:col>
          <xdr:colOff>419100</xdr:colOff>
          <xdr:row>33</xdr:row>
          <xdr:rowOff>6350</xdr:rowOff>
        </xdr:to>
        <xdr:sp macro="" textlink="">
          <xdr:nvSpPr>
            <xdr:cNvPr id="12818" name="Check Box 530" hidden="1">
              <a:extLst>
                <a:ext uri="{63B3BB69-23CF-44E3-9099-C40C66FF867C}">
                  <a14:compatExt spid="_x0000_s12818"/>
                </a:ext>
                <a:ext uri="{FF2B5EF4-FFF2-40B4-BE49-F238E27FC236}">
                  <a16:creationId xmlns:a16="http://schemas.microsoft.com/office/drawing/2014/main" id="{00000000-0008-0000-0100-00001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69850</xdr:rowOff>
        </xdr:from>
        <xdr:to>
          <xdr:col>13</xdr:col>
          <xdr:colOff>419100</xdr:colOff>
          <xdr:row>34</xdr:row>
          <xdr:rowOff>6350</xdr:rowOff>
        </xdr:to>
        <xdr:sp macro="" textlink="">
          <xdr:nvSpPr>
            <xdr:cNvPr id="12819" name="Check Box 531"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34</xdr:row>
          <xdr:rowOff>69850</xdr:rowOff>
        </xdr:from>
        <xdr:to>
          <xdr:col>13</xdr:col>
          <xdr:colOff>419100</xdr:colOff>
          <xdr:row>35</xdr:row>
          <xdr:rowOff>6350</xdr:rowOff>
        </xdr:to>
        <xdr:sp macro="" textlink="">
          <xdr:nvSpPr>
            <xdr:cNvPr id="12820" name="Check Box 532"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35</xdr:row>
          <xdr:rowOff>69850</xdr:rowOff>
        </xdr:from>
        <xdr:to>
          <xdr:col>13</xdr:col>
          <xdr:colOff>419100</xdr:colOff>
          <xdr:row>36</xdr:row>
          <xdr:rowOff>6350</xdr:rowOff>
        </xdr:to>
        <xdr:sp macro="" textlink="">
          <xdr:nvSpPr>
            <xdr:cNvPr id="12821" name="Check Box 533"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36</xdr:row>
          <xdr:rowOff>69850</xdr:rowOff>
        </xdr:from>
        <xdr:to>
          <xdr:col>13</xdr:col>
          <xdr:colOff>419100</xdr:colOff>
          <xdr:row>37</xdr:row>
          <xdr:rowOff>6350</xdr:rowOff>
        </xdr:to>
        <xdr:sp macro="" textlink="">
          <xdr:nvSpPr>
            <xdr:cNvPr id="12822" name="Check Box 534" hidden="1">
              <a:extLst>
                <a:ext uri="{63B3BB69-23CF-44E3-9099-C40C66FF867C}">
                  <a14:compatExt spid="_x0000_s12822"/>
                </a:ext>
                <a:ext uri="{FF2B5EF4-FFF2-40B4-BE49-F238E27FC236}">
                  <a16:creationId xmlns:a16="http://schemas.microsoft.com/office/drawing/2014/main" id="{00000000-0008-0000-0100-00001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69850</xdr:rowOff>
        </xdr:from>
        <xdr:to>
          <xdr:col>13</xdr:col>
          <xdr:colOff>419100</xdr:colOff>
          <xdr:row>38</xdr:row>
          <xdr:rowOff>6350</xdr:rowOff>
        </xdr:to>
        <xdr:sp macro="" textlink="">
          <xdr:nvSpPr>
            <xdr:cNvPr id="12823" name="Check Box 535"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69850</xdr:rowOff>
        </xdr:from>
        <xdr:to>
          <xdr:col>13</xdr:col>
          <xdr:colOff>419100</xdr:colOff>
          <xdr:row>39</xdr:row>
          <xdr:rowOff>6350</xdr:rowOff>
        </xdr:to>
        <xdr:sp macro="" textlink="">
          <xdr:nvSpPr>
            <xdr:cNvPr id="12824" name="Check Box 536"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69850</xdr:rowOff>
        </xdr:from>
        <xdr:to>
          <xdr:col>13</xdr:col>
          <xdr:colOff>419100</xdr:colOff>
          <xdr:row>40</xdr:row>
          <xdr:rowOff>6350</xdr:rowOff>
        </xdr:to>
        <xdr:sp macro="" textlink="">
          <xdr:nvSpPr>
            <xdr:cNvPr id="12825" name="Check Box 537"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69850</xdr:rowOff>
        </xdr:from>
        <xdr:to>
          <xdr:col>13</xdr:col>
          <xdr:colOff>419100</xdr:colOff>
          <xdr:row>41</xdr:row>
          <xdr:rowOff>6350</xdr:rowOff>
        </xdr:to>
        <xdr:sp macro="" textlink="">
          <xdr:nvSpPr>
            <xdr:cNvPr id="12826" name="Check Box 538"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41</xdr:row>
          <xdr:rowOff>69850</xdr:rowOff>
        </xdr:from>
        <xdr:to>
          <xdr:col>13</xdr:col>
          <xdr:colOff>419100</xdr:colOff>
          <xdr:row>42</xdr:row>
          <xdr:rowOff>6350</xdr:rowOff>
        </xdr:to>
        <xdr:sp macro="" textlink="">
          <xdr:nvSpPr>
            <xdr:cNvPr id="12827" name="Check Box 539"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13</xdr:col>
          <xdr:colOff>419100</xdr:colOff>
          <xdr:row>43</xdr:row>
          <xdr:rowOff>6350</xdr:rowOff>
        </xdr:to>
        <xdr:sp macro="" textlink="">
          <xdr:nvSpPr>
            <xdr:cNvPr id="12828" name="Check Box 540"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6350</xdr:rowOff>
        </xdr:to>
        <xdr:sp macro="" textlink="">
          <xdr:nvSpPr>
            <xdr:cNvPr id="12829" name="Check Box 541"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6350</xdr:rowOff>
        </xdr:to>
        <xdr:sp macro="" textlink="">
          <xdr:nvSpPr>
            <xdr:cNvPr id="12830" name="Check Box 542"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21</xdr:row>
          <xdr:rowOff>69850</xdr:rowOff>
        </xdr:from>
        <xdr:to>
          <xdr:col>14</xdr:col>
          <xdr:colOff>419100</xdr:colOff>
          <xdr:row>22</xdr:row>
          <xdr:rowOff>6350</xdr:rowOff>
        </xdr:to>
        <xdr:sp macro="" textlink="">
          <xdr:nvSpPr>
            <xdr:cNvPr id="12831" name="Check Box 543"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22</xdr:row>
          <xdr:rowOff>69850</xdr:rowOff>
        </xdr:from>
        <xdr:to>
          <xdr:col>14</xdr:col>
          <xdr:colOff>419100</xdr:colOff>
          <xdr:row>23</xdr:row>
          <xdr:rowOff>6350</xdr:rowOff>
        </xdr:to>
        <xdr:sp macro="" textlink="">
          <xdr:nvSpPr>
            <xdr:cNvPr id="12832" name="Check Box 544"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23</xdr:row>
          <xdr:rowOff>69850</xdr:rowOff>
        </xdr:from>
        <xdr:to>
          <xdr:col>14</xdr:col>
          <xdr:colOff>425450</xdr:colOff>
          <xdr:row>24</xdr:row>
          <xdr:rowOff>6350</xdr:rowOff>
        </xdr:to>
        <xdr:sp macro="" textlink="">
          <xdr:nvSpPr>
            <xdr:cNvPr id="12833" name="Check Box 545"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24</xdr:row>
          <xdr:rowOff>69850</xdr:rowOff>
        </xdr:from>
        <xdr:to>
          <xdr:col>14</xdr:col>
          <xdr:colOff>425450</xdr:colOff>
          <xdr:row>25</xdr:row>
          <xdr:rowOff>6350</xdr:rowOff>
        </xdr:to>
        <xdr:sp macro="" textlink="">
          <xdr:nvSpPr>
            <xdr:cNvPr id="12834" name="Check Box 546"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26</xdr:row>
          <xdr:rowOff>69850</xdr:rowOff>
        </xdr:from>
        <xdr:to>
          <xdr:col>14</xdr:col>
          <xdr:colOff>419100</xdr:colOff>
          <xdr:row>27</xdr:row>
          <xdr:rowOff>25400</xdr:rowOff>
        </xdr:to>
        <xdr:sp macro="" textlink="">
          <xdr:nvSpPr>
            <xdr:cNvPr id="12835" name="Check Box 547"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27</xdr:row>
          <xdr:rowOff>69850</xdr:rowOff>
        </xdr:from>
        <xdr:to>
          <xdr:col>14</xdr:col>
          <xdr:colOff>419100</xdr:colOff>
          <xdr:row>28</xdr:row>
          <xdr:rowOff>6350</xdr:rowOff>
        </xdr:to>
        <xdr:sp macro="" textlink="">
          <xdr:nvSpPr>
            <xdr:cNvPr id="12836" name="Check Box 548"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28</xdr:row>
          <xdr:rowOff>69850</xdr:rowOff>
        </xdr:from>
        <xdr:to>
          <xdr:col>14</xdr:col>
          <xdr:colOff>419100</xdr:colOff>
          <xdr:row>29</xdr:row>
          <xdr:rowOff>6350</xdr:rowOff>
        </xdr:to>
        <xdr:sp macro="" textlink="">
          <xdr:nvSpPr>
            <xdr:cNvPr id="12837" name="Check Box 549"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69850</xdr:rowOff>
        </xdr:from>
        <xdr:to>
          <xdr:col>14</xdr:col>
          <xdr:colOff>419100</xdr:colOff>
          <xdr:row>30</xdr:row>
          <xdr:rowOff>6350</xdr:rowOff>
        </xdr:to>
        <xdr:sp macro="" textlink="">
          <xdr:nvSpPr>
            <xdr:cNvPr id="12838" name="Check Box 550"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30</xdr:row>
          <xdr:rowOff>69850</xdr:rowOff>
        </xdr:from>
        <xdr:to>
          <xdr:col>14</xdr:col>
          <xdr:colOff>419100</xdr:colOff>
          <xdr:row>31</xdr:row>
          <xdr:rowOff>6350</xdr:rowOff>
        </xdr:to>
        <xdr:sp macro="" textlink="">
          <xdr:nvSpPr>
            <xdr:cNvPr id="12839" name="Check Box 551"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69850</xdr:rowOff>
        </xdr:from>
        <xdr:to>
          <xdr:col>14</xdr:col>
          <xdr:colOff>419100</xdr:colOff>
          <xdr:row>32</xdr:row>
          <xdr:rowOff>6350</xdr:rowOff>
        </xdr:to>
        <xdr:sp macro="" textlink="">
          <xdr:nvSpPr>
            <xdr:cNvPr id="12840" name="Check Box 552"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32</xdr:row>
          <xdr:rowOff>69850</xdr:rowOff>
        </xdr:from>
        <xdr:to>
          <xdr:col>14</xdr:col>
          <xdr:colOff>419100</xdr:colOff>
          <xdr:row>33</xdr:row>
          <xdr:rowOff>6350</xdr:rowOff>
        </xdr:to>
        <xdr:sp macro="" textlink="">
          <xdr:nvSpPr>
            <xdr:cNvPr id="12841" name="Check Box 553" hidden="1">
              <a:extLst>
                <a:ext uri="{63B3BB69-23CF-44E3-9099-C40C66FF867C}">
                  <a14:compatExt spid="_x0000_s12841"/>
                </a:ext>
                <a:ext uri="{FF2B5EF4-FFF2-40B4-BE49-F238E27FC236}">
                  <a16:creationId xmlns:a16="http://schemas.microsoft.com/office/drawing/2014/main" id="{00000000-0008-0000-0100-00002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33</xdr:row>
          <xdr:rowOff>69850</xdr:rowOff>
        </xdr:from>
        <xdr:to>
          <xdr:col>14</xdr:col>
          <xdr:colOff>419100</xdr:colOff>
          <xdr:row>34</xdr:row>
          <xdr:rowOff>6350</xdr:rowOff>
        </xdr:to>
        <xdr:sp macro="" textlink="">
          <xdr:nvSpPr>
            <xdr:cNvPr id="12842" name="Check Box 554" hidden="1">
              <a:extLst>
                <a:ext uri="{63B3BB69-23CF-44E3-9099-C40C66FF867C}">
                  <a14:compatExt spid="_x0000_s12842"/>
                </a:ext>
                <a:ext uri="{FF2B5EF4-FFF2-40B4-BE49-F238E27FC236}">
                  <a16:creationId xmlns:a16="http://schemas.microsoft.com/office/drawing/2014/main" id="{00000000-0008-0000-0100-00002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34</xdr:row>
          <xdr:rowOff>69850</xdr:rowOff>
        </xdr:from>
        <xdr:to>
          <xdr:col>14</xdr:col>
          <xdr:colOff>419100</xdr:colOff>
          <xdr:row>35</xdr:row>
          <xdr:rowOff>6350</xdr:rowOff>
        </xdr:to>
        <xdr:sp macro="" textlink="">
          <xdr:nvSpPr>
            <xdr:cNvPr id="12843" name="Check Box 555" hidden="1">
              <a:extLst>
                <a:ext uri="{63B3BB69-23CF-44E3-9099-C40C66FF867C}">
                  <a14:compatExt spid="_x0000_s12843"/>
                </a:ext>
                <a:ext uri="{FF2B5EF4-FFF2-40B4-BE49-F238E27FC236}">
                  <a16:creationId xmlns:a16="http://schemas.microsoft.com/office/drawing/2014/main" id="{00000000-0008-0000-0100-00002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35</xdr:row>
          <xdr:rowOff>69850</xdr:rowOff>
        </xdr:from>
        <xdr:to>
          <xdr:col>14</xdr:col>
          <xdr:colOff>419100</xdr:colOff>
          <xdr:row>36</xdr:row>
          <xdr:rowOff>6350</xdr:rowOff>
        </xdr:to>
        <xdr:sp macro="" textlink="">
          <xdr:nvSpPr>
            <xdr:cNvPr id="12844" name="Check Box 556" hidden="1">
              <a:extLst>
                <a:ext uri="{63B3BB69-23CF-44E3-9099-C40C66FF867C}">
                  <a14:compatExt spid="_x0000_s12844"/>
                </a:ext>
                <a:ext uri="{FF2B5EF4-FFF2-40B4-BE49-F238E27FC236}">
                  <a16:creationId xmlns:a16="http://schemas.microsoft.com/office/drawing/2014/main" id="{00000000-0008-0000-0100-00002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36</xdr:row>
          <xdr:rowOff>69850</xdr:rowOff>
        </xdr:from>
        <xdr:to>
          <xdr:col>14</xdr:col>
          <xdr:colOff>419100</xdr:colOff>
          <xdr:row>37</xdr:row>
          <xdr:rowOff>6350</xdr:rowOff>
        </xdr:to>
        <xdr:sp macro="" textlink="">
          <xdr:nvSpPr>
            <xdr:cNvPr id="12845" name="Check Box 557" hidden="1">
              <a:extLst>
                <a:ext uri="{63B3BB69-23CF-44E3-9099-C40C66FF867C}">
                  <a14:compatExt spid="_x0000_s12845"/>
                </a:ext>
                <a:ext uri="{FF2B5EF4-FFF2-40B4-BE49-F238E27FC236}">
                  <a16:creationId xmlns:a16="http://schemas.microsoft.com/office/drawing/2014/main" id="{00000000-0008-0000-0100-00002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37</xdr:row>
          <xdr:rowOff>69850</xdr:rowOff>
        </xdr:from>
        <xdr:to>
          <xdr:col>14</xdr:col>
          <xdr:colOff>419100</xdr:colOff>
          <xdr:row>38</xdr:row>
          <xdr:rowOff>6350</xdr:rowOff>
        </xdr:to>
        <xdr:sp macro="" textlink="">
          <xdr:nvSpPr>
            <xdr:cNvPr id="12846" name="Check Box 558" hidden="1">
              <a:extLst>
                <a:ext uri="{63B3BB69-23CF-44E3-9099-C40C66FF867C}">
                  <a14:compatExt spid="_x0000_s12846"/>
                </a:ext>
                <a:ext uri="{FF2B5EF4-FFF2-40B4-BE49-F238E27FC236}">
                  <a16:creationId xmlns:a16="http://schemas.microsoft.com/office/drawing/2014/main" id="{00000000-0008-0000-0100-00002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38</xdr:row>
          <xdr:rowOff>69850</xdr:rowOff>
        </xdr:from>
        <xdr:to>
          <xdr:col>14</xdr:col>
          <xdr:colOff>419100</xdr:colOff>
          <xdr:row>39</xdr:row>
          <xdr:rowOff>6350</xdr:rowOff>
        </xdr:to>
        <xdr:sp macro="" textlink="">
          <xdr:nvSpPr>
            <xdr:cNvPr id="12847" name="Check Box 559" hidden="1">
              <a:extLst>
                <a:ext uri="{63B3BB69-23CF-44E3-9099-C40C66FF867C}">
                  <a14:compatExt spid="_x0000_s12847"/>
                </a:ext>
                <a:ext uri="{FF2B5EF4-FFF2-40B4-BE49-F238E27FC236}">
                  <a16:creationId xmlns:a16="http://schemas.microsoft.com/office/drawing/2014/main" id="{00000000-0008-0000-0100-00002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39</xdr:row>
          <xdr:rowOff>69850</xdr:rowOff>
        </xdr:from>
        <xdr:to>
          <xdr:col>14</xdr:col>
          <xdr:colOff>419100</xdr:colOff>
          <xdr:row>40</xdr:row>
          <xdr:rowOff>6350</xdr:rowOff>
        </xdr:to>
        <xdr:sp macro="" textlink="">
          <xdr:nvSpPr>
            <xdr:cNvPr id="12848" name="Check Box 560" hidden="1">
              <a:extLst>
                <a:ext uri="{63B3BB69-23CF-44E3-9099-C40C66FF867C}">
                  <a14:compatExt spid="_x0000_s12848"/>
                </a:ext>
                <a:ext uri="{FF2B5EF4-FFF2-40B4-BE49-F238E27FC236}">
                  <a16:creationId xmlns:a16="http://schemas.microsoft.com/office/drawing/2014/main" id="{00000000-0008-0000-0100-00003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40</xdr:row>
          <xdr:rowOff>69850</xdr:rowOff>
        </xdr:from>
        <xdr:to>
          <xdr:col>14</xdr:col>
          <xdr:colOff>419100</xdr:colOff>
          <xdr:row>41</xdr:row>
          <xdr:rowOff>6350</xdr:rowOff>
        </xdr:to>
        <xdr:sp macro="" textlink="">
          <xdr:nvSpPr>
            <xdr:cNvPr id="12849" name="Check Box 561" hidden="1">
              <a:extLst>
                <a:ext uri="{63B3BB69-23CF-44E3-9099-C40C66FF867C}">
                  <a14:compatExt spid="_x0000_s12849"/>
                </a:ext>
                <a:ext uri="{FF2B5EF4-FFF2-40B4-BE49-F238E27FC236}">
                  <a16:creationId xmlns:a16="http://schemas.microsoft.com/office/drawing/2014/main" id="{00000000-0008-0000-0100-00003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41</xdr:row>
          <xdr:rowOff>69850</xdr:rowOff>
        </xdr:from>
        <xdr:to>
          <xdr:col>14</xdr:col>
          <xdr:colOff>419100</xdr:colOff>
          <xdr:row>42</xdr:row>
          <xdr:rowOff>6350</xdr:rowOff>
        </xdr:to>
        <xdr:sp macro="" textlink="">
          <xdr:nvSpPr>
            <xdr:cNvPr id="12850" name="Check Box 562" hidden="1">
              <a:extLst>
                <a:ext uri="{63B3BB69-23CF-44E3-9099-C40C66FF867C}">
                  <a14:compatExt spid="_x0000_s12850"/>
                </a:ext>
                <a:ext uri="{FF2B5EF4-FFF2-40B4-BE49-F238E27FC236}">
                  <a16:creationId xmlns:a16="http://schemas.microsoft.com/office/drawing/2014/main" id="{00000000-0008-0000-0100-00003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42</xdr:row>
          <xdr:rowOff>69850</xdr:rowOff>
        </xdr:from>
        <xdr:to>
          <xdr:col>14</xdr:col>
          <xdr:colOff>419100</xdr:colOff>
          <xdr:row>43</xdr:row>
          <xdr:rowOff>6350</xdr:rowOff>
        </xdr:to>
        <xdr:sp macro="" textlink="">
          <xdr:nvSpPr>
            <xdr:cNvPr id="12851" name="Check Box 563" hidden="1">
              <a:extLst>
                <a:ext uri="{63B3BB69-23CF-44E3-9099-C40C66FF867C}">
                  <a14:compatExt spid="_x0000_s12851"/>
                </a:ext>
                <a:ext uri="{FF2B5EF4-FFF2-40B4-BE49-F238E27FC236}">
                  <a16:creationId xmlns:a16="http://schemas.microsoft.com/office/drawing/2014/main" id="{00000000-0008-0000-0100-00003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6350</xdr:rowOff>
        </xdr:to>
        <xdr:sp macro="" textlink="">
          <xdr:nvSpPr>
            <xdr:cNvPr id="12852" name="Check Box 564" hidden="1">
              <a:extLst>
                <a:ext uri="{63B3BB69-23CF-44E3-9099-C40C66FF867C}">
                  <a14:compatExt spid="_x0000_s12852"/>
                </a:ext>
                <a:ext uri="{FF2B5EF4-FFF2-40B4-BE49-F238E27FC236}">
                  <a16:creationId xmlns:a16="http://schemas.microsoft.com/office/drawing/2014/main" id="{00000000-0008-0000-0100-00003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6350</xdr:rowOff>
        </xdr:to>
        <xdr:sp macro="" textlink="">
          <xdr:nvSpPr>
            <xdr:cNvPr id="12853" name="Check Box 565" hidden="1">
              <a:extLst>
                <a:ext uri="{63B3BB69-23CF-44E3-9099-C40C66FF867C}">
                  <a14:compatExt spid="_x0000_s12853"/>
                </a:ext>
                <a:ext uri="{FF2B5EF4-FFF2-40B4-BE49-F238E27FC236}">
                  <a16:creationId xmlns:a16="http://schemas.microsoft.com/office/drawing/2014/main" id="{00000000-0008-0000-0100-00003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69850</xdr:rowOff>
        </xdr:from>
        <xdr:to>
          <xdr:col>15</xdr:col>
          <xdr:colOff>419100</xdr:colOff>
          <xdr:row>22</xdr:row>
          <xdr:rowOff>6350</xdr:rowOff>
        </xdr:to>
        <xdr:sp macro="" textlink="">
          <xdr:nvSpPr>
            <xdr:cNvPr id="12854" name="Check Box 566" hidden="1">
              <a:extLst>
                <a:ext uri="{63B3BB69-23CF-44E3-9099-C40C66FF867C}">
                  <a14:compatExt spid="_x0000_s12854"/>
                </a:ext>
                <a:ext uri="{FF2B5EF4-FFF2-40B4-BE49-F238E27FC236}">
                  <a16:creationId xmlns:a16="http://schemas.microsoft.com/office/drawing/2014/main" id="{00000000-0008-0000-0100-00003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22</xdr:row>
          <xdr:rowOff>69850</xdr:rowOff>
        </xdr:from>
        <xdr:to>
          <xdr:col>15</xdr:col>
          <xdr:colOff>419100</xdr:colOff>
          <xdr:row>23</xdr:row>
          <xdr:rowOff>6350</xdr:rowOff>
        </xdr:to>
        <xdr:sp macro="" textlink="">
          <xdr:nvSpPr>
            <xdr:cNvPr id="12855" name="Check Box 567" hidden="1">
              <a:extLst>
                <a:ext uri="{63B3BB69-23CF-44E3-9099-C40C66FF867C}">
                  <a14:compatExt spid="_x0000_s12855"/>
                </a:ext>
                <a:ext uri="{FF2B5EF4-FFF2-40B4-BE49-F238E27FC236}">
                  <a16:creationId xmlns:a16="http://schemas.microsoft.com/office/drawing/2014/main" id="{00000000-0008-0000-0100-00003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23</xdr:row>
          <xdr:rowOff>69850</xdr:rowOff>
        </xdr:from>
        <xdr:to>
          <xdr:col>15</xdr:col>
          <xdr:colOff>425450</xdr:colOff>
          <xdr:row>24</xdr:row>
          <xdr:rowOff>6350</xdr:rowOff>
        </xdr:to>
        <xdr:sp macro="" textlink="">
          <xdr:nvSpPr>
            <xdr:cNvPr id="12856" name="Check Box 568" hidden="1">
              <a:extLst>
                <a:ext uri="{63B3BB69-23CF-44E3-9099-C40C66FF867C}">
                  <a14:compatExt spid="_x0000_s12856"/>
                </a:ext>
                <a:ext uri="{FF2B5EF4-FFF2-40B4-BE49-F238E27FC236}">
                  <a16:creationId xmlns:a16="http://schemas.microsoft.com/office/drawing/2014/main" id="{00000000-0008-0000-0100-00003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69850</xdr:rowOff>
        </xdr:from>
        <xdr:to>
          <xdr:col>15</xdr:col>
          <xdr:colOff>425450</xdr:colOff>
          <xdr:row>25</xdr:row>
          <xdr:rowOff>6350</xdr:rowOff>
        </xdr:to>
        <xdr:sp macro="" textlink="">
          <xdr:nvSpPr>
            <xdr:cNvPr id="12857" name="Check Box 569" hidden="1">
              <a:extLst>
                <a:ext uri="{63B3BB69-23CF-44E3-9099-C40C66FF867C}">
                  <a14:compatExt spid="_x0000_s12857"/>
                </a:ext>
                <a:ext uri="{FF2B5EF4-FFF2-40B4-BE49-F238E27FC236}">
                  <a16:creationId xmlns:a16="http://schemas.microsoft.com/office/drawing/2014/main" id="{00000000-0008-0000-0100-00003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26</xdr:row>
          <xdr:rowOff>69850</xdr:rowOff>
        </xdr:from>
        <xdr:to>
          <xdr:col>15</xdr:col>
          <xdr:colOff>419100</xdr:colOff>
          <xdr:row>27</xdr:row>
          <xdr:rowOff>25400</xdr:rowOff>
        </xdr:to>
        <xdr:sp macro="" textlink="">
          <xdr:nvSpPr>
            <xdr:cNvPr id="12858" name="Check Box 570" hidden="1">
              <a:extLst>
                <a:ext uri="{63B3BB69-23CF-44E3-9099-C40C66FF867C}">
                  <a14:compatExt spid="_x0000_s12858"/>
                </a:ext>
                <a:ext uri="{FF2B5EF4-FFF2-40B4-BE49-F238E27FC236}">
                  <a16:creationId xmlns:a16="http://schemas.microsoft.com/office/drawing/2014/main" id="{00000000-0008-0000-0100-00003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27</xdr:row>
          <xdr:rowOff>69850</xdr:rowOff>
        </xdr:from>
        <xdr:to>
          <xdr:col>15</xdr:col>
          <xdr:colOff>419100</xdr:colOff>
          <xdr:row>28</xdr:row>
          <xdr:rowOff>6350</xdr:rowOff>
        </xdr:to>
        <xdr:sp macro="" textlink="">
          <xdr:nvSpPr>
            <xdr:cNvPr id="12859" name="Check Box 571" hidden="1">
              <a:extLst>
                <a:ext uri="{63B3BB69-23CF-44E3-9099-C40C66FF867C}">
                  <a14:compatExt spid="_x0000_s12859"/>
                </a:ext>
                <a:ext uri="{FF2B5EF4-FFF2-40B4-BE49-F238E27FC236}">
                  <a16:creationId xmlns:a16="http://schemas.microsoft.com/office/drawing/2014/main" id="{00000000-0008-0000-0100-00003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28</xdr:row>
          <xdr:rowOff>69850</xdr:rowOff>
        </xdr:from>
        <xdr:to>
          <xdr:col>15</xdr:col>
          <xdr:colOff>419100</xdr:colOff>
          <xdr:row>29</xdr:row>
          <xdr:rowOff>6350</xdr:rowOff>
        </xdr:to>
        <xdr:sp macro="" textlink="">
          <xdr:nvSpPr>
            <xdr:cNvPr id="12860" name="Check Box 572" hidden="1">
              <a:extLst>
                <a:ext uri="{63B3BB69-23CF-44E3-9099-C40C66FF867C}">
                  <a14:compatExt spid="_x0000_s12860"/>
                </a:ext>
                <a:ext uri="{FF2B5EF4-FFF2-40B4-BE49-F238E27FC236}">
                  <a16:creationId xmlns:a16="http://schemas.microsoft.com/office/drawing/2014/main" id="{00000000-0008-0000-0100-00003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29</xdr:row>
          <xdr:rowOff>69850</xdr:rowOff>
        </xdr:from>
        <xdr:to>
          <xdr:col>15</xdr:col>
          <xdr:colOff>419100</xdr:colOff>
          <xdr:row>30</xdr:row>
          <xdr:rowOff>6350</xdr:rowOff>
        </xdr:to>
        <xdr:sp macro="" textlink="">
          <xdr:nvSpPr>
            <xdr:cNvPr id="12861" name="Check Box 573" hidden="1">
              <a:extLst>
                <a:ext uri="{63B3BB69-23CF-44E3-9099-C40C66FF867C}">
                  <a14:compatExt spid="_x0000_s12861"/>
                </a:ext>
                <a:ext uri="{FF2B5EF4-FFF2-40B4-BE49-F238E27FC236}">
                  <a16:creationId xmlns:a16="http://schemas.microsoft.com/office/drawing/2014/main" id="{00000000-0008-0000-0100-00003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69850</xdr:rowOff>
        </xdr:from>
        <xdr:to>
          <xdr:col>15</xdr:col>
          <xdr:colOff>419100</xdr:colOff>
          <xdr:row>31</xdr:row>
          <xdr:rowOff>6350</xdr:rowOff>
        </xdr:to>
        <xdr:sp macro="" textlink="">
          <xdr:nvSpPr>
            <xdr:cNvPr id="12862" name="Check Box 574" hidden="1">
              <a:extLst>
                <a:ext uri="{63B3BB69-23CF-44E3-9099-C40C66FF867C}">
                  <a14:compatExt spid="_x0000_s12862"/>
                </a:ext>
                <a:ext uri="{FF2B5EF4-FFF2-40B4-BE49-F238E27FC236}">
                  <a16:creationId xmlns:a16="http://schemas.microsoft.com/office/drawing/2014/main" id="{00000000-0008-0000-0100-00003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69850</xdr:rowOff>
        </xdr:from>
        <xdr:to>
          <xdr:col>15</xdr:col>
          <xdr:colOff>419100</xdr:colOff>
          <xdr:row>32</xdr:row>
          <xdr:rowOff>6350</xdr:rowOff>
        </xdr:to>
        <xdr:sp macro="" textlink="">
          <xdr:nvSpPr>
            <xdr:cNvPr id="12863" name="Check Box 575" hidden="1">
              <a:extLst>
                <a:ext uri="{63B3BB69-23CF-44E3-9099-C40C66FF867C}">
                  <a14:compatExt spid="_x0000_s12863"/>
                </a:ext>
                <a:ext uri="{FF2B5EF4-FFF2-40B4-BE49-F238E27FC236}">
                  <a16:creationId xmlns:a16="http://schemas.microsoft.com/office/drawing/2014/main" id="{00000000-0008-0000-0100-00003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69850</xdr:rowOff>
        </xdr:from>
        <xdr:to>
          <xdr:col>15</xdr:col>
          <xdr:colOff>419100</xdr:colOff>
          <xdr:row>33</xdr:row>
          <xdr:rowOff>6350</xdr:rowOff>
        </xdr:to>
        <xdr:sp macro="" textlink="">
          <xdr:nvSpPr>
            <xdr:cNvPr id="12864" name="Check Box 576" hidden="1">
              <a:extLst>
                <a:ext uri="{63B3BB69-23CF-44E3-9099-C40C66FF867C}">
                  <a14:compatExt spid="_x0000_s12864"/>
                </a:ext>
                <a:ext uri="{FF2B5EF4-FFF2-40B4-BE49-F238E27FC236}">
                  <a16:creationId xmlns:a16="http://schemas.microsoft.com/office/drawing/2014/main" id="{00000000-0008-0000-0100-00004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69850</xdr:rowOff>
        </xdr:from>
        <xdr:to>
          <xdr:col>15</xdr:col>
          <xdr:colOff>419100</xdr:colOff>
          <xdr:row>34</xdr:row>
          <xdr:rowOff>6350</xdr:rowOff>
        </xdr:to>
        <xdr:sp macro="" textlink="">
          <xdr:nvSpPr>
            <xdr:cNvPr id="12865" name="Check Box 577" hidden="1">
              <a:extLst>
                <a:ext uri="{63B3BB69-23CF-44E3-9099-C40C66FF867C}">
                  <a14:compatExt spid="_x0000_s12865"/>
                </a:ext>
                <a:ext uri="{FF2B5EF4-FFF2-40B4-BE49-F238E27FC236}">
                  <a16:creationId xmlns:a16="http://schemas.microsoft.com/office/drawing/2014/main" id="{00000000-0008-0000-0100-00004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69850</xdr:rowOff>
        </xdr:from>
        <xdr:to>
          <xdr:col>15</xdr:col>
          <xdr:colOff>419100</xdr:colOff>
          <xdr:row>35</xdr:row>
          <xdr:rowOff>6350</xdr:rowOff>
        </xdr:to>
        <xdr:sp macro="" textlink="">
          <xdr:nvSpPr>
            <xdr:cNvPr id="12866" name="Check Box 578" hidden="1">
              <a:extLst>
                <a:ext uri="{63B3BB69-23CF-44E3-9099-C40C66FF867C}">
                  <a14:compatExt spid="_x0000_s12866"/>
                </a:ext>
                <a:ext uri="{FF2B5EF4-FFF2-40B4-BE49-F238E27FC236}">
                  <a16:creationId xmlns:a16="http://schemas.microsoft.com/office/drawing/2014/main" id="{00000000-0008-0000-0100-00004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35</xdr:row>
          <xdr:rowOff>69850</xdr:rowOff>
        </xdr:from>
        <xdr:to>
          <xdr:col>15</xdr:col>
          <xdr:colOff>419100</xdr:colOff>
          <xdr:row>36</xdr:row>
          <xdr:rowOff>6350</xdr:rowOff>
        </xdr:to>
        <xdr:sp macro="" textlink="">
          <xdr:nvSpPr>
            <xdr:cNvPr id="12867" name="Check Box 579" hidden="1">
              <a:extLst>
                <a:ext uri="{63B3BB69-23CF-44E3-9099-C40C66FF867C}">
                  <a14:compatExt spid="_x0000_s12867"/>
                </a:ext>
                <a:ext uri="{FF2B5EF4-FFF2-40B4-BE49-F238E27FC236}">
                  <a16:creationId xmlns:a16="http://schemas.microsoft.com/office/drawing/2014/main" id="{00000000-0008-0000-0100-00004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36</xdr:row>
          <xdr:rowOff>69850</xdr:rowOff>
        </xdr:from>
        <xdr:to>
          <xdr:col>15</xdr:col>
          <xdr:colOff>419100</xdr:colOff>
          <xdr:row>37</xdr:row>
          <xdr:rowOff>6350</xdr:rowOff>
        </xdr:to>
        <xdr:sp macro="" textlink="">
          <xdr:nvSpPr>
            <xdr:cNvPr id="12868" name="Check Box 580" hidden="1">
              <a:extLst>
                <a:ext uri="{63B3BB69-23CF-44E3-9099-C40C66FF867C}">
                  <a14:compatExt spid="_x0000_s12868"/>
                </a:ext>
                <a:ext uri="{FF2B5EF4-FFF2-40B4-BE49-F238E27FC236}">
                  <a16:creationId xmlns:a16="http://schemas.microsoft.com/office/drawing/2014/main" id="{00000000-0008-0000-0100-00004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37</xdr:row>
          <xdr:rowOff>69850</xdr:rowOff>
        </xdr:from>
        <xdr:to>
          <xdr:col>15</xdr:col>
          <xdr:colOff>419100</xdr:colOff>
          <xdr:row>38</xdr:row>
          <xdr:rowOff>6350</xdr:rowOff>
        </xdr:to>
        <xdr:sp macro="" textlink="">
          <xdr:nvSpPr>
            <xdr:cNvPr id="12869" name="Check Box 581" hidden="1">
              <a:extLst>
                <a:ext uri="{63B3BB69-23CF-44E3-9099-C40C66FF867C}">
                  <a14:compatExt spid="_x0000_s12869"/>
                </a:ext>
                <a:ext uri="{FF2B5EF4-FFF2-40B4-BE49-F238E27FC236}">
                  <a16:creationId xmlns:a16="http://schemas.microsoft.com/office/drawing/2014/main" id="{00000000-0008-0000-0100-00004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38</xdr:row>
          <xdr:rowOff>69850</xdr:rowOff>
        </xdr:from>
        <xdr:to>
          <xdr:col>15</xdr:col>
          <xdr:colOff>419100</xdr:colOff>
          <xdr:row>39</xdr:row>
          <xdr:rowOff>6350</xdr:rowOff>
        </xdr:to>
        <xdr:sp macro="" textlink="">
          <xdr:nvSpPr>
            <xdr:cNvPr id="12870" name="Check Box 582" hidden="1">
              <a:extLst>
                <a:ext uri="{63B3BB69-23CF-44E3-9099-C40C66FF867C}">
                  <a14:compatExt spid="_x0000_s12870"/>
                </a:ext>
                <a:ext uri="{FF2B5EF4-FFF2-40B4-BE49-F238E27FC236}">
                  <a16:creationId xmlns:a16="http://schemas.microsoft.com/office/drawing/2014/main" id="{00000000-0008-0000-0100-00004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39</xdr:row>
          <xdr:rowOff>69850</xdr:rowOff>
        </xdr:from>
        <xdr:to>
          <xdr:col>15</xdr:col>
          <xdr:colOff>419100</xdr:colOff>
          <xdr:row>40</xdr:row>
          <xdr:rowOff>6350</xdr:rowOff>
        </xdr:to>
        <xdr:sp macro="" textlink="">
          <xdr:nvSpPr>
            <xdr:cNvPr id="12871" name="Check Box 583" hidden="1">
              <a:extLst>
                <a:ext uri="{63B3BB69-23CF-44E3-9099-C40C66FF867C}">
                  <a14:compatExt spid="_x0000_s12871"/>
                </a:ext>
                <a:ext uri="{FF2B5EF4-FFF2-40B4-BE49-F238E27FC236}">
                  <a16:creationId xmlns:a16="http://schemas.microsoft.com/office/drawing/2014/main" id="{00000000-0008-0000-0100-00004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69850</xdr:rowOff>
        </xdr:from>
        <xdr:to>
          <xdr:col>15</xdr:col>
          <xdr:colOff>419100</xdr:colOff>
          <xdr:row>41</xdr:row>
          <xdr:rowOff>6350</xdr:rowOff>
        </xdr:to>
        <xdr:sp macro="" textlink="">
          <xdr:nvSpPr>
            <xdr:cNvPr id="12872" name="Check Box 584" hidden="1">
              <a:extLst>
                <a:ext uri="{63B3BB69-23CF-44E3-9099-C40C66FF867C}">
                  <a14:compatExt spid="_x0000_s12872"/>
                </a:ext>
                <a:ext uri="{FF2B5EF4-FFF2-40B4-BE49-F238E27FC236}">
                  <a16:creationId xmlns:a16="http://schemas.microsoft.com/office/drawing/2014/main" id="{00000000-0008-0000-0100-00004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41</xdr:row>
          <xdr:rowOff>69850</xdr:rowOff>
        </xdr:from>
        <xdr:to>
          <xdr:col>15</xdr:col>
          <xdr:colOff>419100</xdr:colOff>
          <xdr:row>42</xdr:row>
          <xdr:rowOff>6350</xdr:rowOff>
        </xdr:to>
        <xdr:sp macro="" textlink="">
          <xdr:nvSpPr>
            <xdr:cNvPr id="12873" name="Check Box 585" hidden="1">
              <a:extLst>
                <a:ext uri="{63B3BB69-23CF-44E3-9099-C40C66FF867C}">
                  <a14:compatExt spid="_x0000_s12873"/>
                </a:ext>
                <a:ext uri="{FF2B5EF4-FFF2-40B4-BE49-F238E27FC236}">
                  <a16:creationId xmlns:a16="http://schemas.microsoft.com/office/drawing/2014/main" id="{00000000-0008-0000-0100-00004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42</xdr:row>
          <xdr:rowOff>69850</xdr:rowOff>
        </xdr:from>
        <xdr:to>
          <xdr:col>15</xdr:col>
          <xdr:colOff>419100</xdr:colOff>
          <xdr:row>43</xdr:row>
          <xdr:rowOff>6350</xdr:rowOff>
        </xdr:to>
        <xdr:sp macro="" textlink="">
          <xdr:nvSpPr>
            <xdr:cNvPr id="12874" name="Check Box 586" hidden="1">
              <a:extLst>
                <a:ext uri="{63B3BB69-23CF-44E3-9099-C40C66FF867C}">
                  <a14:compatExt spid="_x0000_s12874"/>
                </a:ext>
                <a:ext uri="{FF2B5EF4-FFF2-40B4-BE49-F238E27FC236}">
                  <a16:creationId xmlns:a16="http://schemas.microsoft.com/office/drawing/2014/main" id="{00000000-0008-0000-0100-00004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6350</xdr:rowOff>
        </xdr:to>
        <xdr:sp macro="" textlink="">
          <xdr:nvSpPr>
            <xdr:cNvPr id="12875" name="Check Box 587" hidden="1">
              <a:extLst>
                <a:ext uri="{63B3BB69-23CF-44E3-9099-C40C66FF867C}">
                  <a14:compatExt spid="_x0000_s12875"/>
                </a:ext>
                <a:ext uri="{FF2B5EF4-FFF2-40B4-BE49-F238E27FC236}">
                  <a16:creationId xmlns:a16="http://schemas.microsoft.com/office/drawing/2014/main" id="{00000000-0008-0000-0100-00004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6350</xdr:rowOff>
        </xdr:to>
        <xdr:sp macro="" textlink="">
          <xdr:nvSpPr>
            <xdr:cNvPr id="12876" name="Check Box 588" hidden="1">
              <a:extLst>
                <a:ext uri="{63B3BB69-23CF-44E3-9099-C40C66FF867C}">
                  <a14:compatExt spid="_x0000_s12876"/>
                </a:ext>
                <a:ext uri="{FF2B5EF4-FFF2-40B4-BE49-F238E27FC236}">
                  <a16:creationId xmlns:a16="http://schemas.microsoft.com/office/drawing/2014/main" id="{00000000-0008-0000-0100-00004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69850</xdr:rowOff>
        </xdr:from>
        <xdr:to>
          <xdr:col>16</xdr:col>
          <xdr:colOff>419100</xdr:colOff>
          <xdr:row>21</xdr:row>
          <xdr:rowOff>6350</xdr:rowOff>
        </xdr:to>
        <xdr:sp macro="" textlink="">
          <xdr:nvSpPr>
            <xdr:cNvPr id="12877" name="Check Box 589" hidden="1">
              <a:extLst>
                <a:ext uri="{63B3BB69-23CF-44E3-9099-C40C66FF867C}">
                  <a14:compatExt spid="_x0000_s12877"/>
                </a:ext>
                <a:ext uri="{FF2B5EF4-FFF2-40B4-BE49-F238E27FC236}">
                  <a16:creationId xmlns:a16="http://schemas.microsoft.com/office/drawing/2014/main" id="{00000000-0008-0000-0100-00004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69850</xdr:rowOff>
        </xdr:from>
        <xdr:to>
          <xdr:col>16</xdr:col>
          <xdr:colOff>419100</xdr:colOff>
          <xdr:row>22</xdr:row>
          <xdr:rowOff>6350</xdr:rowOff>
        </xdr:to>
        <xdr:sp macro="" textlink="">
          <xdr:nvSpPr>
            <xdr:cNvPr id="12878" name="Check Box 590" hidden="1">
              <a:extLst>
                <a:ext uri="{63B3BB69-23CF-44E3-9099-C40C66FF867C}">
                  <a14:compatExt spid="_x0000_s12878"/>
                </a:ext>
                <a:ext uri="{FF2B5EF4-FFF2-40B4-BE49-F238E27FC236}">
                  <a16:creationId xmlns:a16="http://schemas.microsoft.com/office/drawing/2014/main" id="{00000000-0008-0000-0100-00004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69850</xdr:rowOff>
        </xdr:from>
        <xdr:to>
          <xdr:col>16</xdr:col>
          <xdr:colOff>419100</xdr:colOff>
          <xdr:row>23</xdr:row>
          <xdr:rowOff>6350</xdr:rowOff>
        </xdr:to>
        <xdr:sp macro="" textlink="">
          <xdr:nvSpPr>
            <xdr:cNvPr id="12879" name="Check Box 591" hidden="1">
              <a:extLst>
                <a:ext uri="{63B3BB69-23CF-44E3-9099-C40C66FF867C}">
                  <a14:compatExt spid="_x0000_s12879"/>
                </a:ext>
                <a:ext uri="{FF2B5EF4-FFF2-40B4-BE49-F238E27FC236}">
                  <a16:creationId xmlns:a16="http://schemas.microsoft.com/office/drawing/2014/main" id="{00000000-0008-0000-0100-00004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69850</xdr:rowOff>
        </xdr:from>
        <xdr:to>
          <xdr:col>16</xdr:col>
          <xdr:colOff>425450</xdr:colOff>
          <xdr:row>24</xdr:row>
          <xdr:rowOff>6350</xdr:rowOff>
        </xdr:to>
        <xdr:sp macro="" textlink="">
          <xdr:nvSpPr>
            <xdr:cNvPr id="12880" name="Check Box 592" hidden="1">
              <a:extLst>
                <a:ext uri="{63B3BB69-23CF-44E3-9099-C40C66FF867C}">
                  <a14:compatExt spid="_x0000_s12880"/>
                </a:ext>
                <a:ext uri="{FF2B5EF4-FFF2-40B4-BE49-F238E27FC236}">
                  <a16:creationId xmlns:a16="http://schemas.microsoft.com/office/drawing/2014/main" id="{00000000-0008-0000-0100-00005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24</xdr:row>
          <xdr:rowOff>69850</xdr:rowOff>
        </xdr:from>
        <xdr:to>
          <xdr:col>16</xdr:col>
          <xdr:colOff>425450</xdr:colOff>
          <xdr:row>25</xdr:row>
          <xdr:rowOff>6350</xdr:rowOff>
        </xdr:to>
        <xdr:sp macro="" textlink="">
          <xdr:nvSpPr>
            <xdr:cNvPr id="12881" name="Check Box 593" hidden="1">
              <a:extLst>
                <a:ext uri="{63B3BB69-23CF-44E3-9099-C40C66FF867C}">
                  <a14:compatExt spid="_x0000_s12881"/>
                </a:ext>
                <a:ext uri="{FF2B5EF4-FFF2-40B4-BE49-F238E27FC236}">
                  <a16:creationId xmlns:a16="http://schemas.microsoft.com/office/drawing/2014/main" id="{00000000-0008-0000-0100-00005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69850</xdr:rowOff>
        </xdr:from>
        <xdr:to>
          <xdr:col>16</xdr:col>
          <xdr:colOff>419100</xdr:colOff>
          <xdr:row>27</xdr:row>
          <xdr:rowOff>25400</xdr:rowOff>
        </xdr:to>
        <xdr:sp macro="" textlink="">
          <xdr:nvSpPr>
            <xdr:cNvPr id="12882" name="Check Box 594" hidden="1">
              <a:extLst>
                <a:ext uri="{63B3BB69-23CF-44E3-9099-C40C66FF867C}">
                  <a14:compatExt spid="_x0000_s12882"/>
                </a:ext>
                <a:ext uri="{FF2B5EF4-FFF2-40B4-BE49-F238E27FC236}">
                  <a16:creationId xmlns:a16="http://schemas.microsoft.com/office/drawing/2014/main" id="{00000000-0008-0000-0100-00005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69850</xdr:rowOff>
        </xdr:from>
        <xdr:to>
          <xdr:col>16</xdr:col>
          <xdr:colOff>419100</xdr:colOff>
          <xdr:row>28</xdr:row>
          <xdr:rowOff>6350</xdr:rowOff>
        </xdr:to>
        <xdr:sp macro="" textlink="">
          <xdr:nvSpPr>
            <xdr:cNvPr id="12883" name="Check Box 595" hidden="1">
              <a:extLst>
                <a:ext uri="{63B3BB69-23CF-44E3-9099-C40C66FF867C}">
                  <a14:compatExt spid="_x0000_s12883"/>
                </a:ext>
                <a:ext uri="{FF2B5EF4-FFF2-40B4-BE49-F238E27FC236}">
                  <a16:creationId xmlns:a16="http://schemas.microsoft.com/office/drawing/2014/main" id="{00000000-0008-0000-0100-00005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28</xdr:row>
          <xdr:rowOff>69850</xdr:rowOff>
        </xdr:from>
        <xdr:to>
          <xdr:col>16</xdr:col>
          <xdr:colOff>419100</xdr:colOff>
          <xdr:row>29</xdr:row>
          <xdr:rowOff>6350</xdr:rowOff>
        </xdr:to>
        <xdr:sp macro="" textlink="">
          <xdr:nvSpPr>
            <xdr:cNvPr id="12884" name="Check Box 596" hidden="1">
              <a:extLst>
                <a:ext uri="{63B3BB69-23CF-44E3-9099-C40C66FF867C}">
                  <a14:compatExt spid="_x0000_s12884"/>
                </a:ext>
                <a:ext uri="{FF2B5EF4-FFF2-40B4-BE49-F238E27FC236}">
                  <a16:creationId xmlns:a16="http://schemas.microsoft.com/office/drawing/2014/main" id="{00000000-0008-0000-0100-00005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29</xdr:row>
          <xdr:rowOff>69850</xdr:rowOff>
        </xdr:from>
        <xdr:to>
          <xdr:col>16</xdr:col>
          <xdr:colOff>419100</xdr:colOff>
          <xdr:row>30</xdr:row>
          <xdr:rowOff>6350</xdr:rowOff>
        </xdr:to>
        <xdr:sp macro="" textlink="">
          <xdr:nvSpPr>
            <xdr:cNvPr id="12885" name="Check Box 597" hidden="1">
              <a:extLst>
                <a:ext uri="{63B3BB69-23CF-44E3-9099-C40C66FF867C}">
                  <a14:compatExt spid="_x0000_s12885"/>
                </a:ext>
                <a:ext uri="{FF2B5EF4-FFF2-40B4-BE49-F238E27FC236}">
                  <a16:creationId xmlns:a16="http://schemas.microsoft.com/office/drawing/2014/main" id="{00000000-0008-0000-0100-00005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69850</xdr:rowOff>
        </xdr:from>
        <xdr:to>
          <xdr:col>16</xdr:col>
          <xdr:colOff>419100</xdr:colOff>
          <xdr:row>31</xdr:row>
          <xdr:rowOff>6350</xdr:rowOff>
        </xdr:to>
        <xdr:sp macro="" textlink="">
          <xdr:nvSpPr>
            <xdr:cNvPr id="12886" name="Check Box 598" hidden="1">
              <a:extLst>
                <a:ext uri="{63B3BB69-23CF-44E3-9099-C40C66FF867C}">
                  <a14:compatExt spid="_x0000_s12886"/>
                </a:ext>
                <a:ext uri="{FF2B5EF4-FFF2-40B4-BE49-F238E27FC236}">
                  <a16:creationId xmlns:a16="http://schemas.microsoft.com/office/drawing/2014/main" id="{00000000-0008-0000-0100-00005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69850</xdr:rowOff>
        </xdr:from>
        <xdr:to>
          <xdr:col>16</xdr:col>
          <xdr:colOff>419100</xdr:colOff>
          <xdr:row>32</xdr:row>
          <xdr:rowOff>6350</xdr:rowOff>
        </xdr:to>
        <xdr:sp macro="" textlink="">
          <xdr:nvSpPr>
            <xdr:cNvPr id="12887" name="Check Box 599" hidden="1">
              <a:extLst>
                <a:ext uri="{63B3BB69-23CF-44E3-9099-C40C66FF867C}">
                  <a14:compatExt spid="_x0000_s12887"/>
                </a:ext>
                <a:ext uri="{FF2B5EF4-FFF2-40B4-BE49-F238E27FC236}">
                  <a16:creationId xmlns:a16="http://schemas.microsoft.com/office/drawing/2014/main" id="{00000000-0008-0000-0100-00005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69850</xdr:rowOff>
        </xdr:from>
        <xdr:to>
          <xdr:col>16</xdr:col>
          <xdr:colOff>419100</xdr:colOff>
          <xdr:row>33</xdr:row>
          <xdr:rowOff>6350</xdr:rowOff>
        </xdr:to>
        <xdr:sp macro="" textlink="">
          <xdr:nvSpPr>
            <xdr:cNvPr id="12888" name="Check Box 600" hidden="1">
              <a:extLst>
                <a:ext uri="{63B3BB69-23CF-44E3-9099-C40C66FF867C}">
                  <a14:compatExt spid="_x0000_s12888"/>
                </a:ext>
                <a:ext uri="{FF2B5EF4-FFF2-40B4-BE49-F238E27FC236}">
                  <a16:creationId xmlns:a16="http://schemas.microsoft.com/office/drawing/2014/main" id="{00000000-0008-0000-0100-00005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69850</xdr:rowOff>
        </xdr:from>
        <xdr:to>
          <xdr:col>16</xdr:col>
          <xdr:colOff>419100</xdr:colOff>
          <xdr:row>34</xdr:row>
          <xdr:rowOff>6350</xdr:rowOff>
        </xdr:to>
        <xdr:sp macro="" textlink="">
          <xdr:nvSpPr>
            <xdr:cNvPr id="12889" name="Check Box 601" hidden="1">
              <a:extLst>
                <a:ext uri="{63B3BB69-23CF-44E3-9099-C40C66FF867C}">
                  <a14:compatExt spid="_x0000_s12889"/>
                </a:ext>
                <a:ext uri="{FF2B5EF4-FFF2-40B4-BE49-F238E27FC236}">
                  <a16:creationId xmlns:a16="http://schemas.microsoft.com/office/drawing/2014/main" id="{00000000-0008-0000-0100-00005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69850</xdr:rowOff>
        </xdr:from>
        <xdr:to>
          <xdr:col>16</xdr:col>
          <xdr:colOff>419100</xdr:colOff>
          <xdr:row>35</xdr:row>
          <xdr:rowOff>6350</xdr:rowOff>
        </xdr:to>
        <xdr:sp macro="" textlink="">
          <xdr:nvSpPr>
            <xdr:cNvPr id="12890" name="Check Box 602" hidden="1">
              <a:extLst>
                <a:ext uri="{63B3BB69-23CF-44E3-9099-C40C66FF867C}">
                  <a14:compatExt spid="_x0000_s12890"/>
                </a:ext>
                <a:ext uri="{FF2B5EF4-FFF2-40B4-BE49-F238E27FC236}">
                  <a16:creationId xmlns:a16="http://schemas.microsoft.com/office/drawing/2014/main" id="{00000000-0008-0000-0100-00005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69850</xdr:rowOff>
        </xdr:from>
        <xdr:to>
          <xdr:col>16</xdr:col>
          <xdr:colOff>419100</xdr:colOff>
          <xdr:row>36</xdr:row>
          <xdr:rowOff>6350</xdr:rowOff>
        </xdr:to>
        <xdr:sp macro="" textlink="">
          <xdr:nvSpPr>
            <xdr:cNvPr id="12891" name="Check Box 603"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36</xdr:row>
          <xdr:rowOff>69850</xdr:rowOff>
        </xdr:from>
        <xdr:to>
          <xdr:col>16</xdr:col>
          <xdr:colOff>419100</xdr:colOff>
          <xdr:row>37</xdr:row>
          <xdr:rowOff>6350</xdr:rowOff>
        </xdr:to>
        <xdr:sp macro="" textlink="">
          <xdr:nvSpPr>
            <xdr:cNvPr id="12892" name="Check Box 604"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37</xdr:row>
          <xdr:rowOff>69850</xdr:rowOff>
        </xdr:from>
        <xdr:to>
          <xdr:col>16</xdr:col>
          <xdr:colOff>419100</xdr:colOff>
          <xdr:row>38</xdr:row>
          <xdr:rowOff>6350</xdr:rowOff>
        </xdr:to>
        <xdr:sp macro="" textlink="">
          <xdr:nvSpPr>
            <xdr:cNvPr id="12893" name="Check Box 605"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xdr:row>
          <xdr:rowOff>69850</xdr:rowOff>
        </xdr:from>
        <xdr:to>
          <xdr:col>16</xdr:col>
          <xdr:colOff>419100</xdr:colOff>
          <xdr:row>39</xdr:row>
          <xdr:rowOff>6350</xdr:rowOff>
        </xdr:to>
        <xdr:sp macro="" textlink="">
          <xdr:nvSpPr>
            <xdr:cNvPr id="12894" name="Check Box 606" hidden="1">
              <a:extLst>
                <a:ext uri="{63B3BB69-23CF-44E3-9099-C40C66FF867C}">
                  <a14:compatExt spid="_x0000_s12894"/>
                </a:ext>
                <a:ext uri="{FF2B5EF4-FFF2-40B4-BE49-F238E27FC236}">
                  <a16:creationId xmlns:a16="http://schemas.microsoft.com/office/drawing/2014/main" id="{00000000-0008-0000-0100-00005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39</xdr:row>
          <xdr:rowOff>69850</xdr:rowOff>
        </xdr:from>
        <xdr:to>
          <xdr:col>16</xdr:col>
          <xdr:colOff>419100</xdr:colOff>
          <xdr:row>40</xdr:row>
          <xdr:rowOff>6350</xdr:rowOff>
        </xdr:to>
        <xdr:sp macro="" textlink="">
          <xdr:nvSpPr>
            <xdr:cNvPr id="12895" name="Check Box 607" hidden="1">
              <a:extLst>
                <a:ext uri="{63B3BB69-23CF-44E3-9099-C40C66FF867C}">
                  <a14:compatExt spid="_x0000_s12895"/>
                </a:ext>
                <a:ext uri="{FF2B5EF4-FFF2-40B4-BE49-F238E27FC236}">
                  <a16:creationId xmlns:a16="http://schemas.microsoft.com/office/drawing/2014/main" id="{00000000-0008-0000-0100-00005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40</xdr:row>
          <xdr:rowOff>69850</xdr:rowOff>
        </xdr:from>
        <xdr:to>
          <xdr:col>16</xdr:col>
          <xdr:colOff>419100</xdr:colOff>
          <xdr:row>41</xdr:row>
          <xdr:rowOff>6350</xdr:rowOff>
        </xdr:to>
        <xdr:sp macro="" textlink="">
          <xdr:nvSpPr>
            <xdr:cNvPr id="12896" name="Check Box 608" hidden="1">
              <a:extLst>
                <a:ext uri="{63B3BB69-23CF-44E3-9099-C40C66FF867C}">
                  <a14:compatExt spid="_x0000_s12896"/>
                </a:ext>
                <a:ext uri="{FF2B5EF4-FFF2-40B4-BE49-F238E27FC236}">
                  <a16:creationId xmlns:a16="http://schemas.microsoft.com/office/drawing/2014/main" id="{00000000-0008-0000-0100-00006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41</xdr:row>
          <xdr:rowOff>69850</xdr:rowOff>
        </xdr:from>
        <xdr:to>
          <xdr:col>16</xdr:col>
          <xdr:colOff>419100</xdr:colOff>
          <xdr:row>42</xdr:row>
          <xdr:rowOff>6350</xdr:rowOff>
        </xdr:to>
        <xdr:sp macro="" textlink="">
          <xdr:nvSpPr>
            <xdr:cNvPr id="12897" name="Check Box 609" hidden="1">
              <a:extLst>
                <a:ext uri="{63B3BB69-23CF-44E3-9099-C40C66FF867C}">
                  <a14:compatExt spid="_x0000_s12897"/>
                </a:ext>
                <a:ext uri="{FF2B5EF4-FFF2-40B4-BE49-F238E27FC236}">
                  <a16:creationId xmlns:a16="http://schemas.microsoft.com/office/drawing/2014/main" id="{00000000-0008-0000-0100-00006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69850</xdr:rowOff>
        </xdr:from>
        <xdr:to>
          <xdr:col>16</xdr:col>
          <xdr:colOff>419100</xdr:colOff>
          <xdr:row>43</xdr:row>
          <xdr:rowOff>6350</xdr:rowOff>
        </xdr:to>
        <xdr:sp macro="" textlink="">
          <xdr:nvSpPr>
            <xdr:cNvPr id="12898" name="Check Box 610" hidden="1">
              <a:extLst>
                <a:ext uri="{63B3BB69-23CF-44E3-9099-C40C66FF867C}">
                  <a14:compatExt spid="_x0000_s12898"/>
                </a:ext>
                <a:ext uri="{FF2B5EF4-FFF2-40B4-BE49-F238E27FC236}">
                  <a16:creationId xmlns:a16="http://schemas.microsoft.com/office/drawing/2014/main" id="{00000000-0008-0000-0100-00006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6350</xdr:rowOff>
        </xdr:to>
        <xdr:sp macro="" textlink="">
          <xdr:nvSpPr>
            <xdr:cNvPr id="12899" name="Check Box 611" hidden="1">
              <a:extLst>
                <a:ext uri="{63B3BB69-23CF-44E3-9099-C40C66FF867C}">
                  <a14:compatExt spid="_x0000_s12899"/>
                </a:ext>
                <a:ext uri="{FF2B5EF4-FFF2-40B4-BE49-F238E27FC236}">
                  <a16:creationId xmlns:a16="http://schemas.microsoft.com/office/drawing/2014/main" id="{00000000-0008-0000-0100-00006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6350</xdr:rowOff>
        </xdr:to>
        <xdr:sp macro="" textlink="">
          <xdr:nvSpPr>
            <xdr:cNvPr id="12900" name="Check Box 612" hidden="1">
              <a:extLst>
                <a:ext uri="{63B3BB69-23CF-44E3-9099-C40C66FF867C}">
                  <a14:compatExt spid="_x0000_s12900"/>
                </a:ext>
                <a:ext uri="{FF2B5EF4-FFF2-40B4-BE49-F238E27FC236}">
                  <a16:creationId xmlns:a16="http://schemas.microsoft.com/office/drawing/2014/main" id="{00000000-0008-0000-0100-00006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20</xdr:row>
          <xdr:rowOff>69850</xdr:rowOff>
        </xdr:from>
        <xdr:to>
          <xdr:col>17</xdr:col>
          <xdr:colOff>419100</xdr:colOff>
          <xdr:row>21</xdr:row>
          <xdr:rowOff>6350</xdr:rowOff>
        </xdr:to>
        <xdr:sp macro="" textlink="">
          <xdr:nvSpPr>
            <xdr:cNvPr id="12901" name="Check Box 613" hidden="1">
              <a:extLst>
                <a:ext uri="{63B3BB69-23CF-44E3-9099-C40C66FF867C}">
                  <a14:compatExt spid="_x0000_s12901"/>
                </a:ext>
                <a:ext uri="{FF2B5EF4-FFF2-40B4-BE49-F238E27FC236}">
                  <a16:creationId xmlns:a16="http://schemas.microsoft.com/office/drawing/2014/main" id="{00000000-0008-0000-0100-00006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21</xdr:row>
          <xdr:rowOff>69850</xdr:rowOff>
        </xdr:from>
        <xdr:to>
          <xdr:col>17</xdr:col>
          <xdr:colOff>419100</xdr:colOff>
          <xdr:row>22</xdr:row>
          <xdr:rowOff>6350</xdr:rowOff>
        </xdr:to>
        <xdr:sp macro="" textlink="">
          <xdr:nvSpPr>
            <xdr:cNvPr id="12902" name="Check Box 614" hidden="1">
              <a:extLst>
                <a:ext uri="{63B3BB69-23CF-44E3-9099-C40C66FF867C}">
                  <a14:compatExt spid="_x0000_s12902"/>
                </a:ext>
                <a:ext uri="{FF2B5EF4-FFF2-40B4-BE49-F238E27FC236}">
                  <a16:creationId xmlns:a16="http://schemas.microsoft.com/office/drawing/2014/main" id="{00000000-0008-0000-0100-00006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69850</xdr:rowOff>
        </xdr:from>
        <xdr:to>
          <xdr:col>17</xdr:col>
          <xdr:colOff>419100</xdr:colOff>
          <xdr:row>23</xdr:row>
          <xdr:rowOff>6350</xdr:rowOff>
        </xdr:to>
        <xdr:sp macro="" textlink="">
          <xdr:nvSpPr>
            <xdr:cNvPr id="12903" name="Check Box 615" hidden="1">
              <a:extLst>
                <a:ext uri="{63B3BB69-23CF-44E3-9099-C40C66FF867C}">
                  <a14:compatExt spid="_x0000_s12903"/>
                </a:ext>
                <a:ext uri="{FF2B5EF4-FFF2-40B4-BE49-F238E27FC236}">
                  <a16:creationId xmlns:a16="http://schemas.microsoft.com/office/drawing/2014/main" id="{00000000-0008-0000-0100-00006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69850</xdr:rowOff>
        </xdr:from>
        <xdr:to>
          <xdr:col>17</xdr:col>
          <xdr:colOff>425450</xdr:colOff>
          <xdr:row>24</xdr:row>
          <xdr:rowOff>6350</xdr:rowOff>
        </xdr:to>
        <xdr:sp macro="" textlink="">
          <xdr:nvSpPr>
            <xdr:cNvPr id="12904" name="Check Box 616" hidden="1">
              <a:extLst>
                <a:ext uri="{63B3BB69-23CF-44E3-9099-C40C66FF867C}">
                  <a14:compatExt spid="_x0000_s12904"/>
                </a:ext>
                <a:ext uri="{FF2B5EF4-FFF2-40B4-BE49-F238E27FC236}">
                  <a16:creationId xmlns:a16="http://schemas.microsoft.com/office/drawing/2014/main" id="{00000000-0008-0000-0100-00006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69850</xdr:rowOff>
        </xdr:from>
        <xdr:to>
          <xdr:col>17</xdr:col>
          <xdr:colOff>425450</xdr:colOff>
          <xdr:row>25</xdr:row>
          <xdr:rowOff>6350</xdr:rowOff>
        </xdr:to>
        <xdr:sp macro="" textlink="">
          <xdr:nvSpPr>
            <xdr:cNvPr id="12905" name="Check Box 617" hidden="1">
              <a:extLst>
                <a:ext uri="{63B3BB69-23CF-44E3-9099-C40C66FF867C}">
                  <a14:compatExt spid="_x0000_s12905"/>
                </a:ext>
                <a:ext uri="{FF2B5EF4-FFF2-40B4-BE49-F238E27FC236}">
                  <a16:creationId xmlns:a16="http://schemas.microsoft.com/office/drawing/2014/main" id="{00000000-0008-0000-0100-00006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26</xdr:row>
          <xdr:rowOff>69850</xdr:rowOff>
        </xdr:from>
        <xdr:to>
          <xdr:col>17</xdr:col>
          <xdr:colOff>419100</xdr:colOff>
          <xdr:row>27</xdr:row>
          <xdr:rowOff>25400</xdr:rowOff>
        </xdr:to>
        <xdr:sp macro="" textlink="">
          <xdr:nvSpPr>
            <xdr:cNvPr id="12906" name="Check Box 618" hidden="1">
              <a:extLst>
                <a:ext uri="{63B3BB69-23CF-44E3-9099-C40C66FF867C}">
                  <a14:compatExt spid="_x0000_s12906"/>
                </a:ext>
                <a:ext uri="{FF2B5EF4-FFF2-40B4-BE49-F238E27FC236}">
                  <a16:creationId xmlns:a16="http://schemas.microsoft.com/office/drawing/2014/main" id="{00000000-0008-0000-0100-00006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27</xdr:row>
          <xdr:rowOff>69850</xdr:rowOff>
        </xdr:from>
        <xdr:to>
          <xdr:col>17</xdr:col>
          <xdr:colOff>419100</xdr:colOff>
          <xdr:row>28</xdr:row>
          <xdr:rowOff>6350</xdr:rowOff>
        </xdr:to>
        <xdr:sp macro="" textlink="">
          <xdr:nvSpPr>
            <xdr:cNvPr id="12907" name="Check Box 619" hidden="1">
              <a:extLst>
                <a:ext uri="{63B3BB69-23CF-44E3-9099-C40C66FF867C}">
                  <a14:compatExt spid="_x0000_s12907"/>
                </a:ext>
                <a:ext uri="{FF2B5EF4-FFF2-40B4-BE49-F238E27FC236}">
                  <a16:creationId xmlns:a16="http://schemas.microsoft.com/office/drawing/2014/main" id="{00000000-0008-0000-0100-00006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28</xdr:row>
          <xdr:rowOff>69850</xdr:rowOff>
        </xdr:from>
        <xdr:to>
          <xdr:col>17</xdr:col>
          <xdr:colOff>419100</xdr:colOff>
          <xdr:row>29</xdr:row>
          <xdr:rowOff>6350</xdr:rowOff>
        </xdr:to>
        <xdr:sp macro="" textlink="">
          <xdr:nvSpPr>
            <xdr:cNvPr id="12908" name="Check Box 620" hidden="1">
              <a:extLst>
                <a:ext uri="{63B3BB69-23CF-44E3-9099-C40C66FF867C}">
                  <a14:compatExt spid="_x0000_s12908"/>
                </a:ext>
                <a:ext uri="{FF2B5EF4-FFF2-40B4-BE49-F238E27FC236}">
                  <a16:creationId xmlns:a16="http://schemas.microsoft.com/office/drawing/2014/main" id="{00000000-0008-0000-0100-00006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29</xdr:row>
          <xdr:rowOff>69850</xdr:rowOff>
        </xdr:from>
        <xdr:to>
          <xdr:col>17</xdr:col>
          <xdr:colOff>419100</xdr:colOff>
          <xdr:row>30</xdr:row>
          <xdr:rowOff>6350</xdr:rowOff>
        </xdr:to>
        <xdr:sp macro="" textlink="">
          <xdr:nvSpPr>
            <xdr:cNvPr id="12909" name="Check Box 621" hidden="1">
              <a:extLst>
                <a:ext uri="{63B3BB69-23CF-44E3-9099-C40C66FF867C}">
                  <a14:compatExt spid="_x0000_s12909"/>
                </a:ext>
                <a:ext uri="{FF2B5EF4-FFF2-40B4-BE49-F238E27FC236}">
                  <a16:creationId xmlns:a16="http://schemas.microsoft.com/office/drawing/2014/main" id="{00000000-0008-0000-0100-00006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30</xdr:row>
          <xdr:rowOff>69850</xdr:rowOff>
        </xdr:from>
        <xdr:to>
          <xdr:col>17</xdr:col>
          <xdr:colOff>419100</xdr:colOff>
          <xdr:row>31</xdr:row>
          <xdr:rowOff>6350</xdr:rowOff>
        </xdr:to>
        <xdr:sp macro="" textlink="">
          <xdr:nvSpPr>
            <xdr:cNvPr id="12910" name="Check Box 622" hidden="1">
              <a:extLst>
                <a:ext uri="{63B3BB69-23CF-44E3-9099-C40C66FF867C}">
                  <a14:compatExt spid="_x0000_s12910"/>
                </a:ext>
                <a:ext uri="{FF2B5EF4-FFF2-40B4-BE49-F238E27FC236}">
                  <a16:creationId xmlns:a16="http://schemas.microsoft.com/office/drawing/2014/main" id="{00000000-0008-0000-0100-00006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31</xdr:row>
          <xdr:rowOff>69850</xdr:rowOff>
        </xdr:from>
        <xdr:to>
          <xdr:col>17</xdr:col>
          <xdr:colOff>419100</xdr:colOff>
          <xdr:row>32</xdr:row>
          <xdr:rowOff>6350</xdr:rowOff>
        </xdr:to>
        <xdr:sp macro="" textlink="">
          <xdr:nvSpPr>
            <xdr:cNvPr id="12911" name="Check Box 623" hidden="1">
              <a:extLst>
                <a:ext uri="{63B3BB69-23CF-44E3-9099-C40C66FF867C}">
                  <a14:compatExt spid="_x0000_s12911"/>
                </a:ext>
                <a:ext uri="{FF2B5EF4-FFF2-40B4-BE49-F238E27FC236}">
                  <a16:creationId xmlns:a16="http://schemas.microsoft.com/office/drawing/2014/main" id="{00000000-0008-0000-0100-00006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32</xdr:row>
          <xdr:rowOff>69850</xdr:rowOff>
        </xdr:from>
        <xdr:to>
          <xdr:col>17</xdr:col>
          <xdr:colOff>419100</xdr:colOff>
          <xdr:row>33</xdr:row>
          <xdr:rowOff>6350</xdr:rowOff>
        </xdr:to>
        <xdr:sp macro="" textlink="">
          <xdr:nvSpPr>
            <xdr:cNvPr id="12912" name="Check Box 624" hidden="1">
              <a:extLst>
                <a:ext uri="{63B3BB69-23CF-44E3-9099-C40C66FF867C}">
                  <a14:compatExt spid="_x0000_s12912"/>
                </a:ext>
                <a:ext uri="{FF2B5EF4-FFF2-40B4-BE49-F238E27FC236}">
                  <a16:creationId xmlns:a16="http://schemas.microsoft.com/office/drawing/2014/main" id="{00000000-0008-0000-0100-00007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33</xdr:row>
          <xdr:rowOff>69850</xdr:rowOff>
        </xdr:from>
        <xdr:to>
          <xdr:col>17</xdr:col>
          <xdr:colOff>419100</xdr:colOff>
          <xdr:row>34</xdr:row>
          <xdr:rowOff>6350</xdr:rowOff>
        </xdr:to>
        <xdr:sp macro="" textlink="">
          <xdr:nvSpPr>
            <xdr:cNvPr id="12913" name="Check Box 625" hidden="1">
              <a:extLst>
                <a:ext uri="{63B3BB69-23CF-44E3-9099-C40C66FF867C}">
                  <a14:compatExt spid="_x0000_s12913"/>
                </a:ext>
                <a:ext uri="{FF2B5EF4-FFF2-40B4-BE49-F238E27FC236}">
                  <a16:creationId xmlns:a16="http://schemas.microsoft.com/office/drawing/2014/main" id="{00000000-0008-0000-0100-00007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34</xdr:row>
          <xdr:rowOff>69850</xdr:rowOff>
        </xdr:from>
        <xdr:to>
          <xdr:col>17</xdr:col>
          <xdr:colOff>419100</xdr:colOff>
          <xdr:row>35</xdr:row>
          <xdr:rowOff>6350</xdr:rowOff>
        </xdr:to>
        <xdr:sp macro="" textlink="">
          <xdr:nvSpPr>
            <xdr:cNvPr id="12914" name="Check Box 626" hidden="1">
              <a:extLst>
                <a:ext uri="{63B3BB69-23CF-44E3-9099-C40C66FF867C}">
                  <a14:compatExt spid="_x0000_s12914"/>
                </a:ext>
                <a:ext uri="{FF2B5EF4-FFF2-40B4-BE49-F238E27FC236}">
                  <a16:creationId xmlns:a16="http://schemas.microsoft.com/office/drawing/2014/main" id="{00000000-0008-0000-0100-00007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35</xdr:row>
          <xdr:rowOff>69850</xdr:rowOff>
        </xdr:from>
        <xdr:to>
          <xdr:col>17</xdr:col>
          <xdr:colOff>419100</xdr:colOff>
          <xdr:row>36</xdr:row>
          <xdr:rowOff>6350</xdr:rowOff>
        </xdr:to>
        <xdr:sp macro="" textlink="">
          <xdr:nvSpPr>
            <xdr:cNvPr id="12915" name="Check Box 627" hidden="1">
              <a:extLst>
                <a:ext uri="{63B3BB69-23CF-44E3-9099-C40C66FF867C}">
                  <a14:compatExt spid="_x0000_s12915"/>
                </a:ext>
                <a:ext uri="{FF2B5EF4-FFF2-40B4-BE49-F238E27FC236}">
                  <a16:creationId xmlns:a16="http://schemas.microsoft.com/office/drawing/2014/main" id="{00000000-0008-0000-0100-00007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36</xdr:row>
          <xdr:rowOff>69850</xdr:rowOff>
        </xdr:from>
        <xdr:to>
          <xdr:col>17</xdr:col>
          <xdr:colOff>419100</xdr:colOff>
          <xdr:row>37</xdr:row>
          <xdr:rowOff>6350</xdr:rowOff>
        </xdr:to>
        <xdr:sp macro="" textlink="">
          <xdr:nvSpPr>
            <xdr:cNvPr id="12916" name="Check Box 628" hidden="1">
              <a:extLst>
                <a:ext uri="{63B3BB69-23CF-44E3-9099-C40C66FF867C}">
                  <a14:compatExt spid="_x0000_s12916"/>
                </a:ext>
                <a:ext uri="{FF2B5EF4-FFF2-40B4-BE49-F238E27FC236}">
                  <a16:creationId xmlns:a16="http://schemas.microsoft.com/office/drawing/2014/main" id="{00000000-0008-0000-0100-00007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37</xdr:row>
          <xdr:rowOff>69850</xdr:rowOff>
        </xdr:from>
        <xdr:to>
          <xdr:col>17</xdr:col>
          <xdr:colOff>419100</xdr:colOff>
          <xdr:row>38</xdr:row>
          <xdr:rowOff>6350</xdr:rowOff>
        </xdr:to>
        <xdr:sp macro="" textlink="">
          <xdr:nvSpPr>
            <xdr:cNvPr id="12917" name="Check Box 629" hidden="1">
              <a:extLst>
                <a:ext uri="{63B3BB69-23CF-44E3-9099-C40C66FF867C}">
                  <a14:compatExt spid="_x0000_s12917"/>
                </a:ext>
                <a:ext uri="{FF2B5EF4-FFF2-40B4-BE49-F238E27FC236}">
                  <a16:creationId xmlns:a16="http://schemas.microsoft.com/office/drawing/2014/main" id="{00000000-0008-0000-0100-00007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38</xdr:row>
          <xdr:rowOff>69850</xdr:rowOff>
        </xdr:from>
        <xdr:to>
          <xdr:col>17</xdr:col>
          <xdr:colOff>419100</xdr:colOff>
          <xdr:row>39</xdr:row>
          <xdr:rowOff>6350</xdr:rowOff>
        </xdr:to>
        <xdr:sp macro="" textlink="">
          <xdr:nvSpPr>
            <xdr:cNvPr id="12918" name="Check Box 630" hidden="1">
              <a:extLst>
                <a:ext uri="{63B3BB69-23CF-44E3-9099-C40C66FF867C}">
                  <a14:compatExt spid="_x0000_s12918"/>
                </a:ext>
                <a:ext uri="{FF2B5EF4-FFF2-40B4-BE49-F238E27FC236}">
                  <a16:creationId xmlns:a16="http://schemas.microsoft.com/office/drawing/2014/main" id="{00000000-0008-0000-0100-00007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39</xdr:row>
          <xdr:rowOff>69850</xdr:rowOff>
        </xdr:from>
        <xdr:to>
          <xdr:col>17</xdr:col>
          <xdr:colOff>419100</xdr:colOff>
          <xdr:row>40</xdr:row>
          <xdr:rowOff>6350</xdr:rowOff>
        </xdr:to>
        <xdr:sp macro="" textlink="">
          <xdr:nvSpPr>
            <xdr:cNvPr id="12919" name="Check Box 631" hidden="1">
              <a:extLst>
                <a:ext uri="{63B3BB69-23CF-44E3-9099-C40C66FF867C}">
                  <a14:compatExt spid="_x0000_s12919"/>
                </a:ext>
                <a:ext uri="{FF2B5EF4-FFF2-40B4-BE49-F238E27FC236}">
                  <a16:creationId xmlns:a16="http://schemas.microsoft.com/office/drawing/2014/main" id="{00000000-0008-0000-0100-00007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40</xdr:row>
          <xdr:rowOff>69850</xdr:rowOff>
        </xdr:from>
        <xdr:to>
          <xdr:col>17</xdr:col>
          <xdr:colOff>419100</xdr:colOff>
          <xdr:row>41</xdr:row>
          <xdr:rowOff>6350</xdr:rowOff>
        </xdr:to>
        <xdr:sp macro="" textlink="">
          <xdr:nvSpPr>
            <xdr:cNvPr id="12920" name="Check Box 632" hidden="1">
              <a:extLst>
                <a:ext uri="{63B3BB69-23CF-44E3-9099-C40C66FF867C}">
                  <a14:compatExt spid="_x0000_s12920"/>
                </a:ext>
                <a:ext uri="{FF2B5EF4-FFF2-40B4-BE49-F238E27FC236}">
                  <a16:creationId xmlns:a16="http://schemas.microsoft.com/office/drawing/2014/main" id="{00000000-0008-0000-0100-00007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41</xdr:row>
          <xdr:rowOff>69850</xdr:rowOff>
        </xdr:from>
        <xdr:to>
          <xdr:col>17</xdr:col>
          <xdr:colOff>419100</xdr:colOff>
          <xdr:row>42</xdr:row>
          <xdr:rowOff>6350</xdr:rowOff>
        </xdr:to>
        <xdr:sp macro="" textlink="">
          <xdr:nvSpPr>
            <xdr:cNvPr id="12921" name="Check Box 633" hidden="1">
              <a:extLst>
                <a:ext uri="{63B3BB69-23CF-44E3-9099-C40C66FF867C}">
                  <a14:compatExt spid="_x0000_s12921"/>
                </a:ext>
                <a:ext uri="{FF2B5EF4-FFF2-40B4-BE49-F238E27FC236}">
                  <a16:creationId xmlns:a16="http://schemas.microsoft.com/office/drawing/2014/main" id="{00000000-0008-0000-0100-00007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42</xdr:row>
          <xdr:rowOff>69850</xdr:rowOff>
        </xdr:from>
        <xdr:to>
          <xdr:col>17</xdr:col>
          <xdr:colOff>419100</xdr:colOff>
          <xdr:row>43</xdr:row>
          <xdr:rowOff>6350</xdr:rowOff>
        </xdr:to>
        <xdr:sp macro="" textlink="">
          <xdr:nvSpPr>
            <xdr:cNvPr id="12922" name="Check Box 634" hidden="1">
              <a:extLst>
                <a:ext uri="{63B3BB69-23CF-44E3-9099-C40C66FF867C}">
                  <a14:compatExt spid="_x0000_s12922"/>
                </a:ext>
                <a:ext uri="{FF2B5EF4-FFF2-40B4-BE49-F238E27FC236}">
                  <a16:creationId xmlns:a16="http://schemas.microsoft.com/office/drawing/2014/main" id="{00000000-0008-0000-0100-00007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6350</xdr:rowOff>
        </xdr:to>
        <xdr:sp macro="" textlink="">
          <xdr:nvSpPr>
            <xdr:cNvPr id="12923" name="Check Box 635" hidden="1">
              <a:extLst>
                <a:ext uri="{63B3BB69-23CF-44E3-9099-C40C66FF867C}">
                  <a14:compatExt spid="_x0000_s12923"/>
                </a:ext>
                <a:ext uri="{FF2B5EF4-FFF2-40B4-BE49-F238E27FC236}">
                  <a16:creationId xmlns:a16="http://schemas.microsoft.com/office/drawing/2014/main" id="{00000000-0008-0000-0100-00007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6350</xdr:rowOff>
        </xdr:to>
        <xdr:sp macro="" textlink="">
          <xdr:nvSpPr>
            <xdr:cNvPr id="12924" name="Check Box 636" hidden="1">
              <a:extLst>
                <a:ext uri="{63B3BB69-23CF-44E3-9099-C40C66FF867C}">
                  <a14:compatExt spid="_x0000_s12924"/>
                </a:ext>
                <a:ext uri="{FF2B5EF4-FFF2-40B4-BE49-F238E27FC236}">
                  <a16:creationId xmlns:a16="http://schemas.microsoft.com/office/drawing/2014/main" id="{00000000-0008-0000-0100-00007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xdr:row>
          <xdr:rowOff>69850</xdr:rowOff>
        </xdr:from>
        <xdr:to>
          <xdr:col>18</xdr:col>
          <xdr:colOff>419100</xdr:colOff>
          <xdr:row>21</xdr:row>
          <xdr:rowOff>6350</xdr:rowOff>
        </xdr:to>
        <xdr:sp macro="" textlink="">
          <xdr:nvSpPr>
            <xdr:cNvPr id="12925" name="Check Box 637" hidden="1">
              <a:extLst>
                <a:ext uri="{63B3BB69-23CF-44E3-9099-C40C66FF867C}">
                  <a14:compatExt spid="_x0000_s12925"/>
                </a:ext>
                <a:ext uri="{FF2B5EF4-FFF2-40B4-BE49-F238E27FC236}">
                  <a16:creationId xmlns:a16="http://schemas.microsoft.com/office/drawing/2014/main" id="{00000000-0008-0000-0100-00007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21</xdr:row>
          <xdr:rowOff>69850</xdr:rowOff>
        </xdr:from>
        <xdr:to>
          <xdr:col>18</xdr:col>
          <xdr:colOff>419100</xdr:colOff>
          <xdr:row>22</xdr:row>
          <xdr:rowOff>6350</xdr:rowOff>
        </xdr:to>
        <xdr:sp macro="" textlink="">
          <xdr:nvSpPr>
            <xdr:cNvPr id="12926" name="Check Box 638" hidden="1">
              <a:extLst>
                <a:ext uri="{63B3BB69-23CF-44E3-9099-C40C66FF867C}">
                  <a14:compatExt spid="_x0000_s12926"/>
                </a:ext>
                <a:ext uri="{FF2B5EF4-FFF2-40B4-BE49-F238E27FC236}">
                  <a16:creationId xmlns:a16="http://schemas.microsoft.com/office/drawing/2014/main" id="{00000000-0008-0000-0100-00007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69850</xdr:rowOff>
        </xdr:from>
        <xdr:to>
          <xdr:col>18</xdr:col>
          <xdr:colOff>419100</xdr:colOff>
          <xdr:row>23</xdr:row>
          <xdr:rowOff>6350</xdr:rowOff>
        </xdr:to>
        <xdr:sp macro="" textlink="">
          <xdr:nvSpPr>
            <xdr:cNvPr id="12927" name="Check Box 639" hidden="1">
              <a:extLst>
                <a:ext uri="{63B3BB69-23CF-44E3-9099-C40C66FF867C}">
                  <a14:compatExt spid="_x0000_s12927"/>
                </a:ext>
                <a:ext uri="{FF2B5EF4-FFF2-40B4-BE49-F238E27FC236}">
                  <a16:creationId xmlns:a16="http://schemas.microsoft.com/office/drawing/2014/main" id="{00000000-0008-0000-0100-00007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23</xdr:row>
          <xdr:rowOff>69850</xdr:rowOff>
        </xdr:from>
        <xdr:to>
          <xdr:col>18</xdr:col>
          <xdr:colOff>425450</xdr:colOff>
          <xdr:row>24</xdr:row>
          <xdr:rowOff>6350</xdr:rowOff>
        </xdr:to>
        <xdr:sp macro="" textlink="">
          <xdr:nvSpPr>
            <xdr:cNvPr id="12928" name="Check Box 640" hidden="1">
              <a:extLst>
                <a:ext uri="{63B3BB69-23CF-44E3-9099-C40C66FF867C}">
                  <a14:compatExt spid="_x0000_s12928"/>
                </a:ext>
                <a:ext uri="{FF2B5EF4-FFF2-40B4-BE49-F238E27FC236}">
                  <a16:creationId xmlns:a16="http://schemas.microsoft.com/office/drawing/2014/main" id="{00000000-0008-0000-0100-00008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24</xdr:row>
          <xdr:rowOff>69850</xdr:rowOff>
        </xdr:from>
        <xdr:to>
          <xdr:col>18</xdr:col>
          <xdr:colOff>425450</xdr:colOff>
          <xdr:row>25</xdr:row>
          <xdr:rowOff>6350</xdr:rowOff>
        </xdr:to>
        <xdr:sp macro="" textlink="">
          <xdr:nvSpPr>
            <xdr:cNvPr id="12929" name="Check Box 641" hidden="1">
              <a:extLst>
                <a:ext uri="{63B3BB69-23CF-44E3-9099-C40C66FF867C}">
                  <a14:compatExt spid="_x0000_s12929"/>
                </a:ext>
                <a:ext uri="{FF2B5EF4-FFF2-40B4-BE49-F238E27FC236}">
                  <a16:creationId xmlns:a16="http://schemas.microsoft.com/office/drawing/2014/main" id="{00000000-0008-0000-0100-00008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26</xdr:row>
          <xdr:rowOff>69850</xdr:rowOff>
        </xdr:from>
        <xdr:to>
          <xdr:col>18</xdr:col>
          <xdr:colOff>419100</xdr:colOff>
          <xdr:row>27</xdr:row>
          <xdr:rowOff>25400</xdr:rowOff>
        </xdr:to>
        <xdr:sp macro="" textlink="">
          <xdr:nvSpPr>
            <xdr:cNvPr id="12930" name="Check Box 642" hidden="1">
              <a:extLst>
                <a:ext uri="{63B3BB69-23CF-44E3-9099-C40C66FF867C}">
                  <a14:compatExt spid="_x0000_s12930"/>
                </a:ext>
                <a:ext uri="{FF2B5EF4-FFF2-40B4-BE49-F238E27FC236}">
                  <a16:creationId xmlns:a16="http://schemas.microsoft.com/office/drawing/2014/main" id="{00000000-0008-0000-0100-00008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27</xdr:row>
          <xdr:rowOff>69850</xdr:rowOff>
        </xdr:from>
        <xdr:to>
          <xdr:col>18</xdr:col>
          <xdr:colOff>419100</xdr:colOff>
          <xdr:row>28</xdr:row>
          <xdr:rowOff>6350</xdr:rowOff>
        </xdr:to>
        <xdr:sp macro="" textlink="">
          <xdr:nvSpPr>
            <xdr:cNvPr id="12931" name="Check Box 643" hidden="1">
              <a:extLst>
                <a:ext uri="{63B3BB69-23CF-44E3-9099-C40C66FF867C}">
                  <a14:compatExt spid="_x0000_s12931"/>
                </a:ext>
                <a:ext uri="{FF2B5EF4-FFF2-40B4-BE49-F238E27FC236}">
                  <a16:creationId xmlns:a16="http://schemas.microsoft.com/office/drawing/2014/main" id="{00000000-0008-0000-0100-00008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28</xdr:row>
          <xdr:rowOff>69850</xdr:rowOff>
        </xdr:from>
        <xdr:to>
          <xdr:col>18</xdr:col>
          <xdr:colOff>419100</xdr:colOff>
          <xdr:row>29</xdr:row>
          <xdr:rowOff>6350</xdr:rowOff>
        </xdr:to>
        <xdr:sp macro="" textlink="">
          <xdr:nvSpPr>
            <xdr:cNvPr id="12932" name="Check Box 644" hidden="1">
              <a:extLst>
                <a:ext uri="{63B3BB69-23CF-44E3-9099-C40C66FF867C}">
                  <a14:compatExt spid="_x0000_s12932"/>
                </a:ext>
                <a:ext uri="{FF2B5EF4-FFF2-40B4-BE49-F238E27FC236}">
                  <a16:creationId xmlns:a16="http://schemas.microsoft.com/office/drawing/2014/main" id="{00000000-0008-0000-0100-00008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xdr:row>
          <xdr:rowOff>69850</xdr:rowOff>
        </xdr:from>
        <xdr:to>
          <xdr:col>18</xdr:col>
          <xdr:colOff>419100</xdr:colOff>
          <xdr:row>30</xdr:row>
          <xdr:rowOff>6350</xdr:rowOff>
        </xdr:to>
        <xdr:sp macro="" textlink="">
          <xdr:nvSpPr>
            <xdr:cNvPr id="12933" name="Check Box 645" hidden="1">
              <a:extLst>
                <a:ext uri="{63B3BB69-23CF-44E3-9099-C40C66FF867C}">
                  <a14:compatExt spid="_x0000_s12933"/>
                </a:ext>
                <a:ext uri="{FF2B5EF4-FFF2-40B4-BE49-F238E27FC236}">
                  <a16:creationId xmlns:a16="http://schemas.microsoft.com/office/drawing/2014/main" id="{00000000-0008-0000-0100-00008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30</xdr:row>
          <xdr:rowOff>69850</xdr:rowOff>
        </xdr:from>
        <xdr:to>
          <xdr:col>18</xdr:col>
          <xdr:colOff>419100</xdr:colOff>
          <xdr:row>31</xdr:row>
          <xdr:rowOff>6350</xdr:rowOff>
        </xdr:to>
        <xdr:sp macro="" textlink="">
          <xdr:nvSpPr>
            <xdr:cNvPr id="12934" name="Check Box 646" hidden="1">
              <a:extLst>
                <a:ext uri="{63B3BB69-23CF-44E3-9099-C40C66FF867C}">
                  <a14:compatExt spid="_x0000_s12934"/>
                </a:ext>
                <a:ext uri="{FF2B5EF4-FFF2-40B4-BE49-F238E27FC236}">
                  <a16:creationId xmlns:a16="http://schemas.microsoft.com/office/drawing/2014/main" id="{00000000-0008-0000-0100-00008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69850</xdr:rowOff>
        </xdr:from>
        <xdr:to>
          <xdr:col>18</xdr:col>
          <xdr:colOff>419100</xdr:colOff>
          <xdr:row>32</xdr:row>
          <xdr:rowOff>6350</xdr:rowOff>
        </xdr:to>
        <xdr:sp macro="" textlink="">
          <xdr:nvSpPr>
            <xdr:cNvPr id="12935" name="Check Box 647" hidden="1">
              <a:extLst>
                <a:ext uri="{63B3BB69-23CF-44E3-9099-C40C66FF867C}">
                  <a14:compatExt spid="_x0000_s12935"/>
                </a:ext>
                <a:ext uri="{FF2B5EF4-FFF2-40B4-BE49-F238E27FC236}">
                  <a16:creationId xmlns:a16="http://schemas.microsoft.com/office/drawing/2014/main" id="{00000000-0008-0000-0100-00008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32</xdr:row>
          <xdr:rowOff>69850</xdr:rowOff>
        </xdr:from>
        <xdr:to>
          <xdr:col>18</xdr:col>
          <xdr:colOff>419100</xdr:colOff>
          <xdr:row>33</xdr:row>
          <xdr:rowOff>6350</xdr:rowOff>
        </xdr:to>
        <xdr:sp macro="" textlink="">
          <xdr:nvSpPr>
            <xdr:cNvPr id="12936" name="Check Box 648" hidden="1">
              <a:extLst>
                <a:ext uri="{63B3BB69-23CF-44E3-9099-C40C66FF867C}">
                  <a14:compatExt spid="_x0000_s12936"/>
                </a:ext>
                <a:ext uri="{FF2B5EF4-FFF2-40B4-BE49-F238E27FC236}">
                  <a16:creationId xmlns:a16="http://schemas.microsoft.com/office/drawing/2014/main" id="{00000000-0008-0000-0100-00008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33</xdr:row>
          <xdr:rowOff>69850</xdr:rowOff>
        </xdr:from>
        <xdr:to>
          <xdr:col>18</xdr:col>
          <xdr:colOff>419100</xdr:colOff>
          <xdr:row>34</xdr:row>
          <xdr:rowOff>6350</xdr:rowOff>
        </xdr:to>
        <xdr:sp macro="" textlink="">
          <xdr:nvSpPr>
            <xdr:cNvPr id="12937" name="Check Box 649" hidden="1">
              <a:extLst>
                <a:ext uri="{63B3BB69-23CF-44E3-9099-C40C66FF867C}">
                  <a14:compatExt spid="_x0000_s12937"/>
                </a:ext>
                <a:ext uri="{FF2B5EF4-FFF2-40B4-BE49-F238E27FC236}">
                  <a16:creationId xmlns:a16="http://schemas.microsoft.com/office/drawing/2014/main" id="{00000000-0008-0000-0100-00008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34</xdr:row>
          <xdr:rowOff>69850</xdr:rowOff>
        </xdr:from>
        <xdr:to>
          <xdr:col>18</xdr:col>
          <xdr:colOff>419100</xdr:colOff>
          <xdr:row>35</xdr:row>
          <xdr:rowOff>6350</xdr:rowOff>
        </xdr:to>
        <xdr:sp macro="" textlink="">
          <xdr:nvSpPr>
            <xdr:cNvPr id="12938" name="Check Box 650" hidden="1">
              <a:extLst>
                <a:ext uri="{63B3BB69-23CF-44E3-9099-C40C66FF867C}">
                  <a14:compatExt spid="_x0000_s12938"/>
                </a:ext>
                <a:ext uri="{FF2B5EF4-FFF2-40B4-BE49-F238E27FC236}">
                  <a16:creationId xmlns:a16="http://schemas.microsoft.com/office/drawing/2014/main" id="{00000000-0008-0000-0100-00008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35</xdr:row>
          <xdr:rowOff>69850</xdr:rowOff>
        </xdr:from>
        <xdr:to>
          <xdr:col>18</xdr:col>
          <xdr:colOff>419100</xdr:colOff>
          <xdr:row>36</xdr:row>
          <xdr:rowOff>6350</xdr:rowOff>
        </xdr:to>
        <xdr:sp macro="" textlink="">
          <xdr:nvSpPr>
            <xdr:cNvPr id="12939" name="Check Box 651" hidden="1">
              <a:extLst>
                <a:ext uri="{63B3BB69-23CF-44E3-9099-C40C66FF867C}">
                  <a14:compatExt spid="_x0000_s12939"/>
                </a:ext>
                <a:ext uri="{FF2B5EF4-FFF2-40B4-BE49-F238E27FC236}">
                  <a16:creationId xmlns:a16="http://schemas.microsoft.com/office/drawing/2014/main" id="{00000000-0008-0000-0100-00008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36</xdr:row>
          <xdr:rowOff>69850</xdr:rowOff>
        </xdr:from>
        <xdr:to>
          <xdr:col>18</xdr:col>
          <xdr:colOff>419100</xdr:colOff>
          <xdr:row>37</xdr:row>
          <xdr:rowOff>6350</xdr:rowOff>
        </xdr:to>
        <xdr:sp macro="" textlink="">
          <xdr:nvSpPr>
            <xdr:cNvPr id="12940" name="Check Box 652" hidden="1">
              <a:extLst>
                <a:ext uri="{63B3BB69-23CF-44E3-9099-C40C66FF867C}">
                  <a14:compatExt spid="_x0000_s12940"/>
                </a:ext>
                <a:ext uri="{FF2B5EF4-FFF2-40B4-BE49-F238E27FC236}">
                  <a16:creationId xmlns:a16="http://schemas.microsoft.com/office/drawing/2014/main" id="{00000000-0008-0000-0100-00008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37</xdr:row>
          <xdr:rowOff>69850</xdr:rowOff>
        </xdr:from>
        <xdr:to>
          <xdr:col>18</xdr:col>
          <xdr:colOff>419100</xdr:colOff>
          <xdr:row>38</xdr:row>
          <xdr:rowOff>6350</xdr:rowOff>
        </xdr:to>
        <xdr:sp macro="" textlink="">
          <xdr:nvSpPr>
            <xdr:cNvPr id="12941" name="Check Box 653" hidden="1">
              <a:extLst>
                <a:ext uri="{63B3BB69-23CF-44E3-9099-C40C66FF867C}">
                  <a14:compatExt spid="_x0000_s12941"/>
                </a:ext>
                <a:ext uri="{FF2B5EF4-FFF2-40B4-BE49-F238E27FC236}">
                  <a16:creationId xmlns:a16="http://schemas.microsoft.com/office/drawing/2014/main" id="{00000000-0008-0000-0100-00008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38</xdr:row>
          <xdr:rowOff>69850</xdr:rowOff>
        </xdr:from>
        <xdr:to>
          <xdr:col>18</xdr:col>
          <xdr:colOff>419100</xdr:colOff>
          <xdr:row>39</xdr:row>
          <xdr:rowOff>6350</xdr:rowOff>
        </xdr:to>
        <xdr:sp macro="" textlink="">
          <xdr:nvSpPr>
            <xdr:cNvPr id="12942" name="Check Box 654" hidden="1">
              <a:extLst>
                <a:ext uri="{63B3BB69-23CF-44E3-9099-C40C66FF867C}">
                  <a14:compatExt spid="_x0000_s12942"/>
                </a:ext>
                <a:ext uri="{FF2B5EF4-FFF2-40B4-BE49-F238E27FC236}">
                  <a16:creationId xmlns:a16="http://schemas.microsoft.com/office/drawing/2014/main" id="{00000000-0008-0000-0100-00008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39</xdr:row>
          <xdr:rowOff>69850</xdr:rowOff>
        </xdr:from>
        <xdr:to>
          <xdr:col>18</xdr:col>
          <xdr:colOff>419100</xdr:colOff>
          <xdr:row>40</xdr:row>
          <xdr:rowOff>6350</xdr:rowOff>
        </xdr:to>
        <xdr:sp macro="" textlink="">
          <xdr:nvSpPr>
            <xdr:cNvPr id="12943" name="Check Box 655" hidden="1">
              <a:extLst>
                <a:ext uri="{63B3BB69-23CF-44E3-9099-C40C66FF867C}">
                  <a14:compatExt spid="_x0000_s12943"/>
                </a:ext>
                <a:ext uri="{FF2B5EF4-FFF2-40B4-BE49-F238E27FC236}">
                  <a16:creationId xmlns:a16="http://schemas.microsoft.com/office/drawing/2014/main" id="{00000000-0008-0000-0100-00008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40</xdr:row>
          <xdr:rowOff>69850</xdr:rowOff>
        </xdr:from>
        <xdr:to>
          <xdr:col>18</xdr:col>
          <xdr:colOff>419100</xdr:colOff>
          <xdr:row>41</xdr:row>
          <xdr:rowOff>6350</xdr:rowOff>
        </xdr:to>
        <xdr:sp macro="" textlink="">
          <xdr:nvSpPr>
            <xdr:cNvPr id="12944" name="Check Box 656" hidden="1">
              <a:extLst>
                <a:ext uri="{63B3BB69-23CF-44E3-9099-C40C66FF867C}">
                  <a14:compatExt spid="_x0000_s12944"/>
                </a:ext>
                <a:ext uri="{FF2B5EF4-FFF2-40B4-BE49-F238E27FC236}">
                  <a16:creationId xmlns:a16="http://schemas.microsoft.com/office/drawing/2014/main" id="{00000000-0008-0000-0100-00009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xdr:row>
          <xdr:rowOff>69850</xdr:rowOff>
        </xdr:from>
        <xdr:to>
          <xdr:col>18</xdr:col>
          <xdr:colOff>419100</xdr:colOff>
          <xdr:row>42</xdr:row>
          <xdr:rowOff>6350</xdr:rowOff>
        </xdr:to>
        <xdr:sp macro="" textlink="">
          <xdr:nvSpPr>
            <xdr:cNvPr id="12945" name="Check Box 657" hidden="1">
              <a:extLst>
                <a:ext uri="{63B3BB69-23CF-44E3-9099-C40C66FF867C}">
                  <a14:compatExt spid="_x0000_s12945"/>
                </a:ext>
                <a:ext uri="{FF2B5EF4-FFF2-40B4-BE49-F238E27FC236}">
                  <a16:creationId xmlns:a16="http://schemas.microsoft.com/office/drawing/2014/main" id="{00000000-0008-0000-0100-00009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42</xdr:row>
          <xdr:rowOff>69850</xdr:rowOff>
        </xdr:from>
        <xdr:to>
          <xdr:col>18</xdr:col>
          <xdr:colOff>419100</xdr:colOff>
          <xdr:row>43</xdr:row>
          <xdr:rowOff>6350</xdr:rowOff>
        </xdr:to>
        <xdr:sp macro="" textlink="">
          <xdr:nvSpPr>
            <xdr:cNvPr id="12946" name="Check Box 658" hidden="1">
              <a:extLst>
                <a:ext uri="{63B3BB69-23CF-44E3-9099-C40C66FF867C}">
                  <a14:compatExt spid="_x0000_s12946"/>
                </a:ext>
                <a:ext uri="{FF2B5EF4-FFF2-40B4-BE49-F238E27FC236}">
                  <a16:creationId xmlns:a16="http://schemas.microsoft.com/office/drawing/2014/main" id="{00000000-0008-0000-0100-00009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43</xdr:row>
          <xdr:rowOff>69850</xdr:rowOff>
        </xdr:from>
        <xdr:to>
          <xdr:col>18</xdr:col>
          <xdr:colOff>419100</xdr:colOff>
          <xdr:row>44</xdr:row>
          <xdr:rowOff>6350</xdr:rowOff>
        </xdr:to>
        <xdr:sp macro="" textlink="">
          <xdr:nvSpPr>
            <xdr:cNvPr id="12947" name="Check Box 659" hidden="1">
              <a:extLst>
                <a:ext uri="{63B3BB69-23CF-44E3-9099-C40C66FF867C}">
                  <a14:compatExt spid="_x0000_s12947"/>
                </a:ext>
                <a:ext uri="{FF2B5EF4-FFF2-40B4-BE49-F238E27FC236}">
                  <a16:creationId xmlns:a16="http://schemas.microsoft.com/office/drawing/2014/main" id="{00000000-0008-0000-0100-00009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xdr:row>
          <xdr:rowOff>69850</xdr:rowOff>
        </xdr:from>
        <xdr:to>
          <xdr:col>18</xdr:col>
          <xdr:colOff>419100</xdr:colOff>
          <xdr:row>45</xdr:row>
          <xdr:rowOff>6350</xdr:rowOff>
        </xdr:to>
        <xdr:sp macro="" textlink="">
          <xdr:nvSpPr>
            <xdr:cNvPr id="12948" name="Check Box 660" hidden="1">
              <a:extLst>
                <a:ext uri="{63B3BB69-23CF-44E3-9099-C40C66FF867C}">
                  <a14:compatExt spid="_x0000_s12948"/>
                </a:ext>
                <a:ext uri="{FF2B5EF4-FFF2-40B4-BE49-F238E27FC236}">
                  <a16:creationId xmlns:a16="http://schemas.microsoft.com/office/drawing/2014/main" id="{00000000-0008-0000-0100-00009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20</xdr:row>
          <xdr:rowOff>69850</xdr:rowOff>
        </xdr:from>
        <xdr:to>
          <xdr:col>19</xdr:col>
          <xdr:colOff>419100</xdr:colOff>
          <xdr:row>21</xdr:row>
          <xdr:rowOff>25400</xdr:rowOff>
        </xdr:to>
        <xdr:sp macro="" textlink="">
          <xdr:nvSpPr>
            <xdr:cNvPr id="12949" name="Check Box 661" hidden="1">
              <a:extLst>
                <a:ext uri="{63B3BB69-23CF-44E3-9099-C40C66FF867C}">
                  <a14:compatExt spid="_x0000_s12949"/>
                </a:ext>
                <a:ext uri="{FF2B5EF4-FFF2-40B4-BE49-F238E27FC236}">
                  <a16:creationId xmlns:a16="http://schemas.microsoft.com/office/drawing/2014/main" id="{00000000-0008-0000-0100-00009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20</xdr:row>
          <xdr:rowOff>69850</xdr:rowOff>
        </xdr:from>
        <xdr:to>
          <xdr:col>20</xdr:col>
          <xdr:colOff>419100</xdr:colOff>
          <xdr:row>21</xdr:row>
          <xdr:rowOff>6350</xdr:rowOff>
        </xdr:to>
        <xdr:sp macro="" textlink="">
          <xdr:nvSpPr>
            <xdr:cNvPr id="12950" name="Check Box 662" hidden="1">
              <a:extLst>
                <a:ext uri="{63B3BB69-23CF-44E3-9099-C40C66FF867C}">
                  <a14:compatExt spid="_x0000_s12950"/>
                </a:ext>
                <a:ext uri="{FF2B5EF4-FFF2-40B4-BE49-F238E27FC236}">
                  <a16:creationId xmlns:a16="http://schemas.microsoft.com/office/drawing/2014/main" id="{00000000-0008-0000-0100-00009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20</xdr:row>
          <xdr:rowOff>69850</xdr:rowOff>
        </xdr:from>
        <xdr:to>
          <xdr:col>21</xdr:col>
          <xdr:colOff>419100</xdr:colOff>
          <xdr:row>21</xdr:row>
          <xdr:rowOff>6350</xdr:rowOff>
        </xdr:to>
        <xdr:sp macro="" textlink="">
          <xdr:nvSpPr>
            <xdr:cNvPr id="12951" name="Check Box 663" hidden="1">
              <a:extLst>
                <a:ext uri="{63B3BB69-23CF-44E3-9099-C40C66FF867C}">
                  <a14:compatExt spid="_x0000_s12951"/>
                </a:ext>
                <a:ext uri="{FF2B5EF4-FFF2-40B4-BE49-F238E27FC236}">
                  <a16:creationId xmlns:a16="http://schemas.microsoft.com/office/drawing/2014/main" id="{00000000-0008-0000-0100-00009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20</xdr:row>
          <xdr:rowOff>69850</xdr:rowOff>
        </xdr:from>
        <xdr:to>
          <xdr:col>22</xdr:col>
          <xdr:colOff>419100</xdr:colOff>
          <xdr:row>21</xdr:row>
          <xdr:rowOff>6350</xdr:rowOff>
        </xdr:to>
        <xdr:sp macro="" textlink="">
          <xdr:nvSpPr>
            <xdr:cNvPr id="12952" name="Check Box 664" hidden="1">
              <a:extLst>
                <a:ext uri="{63B3BB69-23CF-44E3-9099-C40C66FF867C}">
                  <a14:compatExt spid="_x0000_s12952"/>
                </a:ext>
                <a:ext uri="{FF2B5EF4-FFF2-40B4-BE49-F238E27FC236}">
                  <a16:creationId xmlns:a16="http://schemas.microsoft.com/office/drawing/2014/main" id="{00000000-0008-0000-0100-00009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20</xdr:row>
          <xdr:rowOff>69850</xdr:rowOff>
        </xdr:from>
        <xdr:to>
          <xdr:col>23</xdr:col>
          <xdr:colOff>419100</xdr:colOff>
          <xdr:row>21</xdr:row>
          <xdr:rowOff>6350</xdr:rowOff>
        </xdr:to>
        <xdr:sp macro="" textlink="">
          <xdr:nvSpPr>
            <xdr:cNvPr id="12953" name="Check Box 665" hidden="1">
              <a:extLst>
                <a:ext uri="{63B3BB69-23CF-44E3-9099-C40C66FF867C}">
                  <a14:compatExt spid="_x0000_s12953"/>
                </a:ext>
                <a:ext uri="{FF2B5EF4-FFF2-40B4-BE49-F238E27FC236}">
                  <a16:creationId xmlns:a16="http://schemas.microsoft.com/office/drawing/2014/main" id="{00000000-0008-0000-0100-00009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21</xdr:row>
          <xdr:rowOff>69850</xdr:rowOff>
        </xdr:from>
        <xdr:to>
          <xdr:col>19</xdr:col>
          <xdr:colOff>419100</xdr:colOff>
          <xdr:row>21</xdr:row>
          <xdr:rowOff>260350</xdr:rowOff>
        </xdr:to>
        <xdr:sp macro="" textlink="">
          <xdr:nvSpPr>
            <xdr:cNvPr id="12954" name="Check Box 666" hidden="1">
              <a:extLst>
                <a:ext uri="{63B3BB69-23CF-44E3-9099-C40C66FF867C}">
                  <a14:compatExt spid="_x0000_s12954"/>
                </a:ext>
                <a:ext uri="{FF2B5EF4-FFF2-40B4-BE49-F238E27FC236}">
                  <a16:creationId xmlns:a16="http://schemas.microsoft.com/office/drawing/2014/main" id="{00000000-0008-0000-0100-00009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21</xdr:row>
          <xdr:rowOff>69850</xdr:rowOff>
        </xdr:from>
        <xdr:to>
          <xdr:col>20</xdr:col>
          <xdr:colOff>419100</xdr:colOff>
          <xdr:row>21</xdr:row>
          <xdr:rowOff>260350</xdr:rowOff>
        </xdr:to>
        <xdr:sp macro="" textlink="">
          <xdr:nvSpPr>
            <xdr:cNvPr id="12955" name="Check Box 667" hidden="1">
              <a:extLst>
                <a:ext uri="{63B3BB69-23CF-44E3-9099-C40C66FF867C}">
                  <a14:compatExt spid="_x0000_s12955"/>
                </a:ext>
                <a:ext uri="{FF2B5EF4-FFF2-40B4-BE49-F238E27FC236}">
                  <a16:creationId xmlns:a16="http://schemas.microsoft.com/office/drawing/2014/main" id="{00000000-0008-0000-0100-00009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21</xdr:row>
          <xdr:rowOff>69850</xdr:rowOff>
        </xdr:from>
        <xdr:to>
          <xdr:col>21</xdr:col>
          <xdr:colOff>419100</xdr:colOff>
          <xdr:row>21</xdr:row>
          <xdr:rowOff>260350</xdr:rowOff>
        </xdr:to>
        <xdr:sp macro="" textlink="">
          <xdr:nvSpPr>
            <xdr:cNvPr id="12956" name="Check Box 668" hidden="1">
              <a:extLst>
                <a:ext uri="{63B3BB69-23CF-44E3-9099-C40C66FF867C}">
                  <a14:compatExt spid="_x0000_s12956"/>
                </a:ext>
                <a:ext uri="{FF2B5EF4-FFF2-40B4-BE49-F238E27FC236}">
                  <a16:creationId xmlns:a16="http://schemas.microsoft.com/office/drawing/2014/main" id="{00000000-0008-0000-0100-00009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21</xdr:row>
          <xdr:rowOff>69850</xdr:rowOff>
        </xdr:from>
        <xdr:to>
          <xdr:col>22</xdr:col>
          <xdr:colOff>419100</xdr:colOff>
          <xdr:row>21</xdr:row>
          <xdr:rowOff>260350</xdr:rowOff>
        </xdr:to>
        <xdr:sp macro="" textlink="">
          <xdr:nvSpPr>
            <xdr:cNvPr id="12957" name="Check Box 669" hidden="1">
              <a:extLst>
                <a:ext uri="{63B3BB69-23CF-44E3-9099-C40C66FF867C}">
                  <a14:compatExt spid="_x0000_s12957"/>
                </a:ext>
                <a:ext uri="{FF2B5EF4-FFF2-40B4-BE49-F238E27FC236}">
                  <a16:creationId xmlns:a16="http://schemas.microsoft.com/office/drawing/2014/main" id="{00000000-0008-0000-0100-00009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21</xdr:row>
          <xdr:rowOff>69850</xdr:rowOff>
        </xdr:from>
        <xdr:to>
          <xdr:col>23</xdr:col>
          <xdr:colOff>419100</xdr:colOff>
          <xdr:row>21</xdr:row>
          <xdr:rowOff>260350</xdr:rowOff>
        </xdr:to>
        <xdr:sp macro="" textlink="">
          <xdr:nvSpPr>
            <xdr:cNvPr id="12958" name="Check Box 670" hidden="1">
              <a:extLst>
                <a:ext uri="{63B3BB69-23CF-44E3-9099-C40C66FF867C}">
                  <a14:compatExt spid="_x0000_s12958"/>
                </a:ext>
                <a:ext uri="{FF2B5EF4-FFF2-40B4-BE49-F238E27FC236}">
                  <a16:creationId xmlns:a16="http://schemas.microsoft.com/office/drawing/2014/main" id="{00000000-0008-0000-0100-00009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22</xdr:row>
          <xdr:rowOff>69850</xdr:rowOff>
        </xdr:from>
        <xdr:to>
          <xdr:col>19</xdr:col>
          <xdr:colOff>419100</xdr:colOff>
          <xdr:row>23</xdr:row>
          <xdr:rowOff>0</xdr:rowOff>
        </xdr:to>
        <xdr:sp macro="" textlink="">
          <xdr:nvSpPr>
            <xdr:cNvPr id="12959" name="Check Box 671" hidden="1">
              <a:extLst>
                <a:ext uri="{63B3BB69-23CF-44E3-9099-C40C66FF867C}">
                  <a14:compatExt spid="_x0000_s12959"/>
                </a:ext>
                <a:ext uri="{FF2B5EF4-FFF2-40B4-BE49-F238E27FC236}">
                  <a16:creationId xmlns:a16="http://schemas.microsoft.com/office/drawing/2014/main" id="{00000000-0008-0000-0100-00009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22</xdr:row>
          <xdr:rowOff>69850</xdr:rowOff>
        </xdr:from>
        <xdr:to>
          <xdr:col>20</xdr:col>
          <xdr:colOff>419100</xdr:colOff>
          <xdr:row>23</xdr:row>
          <xdr:rowOff>0</xdr:rowOff>
        </xdr:to>
        <xdr:sp macro="" textlink="">
          <xdr:nvSpPr>
            <xdr:cNvPr id="12960" name="Check Box 672" hidden="1">
              <a:extLst>
                <a:ext uri="{63B3BB69-23CF-44E3-9099-C40C66FF867C}">
                  <a14:compatExt spid="_x0000_s12960"/>
                </a:ext>
                <a:ext uri="{FF2B5EF4-FFF2-40B4-BE49-F238E27FC236}">
                  <a16:creationId xmlns:a16="http://schemas.microsoft.com/office/drawing/2014/main" id="{00000000-0008-0000-0100-0000A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22</xdr:row>
          <xdr:rowOff>69850</xdr:rowOff>
        </xdr:from>
        <xdr:to>
          <xdr:col>21</xdr:col>
          <xdr:colOff>419100</xdr:colOff>
          <xdr:row>23</xdr:row>
          <xdr:rowOff>0</xdr:rowOff>
        </xdr:to>
        <xdr:sp macro="" textlink="">
          <xdr:nvSpPr>
            <xdr:cNvPr id="12961" name="Check Box 673" hidden="1">
              <a:extLst>
                <a:ext uri="{63B3BB69-23CF-44E3-9099-C40C66FF867C}">
                  <a14:compatExt spid="_x0000_s12961"/>
                </a:ext>
                <a:ext uri="{FF2B5EF4-FFF2-40B4-BE49-F238E27FC236}">
                  <a16:creationId xmlns:a16="http://schemas.microsoft.com/office/drawing/2014/main" id="{00000000-0008-0000-0100-0000A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22</xdr:row>
          <xdr:rowOff>69850</xdr:rowOff>
        </xdr:from>
        <xdr:to>
          <xdr:col>22</xdr:col>
          <xdr:colOff>419100</xdr:colOff>
          <xdr:row>23</xdr:row>
          <xdr:rowOff>0</xdr:rowOff>
        </xdr:to>
        <xdr:sp macro="" textlink="">
          <xdr:nvSpPr>
            <xdr:cNvPr id="12962" name="Check Box 674" hidden="1">
              <a:extLst>
                <a:ext uri="{63B3BB69-23CF-44E3-9099-C40C66FF867C}">
                  <a14:compatExt spid="_x0000_s12962"/>
                </a:ext>
                <a:ext uri="{FF2B5EF4-FFF2-40B4-BE49-F238E27FC236}">
                  <a16:creationId xmlns:a16="http://schemas.microsoft.com/office/drawing/2014/main" id="{00000000-0008-0000-0100-0000A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22</xdr:row>
          <xdr:rowOff>69850</xdr:rowOff>
        </xdr:from>
        <xdr:to>
          <xdr:col>23</xdr:col>
          <xdr:colOff>419100</xdr:colOff>
          <xdr:row>23</xdr:row>
          <xdr:rowOff>0</xdr:rowOff>
        </xdr:to>
        <xdr:sp macro="" textlink="">
          <xdr:nvSpPr>
            <xdr:cNvPr id="12963" name="Check Box 675" hidden="1">
              <a:extLst>
                <a:ext uri="{63B3BB69-23CF-44E3-9099-C40C66FF867C}">
                  <a14:compatExt spid="_x0000_s12963"/>
                </a:ext>
                <a:ext uri="{FF2B5EF4-FFF2-40B4-BE49-F238E27FC236}">
                  <a16:creationId xmlns:a16="http://schemas.microsoft.com/office/drawing/2014/main" id="{00000000-0008-0000-0100-0000A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23</xdr:row>
          <xdr:rowOff>69850</xdr:rowOff>
        </xdr:from>
        <xdr:to>
          <xdr:col>19</xdr:col>
          <xdr:colOff>419100</xdr:colOff>
          <xdr:row>23</xdr:row>
          <xdr:rowOff>260350</xdr:rowOff>
        </xdr:to>
        <xdr:sp macro="" textlink="">
          <xdr:nvSpPr>
            <xdr:cNvPr id="12964" name="Check Box 676" hidden="1">
              <a:extLst>
                <a:ext uri="{63B3BB69-23CF-44E3-9099-C40C66FF867C}">
                  <a14:compatExt spid="_x0000_s12964"/>
                </a:ext>
                <a:ext uri="{FF2B5EF4-FFF2-40B4-BE49-F238E27FC236}">
                  <a16:creationId xmlns:a16="http://schemas.microsoft.com/office/drawing/2014/main" id="{00000000-0008-0000-0100-0000A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23</xdr:row>
          <xdr:rowOff>69850</xdr:rowOff>
        </xdr:from>
        <xdr:to>
          <xdr:col>20</xdr:col>
          <xdr:colOff>419100</xdr:colOff>
          <xdr:row>23</xdr:row>
          <xdr:rowOff>260350</xdr:rowOff>
        </xdr:to>
        <xdr:sp macro="" textlink="">
          <xdr:nvSpPr>
            <xdr:cNvPr id="12965" name="Check Box 677"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23</xdr:row>
          <xdr:rowOff>69850</xdr:rowOff>
        </xdr:from>
        <xdr:to>
          <xdr:col>21</xdr:col>
          <xdr:colOff>419100</xdr:colOff>
          <xdr:row>23</xdr:row>
          <xdr:rowOff>260350</xdr:rowOff>
        </xdr:to>
        <xdr:sp macro="" textlink="">
          <xdr:nvSpPr>
            <xdr:cNvPr id="12966" name="Check Box 678" hidden="1">
              <a:extLst>
                <a:ext uri="{63B3BB69-23CF-44E3-9099-C40C66FF867C}">
                  <a14:compatExt spid="_x0000_s12966"/>
                </a:ext>
                <a:ext uri="{FF2B5EF4-FFF2-40B4-BE49-F238E27FC236}">
                  <a16:creationId xmlns:a16="http://schemas.microsoft.com/office/drawing/2014/main" id="{00000000-0008-0000-0100-0000A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23</xdr:row>
          <xdr:rowOff>69850</xdr:rowOff>
        </xdr:from>
        <xdr:to>
          <xdr:col>22</xdr:col>
          <xdr:colOff>419100</xdr:colOff>
          <xdr:row>23</xdr:row>
          <xdr:rowOff>260350</xdr:rowOff>
        </xdr:to>
        <xdr:sp macro="" textlink="">
          <xdr:nvSpPr>
            <xdr:cNvPr id="12967" name="Check Box 679" hidden="1">
              <a:extLst>
                <a:ext uri="{63B3BB69-23CF-44E3-9099-C40C66FF867C}">
                  <a14:compatExt spid="_x0000_s12967"/>
                </a:ext>
                <a:ext uri="{FF2B5EF4-FFF2-40B4-BE49-F238E27FC236}">
                  <a16:creationId xmlns:a16="http://schemas.microsoft.com/office/drawing/2014/main" id="{00000000-0008-0000-0100-0000A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23</xdr:row>
          <xdr:rowOff>69850</xdr:rowOff>
        </xdr:from>
        <xdr:to>
          <xdr:col>23</xdr:col>
          <xdr:colOff>419100</xdr:colOff>
          <xdr:row>23</xdr:row>
          <xdr:rowOff>260350</xdr:rowOff>
        </xdr:to>
        <xdr:sp macro="" textlink="">
          <xdr:nvSpPr>
            <xdr:cNvPr id="12968" name="Check Box 680"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24</xdr:row>
          <xdr:rowOff>69850</xdr:rowOff>
        </xdr:from>
        <xdr:to>
          <xdr:col>19</xdr:col>
          <xdr:colOff>425450</xdr:colOff>
          <xdr:row>25</xdr:row>
          <xdr:rowOff>0</xdr:rowOff>
        </xdr:to>
        <xdr:sp macro="" textlink="">
          <xdr:nvSpPr>
            <xdr:cNvPr id="12969" name="Check Box 681"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24</xdr:row>
          <xdr:rowOff>69850</xdr:rowOff>
        </xdr:from>
        <xdr:to>
          <xdr:col>20</xdr:col>
          <xdr:colOff>425450</xdr:colOff>
          <xdr:row>25</xdr:row>
          <xdr:rowOff>0</xdr:rowOff>
        </xdr:to>
        <xdr:sp macro="" textlink="">
          <xdr:nvSpPr>
            <xdr:cNvPr id="12970" name="Check Box 682" hidden="1">
              <a:extLst>
                <a:ext uri="{63B3BB69-23CF-44E3-9099-C40C66FF867C}">
                  <a14:compatExt spid="_x0000_s12970"/>
                </a:ext>
                <a:ext uri="{FF2B5EF4-FFF2-40B4-BE49-F238E27FC236}">
                  <a16:creationId xmlns:a16="http://schemas.microsoft.com/office/drawing/2014/main" id="{00000000-0008-0000-0100-0000A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24</xdr:row>
          <xdr:rowOff>69850</xdr:rowOff>
        </xdr:from>
        <xdr:to>
          <xdr:col>21</xdr:col>
          <xdr:colOff>425450</xdr:colOff>
          <xdr:row>25</xdr:row>
          <xdr:rowOff>0</xdr:rowOff>
        </xdr:to>
        <xdr:sp macro="" textlink="">
          <xdr:nvSpPr>
            <xdr:cNvPr id="12971" name="Check Box 683" hidden="1">
              <a:extLst>
                <a:ext uri="{63B3BB69-23CF-44E3-9099-C40C66FF867C}">
                  <a14:compatExt spid="_x0000_s12971"/>
                </a:ext>
                <a:ext uri="{FF2B5EF4-FFF2-40B4-BE49-F238E27FC236}">
                  <a16:creationId xmlns:a16="http://schemas.microsoft.com/office/drawing/2014/main" id="{00000000-0008-0000-0100-0000A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24</xdr:row>
          <xdr:rowOff>69850</xdr:rowOff>
        </xdr:from>
        <xdr:to>
          <xdr:col>22</xdr:col>
          <xdr:colOff>425450</xdr:colOff>
          <xdr:row>25</xdr:row>
          <xdr:rowOff>0</xdr:rowOff>
        </xdr:to>
        <xdr:sp macro="" textlink="">
          <xdr:nvSpPr>
            <xdr:cNvPr id="12972" name="Check Box 684" hidden="1">
              <a:extLst>
                <a:ext uri="{63B3BB69-23CF-44E3-9099-C40C66FF867C}">
                  <a14:compatExt spid="_x0000_s12972"/>
                </a:ext>
                <a:ext uri="{FF2B5EF4-FFF2-40B4-BE49-F238E27FC236}">
                  <a16:creationId xmlns:a16="http://schemas.microsoft.com/office/drawing/2014/main" id="{00000000-0008-0000-0100-0000A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24</xdr:row>
          <xdr:rowOff>69850</xdr:rowOff>
        </xdr:from>
        <xdr:to>
          <xdr:col>23</xdr:col>
          <xdr:colOff>425450</xdr:colOff>
          <xdr:row>25</xdr:row>
          <xdr:rowOff>0</xdr:rowOff>
        </xdr:to>
        <xdr:sp macro="" textlink="">
          <xdr:nvSpPr>
            <xdr:cNvPr id="12973" name="Check Box 685"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25</xdr:row>
          <xdr:rowOff>69850</xdr:rowOff>
        </xdr:from>
        <xdr:to>
          <xdr:col>19</xdr:col>
          <xdr:colOff>419100</xdr:colOff>
          <xdr:row>25</xdr:row>
          <xdr:rowOff>260350</xdr:rowOff>
        </xdr:to>
        <xdr:sp macro="" textlink="">
          <xdr:nvSpPr>
            <xdr:cNvPr id="12974" name="Check Box 686"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82550</xdr:colOff>
          <xdr:row>25</xdr:row>
          <xdr:rowOff>69850</xdr:rowOff>
        </xdr:from>
        <xdr:to>
          <xdr:col>20</xdr:col>
          <xdr:colOff>457200</xdr:colOff>
          <xdr:row>25</xdr:row>
          <xdr:rowOff>260350</xdr:rowOff>
        </xdr:to>
        <xdr:sp macro="" textlink="">
          <xdr:nvSpPr>
            <xdr:cNvPr id="12975" name="Check Box 687"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25</xdr:row>
          <xdr:rowOff>69850</xdr:rowOff>
        </xdr:from>
        <xdr:to>
          <xdr:col>21</xdr:col>
          <xdr:colOff>419100</xdr:colOff>
          <xdr:row>25</xdr:row>
          <xdr:rowOff>260350</xdr:rowOff>
        </xdr:to>
        <xdr:sp macro="" textlink="">
          <xdr:nvSpPr>
            <xdr:cNvPr id="12976" name="Check Box 688"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25</xdr:row>
          <xdr:rowOff>69850</xdr:rowOff>
        </xdr:from>
        <xdr:to>
          <xdr:col>22</xdr:col>
          <xdr:colOff>419100</xdr:colOff>
          <xdr:row>25</xdr:row>
          <xdr:rowOff>260350</xdr:rowOff>
        </xdr:to>
        <xdr:sp macro="" textlink="">
          <xdr:nvSpPr>
            <xdr:cNvPr id="12977" name="Check Box 689"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25</xdr:row>
          <xdr:rowOff>69850</xdr:rowOff>
        </xdr:from>
        <xdr:to>
          <xdr:col>23</xdr:col>
          <xdr:colOff>450850</xdr:colOff>
          <xdr:row>25</xdr:row>
          <xdr:rowOff>260350</xdr:rowOff>
        </xdr:to>
        <xdr:sp macro="" textlink="">
          <xdr:nvSpPr>
            <xdr:cNvPr id="12978" name="Check Box 690"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26</xdr:row>
          <xdr:rowOff>69850</xdr:rowOff>
        </xdr:from>
        <xdr:to>
          <xdr:col>19</xdr:col>
          <xdr:colOff>419100</xdr:colOff>
          <xdr:row>27</xdr:row>
          <xdr:rowOff>0</xdr:rowOff>
        </xdr:to>
        <xdr:sp macro="" textlink="">
          <xdr:nvSpPr>
            <xdr:cNvPr id="12979" name="Check Box 691"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26</xdr:row>
          <xdr:rowOff>69850</xdr:rowOff>
        </xdr:from>
        <xdr:to>
          <xdr:col>20</xdr:col>
          <xdr:colOff>419100</xdr:colOff>
          <xdr:row>27</xdr:row>
          <xdr:rowOff>0</xdr:rowOff>
        </xdr:to>
        <xdr:sp macro="" textlink="">
          <xdr:nvSpPr>
            <xdr:cNvPr id="12980" name="Check Box 692"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26</xdr:row>
          <xdr:rowOff>69850</xdr:rowOff>
        </xdr:from>
        <xdr:to>
          <xdr:col>21</xdr:col>
          <xdr:colOff>419100</xdr:colOff>
          <xdr:row>27</xdr:row>
          <xdr:rowOff>0</xdr:rowOff>
        </xdr:to>
        <xdr:sp macro="" textlink="">
          <xdr:nvSpPr>
            <xdr:cNvPr id="12981" name="Check Box 693"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26</xdr:row>
          <xdr:rowOff>69850</xdr:rowOff>
        </xdr:from>
        <xdr:to>
          <xdr:col>22</xdr:col>
          <xdr:colOff>419100</xdr:colOff>
          <xdr:row>27</xdr:row>
          <xdr:rowOff>0</xdr:rowOff>
        </xdr:to>
        <xdr:sp macro="" textlink="">
          <xdr:nvSpPr>
            <xdr:cNvPr id="12982" name="Check Box 694"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26</xdr:row>
          <xdr:rowOff>69850</xdr:rowOff>
        </xdr:from>
        <xdr:to>
          <xdr:col>23</xdr:col>
          <xdr:colOff>419100</xdr:colOff>
          <xdr:row>27</xdr:row>
          <xdr:rowOff>0</xdr:rowOff>
        </xdr:to>
        <xdr:sp macro="" textlink="">
          <xdr:nvSpPr>
            <xdr:cNvPr id="12983" name="Check Box 695"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27</xdr:row>
          <xdr:rowOff>69850</xdr:rowOff>
        </xdr:from>
        <xdr:to>
          <xdr:col>19</xdr:col>
          <xdr:colOff>419100</xdr:colOff>
          <xdr:row>28</xdr:row>
          <xdr:rowOff>0</xdr:rowOff>
        </xdr:to>
        <xdr:sp macro="" textlink="">
          <xdr:nvSpPr>
            <xdr:cNvPr id="12984" name="Check Box 696"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27</xdr:row>
          <xdr:rowOff>69850</xdr:rowOff>
        </xdr:from>
        <xdr:to>
          <xdr:col>20</xdr:col>
          <xdr:colOff>419100</xdr:colOff>
          <xdr:row>28</xdr:row>
          <xdr:rowOff>0</xdr:rowOff>
        </xdr:to>
        <xdr:sp macro="" textlink="">
          <xdr:nvSpPr>
            <xdr:cNvPr id="12985" name="Check Box 697"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27</xdr:row>
          <xdr:rowOff>69850</xdr:rowOff>
        </xdr:from>
        <xdr:to>
          <xdr:col>21</xdr:col>
          <xdr:colOff>419100</xdr:colOff>
          <xdr:row>28</xdr:row>
          <xdr:rowOff>0</xdr:rowOff>
        </xdr:to>
        <xdr:sp macro="" textlink="">
          <xdr:nvSpPr>
            <xdr:cNvPr id="12986" name="Check Box 698" hidden="1">
              <a:extLst>
                <a:ext uri="{63B3BB69-23CF-44E3-9099-C40C66FF867C}">
                  <a14:compatExt spid="_x0000_s12986"/>
                </a:ext>
                <a:ext uri="{FF2B5EF4-FFF2-40B4-BE49-F238E27FC236}">
                  <a16:creationId xmlns:a16="http://schemas.microsoft.com/office/drawing/2014/main" id="{00000000-0008-0000-0100-0000B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27</xdr:row>
          <xdr:rowOff>69850</xdr:rowOff>
        </xdr:from>
        <xdr:to>
          <xdr:col>22</xdr:col>
          <xdr:colOff>419100</xdr:colOff>
          <xdr:row>28</xdr:row>
          <xdr:rowOff>0</xdr:rowOff>
        </xdr:to>
        <xdr:sp macro="" textlink="">
          <xdr:nvSpPr>
            <xdr:cNvPr id="12987" name="Check Box 699"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27</xdr:row>
          <xdr:rowOff>69850</xdr:rowOff>
        </xdr:from>
        <xdr:to>
          <xdr:col>23</xdr:col>
          <xdr:colOff>419100</xdr:colOff>
          <xdr:row>28</xdr:row>
          <xdr:rowOff>0</xdr:rowOff>
        </xdr:to>
        <xdr:sp macro="" textlink="">
          <xdr:nvSpPr>
            <xdr:cNvPr id="12988" name="Check Box 700"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28</xdr:row>
          <xdr:rowOff>69850</xdr:rowOff>
        </xdr:from>
        <xdr:to>
          <xdr:col>19</xdr:col>
          <xdr:colOff>419100</xdr:colOff>
          <xdr:row>29</xdr:row>
          <xdr:rowOff>0</xdr:rowOff>
        </xdr:to>
        <xdr:sp macro="" textlink="">
          <xdr:nvSpPr>
            <xdr:cNvPr id="12989" name="Check Box 701" hidden="1">
              <a:extLst>
                <a:ext uri="{63B3BB69-23CF-44E3-9099-C40C66FF867C}">
                  <a14:compatExt spid="_x0000_s12989"/>
                </a:ext>
                <a:ext uri="{FF2B5EF4-FFF2-40B4-BE49-F238E27FC236}">
                  <a16:creationId xmlns:a16="http://schemas.microsoft.com/office/drawing/2014/main" id="{00000000-0008-0000-0100-0000B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28</xdr:row>
          <xdr:rowOff>69850</xdr:rowOff>
        </xdr:from>
        <xdr:to>
          <xdr:col>20</xdr:col>
          <xdr:colOff>419100</xdr:colOff>
          <xdr:row>29</xdr:row>
          <xdr:rowOff>0</xdr:rowOff>
        </xdr:to>
        <xdr:sp macro="" textlink="">
          <xdr:nvSpPr>
            <xdr:cNvPr id="12990" name="Check Box 702" hidden="1">
              <a:extLst>
                <a:ext uri="{63B3BB69-23CF-44E3-9099-C40C66FF867C}">
                  <a14:compatExt spid="_x0000_s12990"/>
                </a:ext>
                <a:ext uri="{FF2B5EF4-FFF2-40B4-BE49-F238E27FC236}">
                  <a16:creationId xmlns:a16="http://schemas.microsoft.com/office/drawing/2014/main" id="{00000000-0008-0000-0100-0000B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28</xdr:row>
          <xdr:rowOff>69850</xdr:rowOff>
        </xdr:from>
        <xdr:to>
          <xdr:col>21</xdr:col>
          <xdr:colOff>419100</xdr:colOff>
          <xdr:row>29</xdr:row>
          <xdr:rowOff>0</xdr:rowOff>
        </xdr:to>
        <xdr:sp macro="" textlink="">
          <xdr:nvSpPr>
            <xdr:cNvPr id="12991" name="Check Box 703" hidden="1">
              <a:extLst>
                <a:ext uri="{63B3BB69-23CF-44E3-9099-C40C66FF867C}">
                  <a14:compatExt spid="_x0000_s12991"/>
                </a:ext>
                <a:ext uri="{FF2B5EF4-FFF2-40B4-BE49-F238E27FC236}">
                  <a16:creationId xmlns:a16="http://schemas.microsoft.com/office/drawing/2014/main" id="{00000000-0008-0000-0100-0000B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28</xdr:row>
          <xdr:rowOff>69850</xdr:rowOff>
        </xdr:from>
        <xdr:to>
          <xdr:col>22</xdr:col>
          <xdr:colOff>419100</xdr:colOff>
          <xdr:row>29</xdr:row>
          <xdr:rowOff>0</xdr:rowOff>
        </xdr:to>
        <xdr:sp macro="" textlink="">
          <xdr:nvSpPr>
            <xdr:cNvPr id="12992" name="Check Box 704" hidden="1">
              <a:extLst>
                <a:ext uri="{63B3BB69-23CF-44E3-9099-C40C66FF867C}">
                  <a14:compatExt spid="_x0000_s12992"/>
                </a:ext>
                <a:ext uri="{FF2B5EF4-FFF2-40B4-BE49-F238E27FC236}">
                  <a16:creationId xmlns:a16="http://schemas.microsoft.com/office/drawing/2014/main" id="{00000000-0008-0000-0100-0000C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28</xdr:row>
          <xdr:rowOff>69850</xdr:rowOff>
        </xdr:from>
        <xdr:to>
          <xdr:col>23</xdr:col>
          <xdr:colOff>419100</xdr:colOff>
          <xdr:row>29</xdr:row>
          <xdr:rowOff>0</xdr:rowOff>
        </xdr:to>
        <xdr:sp macro="" textlink="">
          <xdr:nvSpPr>
            <xdr:cNvPr id="12993" name="Check Box 705"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29</xdr:row>
          <xdr:rowOff>69850</xdr:rowOff>
        </xdr:from>
        <xdr:to>
          <xdr:col>19</xdr:col>
          <xdr:colOff>419100</xdr:colOff>
          <xdr:row>30</xdr:row>
          <xdr:rowOff>0</xdr:rowOff>
        </xdr:to>
        <xdr:sp macro="" textlink="">
          <xdr:nvSpPr>
            <xdr:cNvPr id="12994" name="Check Box 706" hidden="1">
              <a:extLst>
                <a:ext uri="{63B3BB69-23CF-44E3-9099-C40C66FF867C}">
                  <a14:compatExt spid="_x0000_s12994"/>
                </a:ext>
                <a:ext uri="{FF2B5EF4-FFF2-40B4-BE49-F238E27FC236}">
                  <a16:creationId xmlns:a16="http://schemas.microsoft.com/office/drawing/2014/main" id="{00000000-0008-0000-0100-0000C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29</xdr:row>
          <xdr:rowOff>69850</xdr:rowOff>
        </xdr:from>
        <xdr:to>
          <xdr:col>20</xdr:col>
          <xdr:colOff>419100</xdr:colOff>
          <xdr:row>30</xdr:row>
          <xdr:rowOff>0</xdr:rowOff>
        </xdr:to>
        <xdr:sp macro="" textlink="">
          <xdr:nvSpPr>
            <xdr:cNvPr id="12995" name="Check Box 707"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29</xdr:row>
          <xdr:rowOff>69850</xdr:rowOff>
        </xdr:from>
        <xdr:to>
          <xdr:col>21</xdr:col>
          <xdr:colOff>419100</xdr:colOff>
          <xdr:row>30</xdr:row>
          <xdr:rowOff>0</xdr:rowOff>
        </xdr:to>
        <xdr:sp macro="" textlink="">
          <xdr:nvSpPr>
            <xdr:cNvPr id="12996" name="Check Box 708" hidden="1">
              <a:extLst>
                <a:ext uri="{63B3BB69-23CF-44E3-9099-C40C66FF867C}">
                  <a14:compatExt spid="_x0000_s12996"/>
                </a:ext>
                <a:ext uri="{FF2B5EF4-FFF2-40B4-BE49-F238E27FC236}">
                  <a16:creationId xmlns:a16="http://schemas.microsoft.com/office/drawing/2014/main" id="{00000000-0008-0000-0100-0000C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29</xdr:row>
          <xdr:rowOff>69850</xdr:rowOff>
        </xdr:from>
        <xdr:to>
          <xdr:col>22</xdr:col>
          <xdr:colOff>419100</xdr:colOff>
          <xdr:row>30</xdr:row>
          <xdr:rowOff>0</xdr:rowOff>
        </xdr:to>
        <xdr:sp macro="" textlink="">
          <xdr:nvSpPr>
            <xdr:cNvPr id="12997" name="Check Box 709" hidden="1">
              <a:extLst>
                <a:ext uri="{63B3BB69-23CF-44E3-9099-C40C66FF867C}">
                  <a14:compatExt spid="_x0000_s12997"/>
                </a:ext>
                <a:ext uri="{FF2B5EF4-FFF2-40B4-BE49-F238E27FC236}">
                  <a16:creationId xmlns:a16="http://schemas.microsoft.com/office/drawing/2014/main" id="{00000000-0008-0000-0100-0000C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29</xdr:row>
          <xdr:rowOff>69850</xdr:rowOff>
        </xdr:from>
        <xdr:to>
          <xdr:col>23</xdr:col>
          <xdr:colOff>419100</xdr:colOff>
          <xdr:row>30</xdr:row>
          <xdr:rowOff>0</xdr:rowOff>
        </xdr:to>
        <xdr:sp macro="" textlink="">
          <xdr:nvSpPr>
            <xdr:cNvPr id="12998" name="Check Box 710" hidden="1">
              <a:extLst>
                <a:ext uri="{63B3BB69-23CF-44E3-9099-C40C66FF867C}">
                  <a14:compatExt spid="_x0000_s12998"/>
                </a:ext>
                <a:ext uri="{FF2B5EF4-FFF2-40B4-BE49-F238E27FC236}">
                  <a16:creationId xmlns:a16="http://schemas.microsoft.com/office/drawing/2014/main" id="{00000000-0008-0000-0100-0000C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30</xdr:row>
          <xdr:rowOff>69850</xdr:rowOff>
        </xdr:from>
        <xdr:to>
          <xdr:col>19</xdr:col>
          <xdr:colOff>419100</xdr:colOff>
          <xdr:row>31</xdr:row>
          <xdr:rowOff>0</xdr:rowOff>
        </xdr:to>
        <xdr:sp macro="" textlink="">
          <xdr:nvSpPr>
            <xdr:cNvPr id="12999" name="Check Box 711" hidden="1">
              <a:extLst>
                <a:ext uri="{63B3BB69-23CF-44E3-9099-C40C66FF867C}">
                  <a14:compatExt spid="_x0000_s12999"/>
                </a:ext>
                <a:ext uri="{FF2B5EF4-FFF2-40B4-BE49-F238E27FC236}">
                  <a16:creationId xmlns:a16="http://schemas.microsoft.com/office/drawing/2014/main" id="{00000000-0008-0000-0100-0000C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30</xdr:row>
          <xdr:rowOff>69850</xdr:rowOff>
        </xdr:from>
        <xdr:to>
          <xdr:col>20</xdr:col>
          <xdr:colOff>419100</xdr:colOff>
          <xdr:row>31</xdr:row>
          <xdr:rowOff>0</xdr:rowOff>
        </xdr:to>
        <xdr:sp macro="" textlink="">
          <xdr:nvSpPr>
            <xdr:cNvPr id="13000" name="Check Box 712" hidden="1">
              <a:extLst>
                <a:ext uri="{63B3BB69-23CF-44E3-9099-C40C66FF867C}">
                  <a14:compatExt spid="_x0000_s13000"/>
                </a:ext>
                <a:ext uri="{FF2B5EF4-FFF2-40B4-BE49-F238E27FC236}">
                  <a16:creationId xmlns:a16="http://schemas.microsoft.com/office/drawing/2014/main" id="{00000000-0008-0000-0100-0000C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30</xdr:row>
          <xdr:rowOff>69850</xdr:rowOff>
        </xdr:from>
        <xdr:to>
          <xdr:col>21</xdr:col>
          <xdr:colOff>419100</xdr:colOff>
          <xdr:row>31</xdr:row>
          <xdr:rowOff>0</xdr:rowOff>
        </xdr:to>
        <xdr:sp macro="" textlink="">
          <xdr:nvSpPr>
            <xdr:cNvPr id="13001" name="Check Box 713" hidden="1">
              <a:extLst>
                <a:ext uri="{63B3BB69-23CF-44E3-9099-C40C66FF867C}">
                  <a14:compatExt spid="_x0000_s13001"/>
                </a:ext>
                <a:ext uri="{FF2B5EF4-FFF2-40B4-BE49-F238E27FC236}">
                  <a16:creationId xmlns:a16="http://schemas.microsoft.com/office/drawing/2014/main" id="{00000000-0008-0000-0100-0000C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30</xdr:row>
          <xdr:rowOff>69850</xdr:rowOff>
        </xdr:from>
        <xdr:to>
          <xdr:col>22</xdr:col>
          <xdr:colOff>419100</xdr:colOff>
          <xdr:row>31</xdr:row>
          <xdr:rowOff>0</xdr:rowOff>
        </xdr:to>
        <xdr:sp macro="" textlink="">
          <xdr:nvSpPr>
            <xdr:cNvPr id="13002" name="Check Box 714" hidden="1">
              <a:extLst>
                <a:ext uri="{63B3BB69-23CF-44E3-9099-C40C66FF867C}">
                  <a14:compatExt spid="_x0000_s13002"/>
                </a:ext>
                <a:ext uri="{FF2B5EF4-FFF2-40B4-BE49-F238E27FC236}">
                  <a16:creationId xmlns:a16="http://schemas.microsoft.com/office/drawing/2014/main" id="{00000000-0008-0000-0100-0000C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30</xdr:row>
          <xdr:rowOff>69850</xdr:rowOff>
        </xdr:from>
        <xdr:to>
          <xdr:col>23</xdr:col>
          <xdr:colOff>419100</xdr:colOff>
          <xdr:row>31</xdr:row>
          <xdr:rowOff>0</xdr:rowOff>
        </xdr:to>
        <xdr:sp macro="" textlink="">
          <xdr:nvSpPr>
            <xdr:cNvPr id="13003" name="Check Box 715" hidden="1">
              <a:extLst>
                <a:ext uri="{63B3BB69-23CF-44E3-9099-C40C66FF867C}">
                  <a14:compatExt spid="_x0000_s13003"/>
                </a:ext>
                <a:ext uri="{FF2B5EF4-FFF2-40B4-BE49-F238E27FC236}">
                  <a16:creationId xmlns:a16="http://schemas.microsoft.com/office/drawing/2014/main" id="{00000000-0008-0000-0100-0000C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31</xdr:row>
          <xdr:rowOff>69850</xdr:rowOff>
        </xdr:from>
        <xdr:to>
          <xdr:col>19</xdr:col>
          <xdr:colOff>419100</xdr:colOff>
          <xdr:row>32</xdr:row>
          <xdr:rowOff>0</xdr:rowOff>
        </xdr:to>
        <xdr:sp macro="" textlink="">
          <xdr:nvSpPr>
            <xdr:cNvPr id="13004" name="Check Box 716" hidden="1">
              <a:extLst>
                <a:ext uri="{63B3BB69-23CF-44E3-9099-C40C66FF867C}">
                  <a14:compatExt spid="_x0000_s13004"/>
                </a:ext>
                <a:ext uri="{FF2B5EF4-FFF2-40B4-BE49-F238E27FC236}">
                  <a16:creationId xmlns:a16="http://schemas.microsoft.com/office/drawing/2014/main" id="{00000000-0008-0000-0100-0000C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31</xdr:row>
          <xdr:rowOff>69850</xdr:rowOff>
        </xdr:from>
        <xdr:to>
          <xdr:col>20</xdr:col>
          <xdr:colOff>419100</xdr:colOff>
          <xdr:row>32</xdr:row>
          <xdr:rowOff>0</xdr:rowOff>
        </xdr:to>
        <xdr:sp macro="" textlink="">
          <xdr:nvSpPr>
            <xdr:cNvPr id="13005" name="Check Box 717" hidden="1">
              <a:extLst>
                <a:ext uri="{63B3BB69-23CF-44E3-9099-C40C66FF867C}">
                  <a14:compatExt spid="_x0000_s13005"/>
                </a:ext>
                <a:ext uri="{FF2B5EF4-FFF2-40B4-BE49-F238E27FC236}">
                  <a16:creationId xmlns:a16="http://schemas.microsoft.com/office/drawing/2014/main" id="{00000000-0008-0000-0100-0000C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31</xdr:row>
          <xdr:rowOff>69850</xdr:rowOff>
        </xdr:from>
        <xdr:to>
          <xdr:col>21</xdr:col>
          <xdr:colOff>419100</xdr:colOff>
          <xdr:row>32</xdr:row>
          <xdr:rowOff>0</xdr:rowOff>
        </xdr:to>
        <xdr:sp macro="" textlink="">
          <xdr:nvSpPr>
            <xdr:cNvPr id="13006" name="Check Box 718" hidden="1">
              <a:extLst>
                <a:ext uri="{63B3BB69-23CF-44E3-9099-C40C66FF867C}">
                  <a14:compatExt spid="_x0000_s13006"/>
                </a:ext>
                <a:ext uri="{FF2B5EF4-FFF2-40B4-BE49-F238E27FC236}">
                  <a16:creationId xmlns:a16="http://schemas.microsoft.com/office/drawing/2014/main" id="{00000000-0008-0000-0100-0000C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31</xdr:row>
          <xdr:rowOff>69850</xdr:rowOff>
        </xdr:from>
        <xdr:to>
          <xdr:col>22</xdr:col>
          <xdr:colOff>419100</xdr:colOff>
          <xdr:row>32</xdr:row>
          <xdr:rowOff>0</xdr:rowOff>
        </xdr:to>
        <xdr:sp macro="" textlink="">
          <xdr:nvSpPr>
            <xdr:cNvPr id="13007" name="Check Box 719"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31</xdr:row>
          <xdr:rowOff>69850</xdr:rowOff>
        </xdr:from>
        <xdr:to>
          <xdr:col>23</xdr:col>
          <xdr:colOff>419100</xdr:colOff>
          <xdr:row>32</xdr:row>
          <xdr:rowOff>0</xdr:rowOff>
        </xdr:to>
        <xdr:sp macro="" textlink="">
          <xdr:nvSpPr>
            <xdr:cNvPr id="13008" name="Check Box 720"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32</xdr:row>
          <xdr:rowOff>69850</xdr:rowOff>
        </xdr:from>
        <xdr:to>
          <xdr:col>19</xdr:col>
          <xdr:colOff>419100</xdr:colOff>
          <xdr:row>33</xdr:row>
          <xdr:rowOff>0</xdr:rowOff>
        </xdr:to>
        <xdr:sp macro="" textlink="">
          <xdr:nvSpPr>
            <xdr:cNvPr id="13009" name="Check Box 721"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32</xdr:row>
          <xdr:rowOff>69850</xdr:rowOff>
        </xdr:from>
        <xdr:to>
          <xdr:col>20</xdr:col>
          <xdr:colOff>419100</xdr:colOff>
          <xdr:row>33</xdr:row>
          <xdr:rowOff>0</xdr:rowOff>
        </xdr:to>
        <xdr:sp macro="" textlink="">
          <xdr:nvSpPr>
            <xdr:cNvPr id="13010" name="Check Box 722"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32</xdr:row>
          <xdr:rowOff>69850</xdr:rowOff>
        </xdr:from>
        <xdr:to>
          <xdr:col>21</xdr:col>
          <xdr:colOff>419100</xdr:colOff>
          <xdr:row>33</xdr:row>
          <xdr:rowOff>0</xdr:rowOff>
        </xdr:to>
        <xdr:sp macro="" textlink="">
          <xdr:nvSpPr>
            <xdr:cNvPr id="13011" name="Check Box 723"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32</xdr:row>
          <xdr:rowOff>69850</xdr:rowOff>
        </xdr:from>
        <xdr:to>
          <xdr:col>22</xdr:col>
          <xdr:colOff>419100</xdr:colOff>
          <xdr:row>33</xdr:row>
          <xdr:rowOff>0</xdr:rowOff>
        </xdr:to>
        <xdr:sp macro="" textlink="">
          <xdr:nvSpPr>
            <xdr:cNvPr id="13012" name="Check Box 724"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32</xdr:row>
          <xdr:rowOff>69850</xdr:rowOff>
        </xdr:from>
        <xdr:to>
          <xdr:col>23</xdr:col>
          <xdr:colOff>419100</xdr:colOff>
          <xdr:row>33</xdr:row>
          <xdr:rowOff>0</xdr:rowOff>
        </xdr:to>
        <xdr:sp macro="" textlink="">
          <xdr:nvSpPr>
            <xdr:cNvPr id="13013" name="Check Box 725"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33</xdr:row>
          <xdr:rowOff>69850</xdr:rowOff>
        </xdr:from>
        <xdr:to>
          <xdr:col>19</xdr:col>
          <xdr:colOff>419100</xdr:colOff>
          <xdr:row>34</xdr:row>
          <xdr:rowOff>0</xdr:rowOff>
        </xdr:to>
        <xdr:sp macro="" textlink="">
          <xdr:nvSpPr>
            <xdr:cNvPr id="13014" name="Check Box 726"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33</xdr:row>
          <xdr:rowOff>69850</xdr:rowOff>
        </xdr:from>
        <xdr:to>
          <xdr:col>20</xdr:col>
          <xdr:colOff>419100</xdr:colOff>
          <xdr:row>34</xdr:row>
          <xdr:rowOff>0</xdr:rowOff>
        </xdr:to>
        <xdr:sp macro="" textlink="">
          <xdr:nvSpPr>
            <xdr:cNvPr id="13015" name="Check Box 727"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33</xdr:row>
          <xdr:rowOff>69850</xdr:rowOff>
        </xdr:from>
        <xdr:to>
          <xdr:col>21</xdr:col>
          <xdr:colOff>419100</xdr:colOff>
          <xdr:row>34</xdr:row>
          <xdr:rowOff>0</xdr:rowOff>
        </xdr:to>
        <xdr:sp macro="" textlink="">
          <xdr:nvSpPr>
            <xdr:cNvPr id="13016" name="Check Box 728"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33</xdr:row>
          <xdr:rowOff>69850</xdr:rowOff>
        </xdr:from>
        <xdr:to>
          <xdr:col>22</xdr:col>
          <xdr:colOff>419100</xdr:colOff>
          <xdr:row>34</xdr:row>
          <xdr:rowOff>0</xdr:rowOff>
        </xdr:to>
        <xdr:sp macro="" textlink="">
          <xdr:nvSpPr>
            <xdr:cNvPr id="13017" name="Check Box 729"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33</xdr:row>
          <xdr:rowOff>69850</xdr:rowOff>
        </xdr:from>
        <xdr:to>
          <xdr:col>23</xdr:col>
          <xdr:colOff>419100</xdr:colOff>
          <xdr:row>34</xdr:row>
          <xdr:rowOff>0</xdr:rowOff>
        </xdr:to>
        <xdr:sp macro="" textlink="">
          <xdr:nvSpPr>
            <xdr:cNvPr id="13018" name="Check Box 730" hidden="1">
              <a:extLst>
                <a:ext uri="{63B3BB69-23CF-44E3-9099-C40C66FF867C}">
                  <a14:compatExt spid="_x0000_s13018"/>
                </a:ext>
                <a:ext uri="{FF2B5EF4-FFF2-40B4-BE49-F238E27FC236}">
                  <a16:creationId xmlns:a16="http://schemas.microsoft.com/office/drawing/2014/main" id="{00000000-0008-0000-0100-0000D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34</xdr:row>
          <xdr:rowOff>69850</xdr:rowOff>
        </xdr:from>
        <xdr:to>
          <xdr:col>19</xdr:col>
          <xdr:colOff>419100</xdr:colOff>
          <xdr:row>35</xdr:row>
          <xdr:rowOff>0</xdr:rowOff>
        </xdr:to>
        <xdr:sp macro="" textlink="">
          <xdr:nvSpPr>
            <xdr:cNvPr id="13019" name="Check Box 731" hidden="1">
              <a:extLst>
                <a:ext uri="{63B3BB69-23CF-44E3-9099-C40C66FF867C}">
                  <a14:compatExt spid="_x0000_s13019"/>
                </a:ext>
                <a:ext uri="{FF2B5EF4-FFF2-40B4-BE49-F238E27FC236}">
                  <a16:creationId xmlns:a16="http://schemas.microsoft.com/office/drawing/2014/main" id="{00000000-0008-0000-0100-0000D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34</xdr:row>
          <xdr:rowOff>69850</xdr:rowOff>
        </xdr:from>
        <xdr:to>
          <xdr:col>20</xdr:col>
          <xdr:colOff>419100</xdr:colOff>
          <xdr:row>35</xdr:row>
          <xdr:rowOff>0</xdr:rowOff>
        </xdr:to>
        <xdr:sp macro="" textlink="">
          <xdr:nvSpPr>
            <xdr:cNvPr id="13020" name="Check Box 732" hidden="1">
              <a:extLst>
                <a:ext uri="{63B3BB69-23CF-44E3-9099-C40C66FF867C}">
                  <a14:compatExt spid="_x0000_s13020"/>
                </a:ext>
                <a:ext uri="{FF2B5EF4-FFF2-40B4-BE49-F238E27FC236}">
                  <a16:creationId xmlns:a16="http://schemas.microsoft.com/office/drawing/2014/main" id="{00000000-0008-0000-0100-0000D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34</xdr:row>
          <xdr:rowOff>69850</xdr:rowOff>
        </xdr:from>
        <xdr:to>
          <xdr:col>21</xdr:col>
          <xdr:colOff>419100</xdr:colOff>
          <xdr:row>35</xdr:row>
          <xdr:rowOff>0</xdr:rowOff>
        </xdr:to>
        <xdr:sp macro="" textlink="">
          <xdr:nvSpPr>
            <xdr:cNvPr id="13021" name="Check Box 733" hidden="1">
              <a:extLst>
                <a:ext uri="{63B3BB69-23CF-44E3-9099-C40C66FF867C}">
                  <a14:compatExt spid="_x0000_s13021"/>
                </a:ext>
                <a:ext uri="{FF2B5EF4-FFF2-40B4-BE49-F238E27FC236}">
                  <a16:creationId xmlns:a16="http://schemas.microsoft.com/office/drawing/2014/main" id="{00000000-0008-0000-0100-0000D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34</xdr:row>
          <xdr:rowOff>69850</xdr:rowOff>
        </xdr:from>
        <xdr:to>
          <xdr:col>22</xdr:col>
          <xdr:colOff>419100</xdr:colOff>
          <xdr:row>35</xdr:row>
          <xdr:rowOff>0</xdr:rowOff>
        </xdr:to>
        <xdr:sp macro="" textlink="">
          <xdr:nvSpPr>
            <xdr:cNvPr id="13022" name="Check Box 734" hidden="1">
              <a:extLst>
                <a:ext uri="{63B3BB69-23CF-44E3-9099-C40C66FF867C}">
                  <a14:compatExt spid="_x0000_s13022"/>
                </a:ext>
                <a:ext uri="{FF2B5EF4-FFF2-40B4-BE49-F238E27FC236}">
                  <a16:creationId xmlns:a16="http://schemas.microsoft.com/office/drawing/2014/main" id="{00000000-0008-0000-0100-0000D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34</xdr:row>
          <xdr:rowOff>69850</xdr:rowOff>
        </xdr:from>
        <xdr:to>
          <xdr:col>23</xdr:col>
          <xdr:colOff>419100</xdr:colOff>
          <xdr:row>35</xdr:row>
          <xdr:rowOff>0</xdr:rowOff>
        </xdr:to>
        <xdr:sp macro="" textlink="">
          <xdr:nvSpPr>
            <xdr:cNvPr id="13023" name="Check Box 735" hidden="1">
              <a:extLst>
                <a:ext uri="{63B3BB69-23CF-44E3-9099-C40C66FF867C}">
                  <a14:compatExt spid="_x0000_s13023"/>
                </a:ext>
                <a:ext uri="{FF2B5EF4-FFF2-40B4-BE49-F238E27FC236}">
                  <a16:creationId xmlns:a16="http://schemas.microsoft.com/office/drawing/2014/main" id="{00000000-0008-0000-0100-0000D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35</xdr:row>
          <xdr:rowOff>69850</xdr:rowOff>
        </xdr:from>
        <xdr:to>
          <xdr:col>19</xdr:col>
          <xdr:colOff>419100</xdr:colOff>
          <xdr:row>36</xdr:row>
          <xdr:rowOff>0</xdr:rowOff>
        </xdr:to>
        <xdr:sp macro="" textlink="">
          <xdr:nvSpPr>
            <xdr:cNvPr id="13024" name="Check Box 736" hidden="1">
              <a:extLst>
                <a:ext uri="{63B3BB69-23CF-44E3-9099-C40C66FF867C}">
                  <a14:compatExt spid="_x0000_s13024"/>
                </a:ext>
                <a:ext uri="{FF2B5EF4-FFF2-40B4-BE49-F238E27FC236}">
                  <a16:creationId xmlns:a16="http://schemas.microsoft.com/office/drawing/2014/main" id="{00000000-0008-0000-0100-0000E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35</xdr:row>
          <xdr:rowOff>69850</xdr:rowOff>
        </xdr:from>
        <xdr:to>
          <xdr:col>20</xdr:col>
          <xdr:colOff>419100</xdr:colOff>
          <xdr:row>36</xdr:row>
          <xdr:rowOff>0</xdr:rowOff>
        </xdr:to>
        <xdr:sp macro="" textlink="">
          <xdr:nvSpPr>
            <xdr:cNvPr id="13025" name="Check Box 737" hidden="1">
              <a:extLst>
                <a:ext uri="{63B3BB69-23CF-44E3-9099-C40C66FF867C}">
                  <a14:compatExt spid="_x0000_s13025"/>
                </a:ext>
                <a:ext uri="{FF2B5EF4-FFF2-40B4-BE49-F238E27FC236}">
                  <a16:creationId xmlns:a16="http://schemas.microsoft.com/office/drawing/2014/main" id="{00000000-0008-0000-0100-0000E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35</xdr:row>
          <xdr:rowOff>69850</xdr:rowOff>
        </xdr:from>
        <xdr:to>
          <xdr:col>21</xdr:col>
          <xdr:colOff>419100</xdr:colOff>
          <xdr:row>36</xdr:row>
          <xdr:rowOff>0</xdr:rowOff>
        </xdr:to>
        <xdr:sp macro="" textlink="">
          <xdr:nvSpPr>
            <xdr:cNvPr id="13026" name="Check Box 738" hidden="1">
              <a:extLst>
                <a:ext uri="{63B3BB69-23CF-44E3-9099-C40C66FF867C}">
                  <a14:compatExt spid="_x0000_s13026"/>
                </a:ext>
                <a:ext uri="{FF2B5EF4-FFF2-40B4-BE49-F238E27FC236}">
                  <a16:creationId xmlns:a16="http://schemas.microsoft.com/office/drawing/2014/main" id="{00000000-0008-0000-0100-0000E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35</xdr:row>
          <xdr:rowOff>69850</xdr:rowOff>
        </xdr:from>
        <xdr:to>
          <xdr:col>22</xdr:col>
          <xdr:colOff>419100</xdr:colOff>
          <xdr:row>36</xdr:row>
          <xdr:rowOff>0</xdr:rowOff>
        </xdr:to>
        <xdr:sp macro="" textlink="">
          <xdr:nvSpPr>
            <xdr:cNvPr id="13027" name="Check Box 739" hidden="1">
              <a:extLst>
                <a:ext uri="{63B3BB69-23CF-44E3-9099-C40C66FF867C}">
                  <a14:compatExt spid="_x0000_s13027"/>
                </a:ext>
                <a:ext uri="{FF2B5EF4-FFF2-40B4-BE49-F238E27FC236}">
                  <a16:creationId xmlns:a16="http://schemas.microsoft.com/office/drawing/2014/main" id="{00000000-0008-0000-0100-0000E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35</xdr:row>
          <xdr:rowOff>69850</xdr:rowOff>
        </xdr:from>
        <xdr:to>
          <xdr:col>23</xdr:col>
          <xdr:colOff>419100</xdr:colOff>
          <xdr:row>36</xdr:row>
          <xdr:rowOff>0</xdr:rowOff>
        </xdr:to>
        <xdr:sp macro="" textlink="">
          <xdr:nvSpPr>
            <xdr:cNvPr id="13028" name="Check Box 740" hidden="1">
              <a:extLst>
                <a:ext uri="{63B3BB69-23CF-44E3-9099-C40C66FF867C}">
                  <a14:compatExt spid="_x0000_s13028"/>
                </a:ext>
                <a:ext uri="{FF2B5EF4-FFF2-40B4-BE49-F238E27FC236}">
                  <a16:creationId xmlns:a16="http://schemas.microsoft.com/office/drawing/2014/main" id="{00000000-0008-0000-0100-0000E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36</xdr:row>
          <xdr:rowOff>69850</xdr:rowOff>
        </xdr:from>
        <xdr:to>
          <xdr:col>19</xdr:col>
          <xdr:colOff>419100</xdr:colOff>
          <xdr:row>37</xdr:row>
          <xdr:rowOff>0</xdr:rowOff>
        </xdr:to>
        <xdr:sp macro="" textlink="">
          <xdr:nvSpPr>
            <xdr:cNvPr id="13029" name="Check Box 741" hidden="1">
              <a:extLst>
                <a:ext uri="{63B3BB69-23CF-44E3-9099-C40C66FF867C}">
                  <a14:compatExt spid="_x0000_s13029"/>
                </a:ext>
                <a:ext uri="{FF2B5EF4-FFF2-40B4-BE49-F238E27FC236}">
                  <a16:creationId xmlns:a16="http://schemas.microsoft.com/office/drawing/2014/main" id="{00000000-0008-0000-0100-0000E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36</xdr:row>
          <xdr:rowOff>69850</xdr:rowOff>
        </xdr:from>
        <xdr:to>
          <xdr:col>20</xdr:col>
          <xdr:colOff>419100</xdr:colOff>
          <xdr:row>37</xdr:row>
          <xdr:rowOff>0</xdr:rowOff>
        </xdr:to>
        <xdr:sp macro="" textlink="">
          <xdr:nvSpPr>
            <xdr:cNvPr id="13030" name="Check Box 742" hidden="1">
              <a:extLst>
                <a:ext uri="{63B3BB69-23CF-44E3-9099-C40C66FF867C}">
                  <a14:compatExt spid="_x0000_s13030"/>
                </a:ext>
                <a:ext uri="{FF2B5EF4-FFF2-40B4-BE49-F238E27FC236}">
                  <a16:creationId xmlns:a16="http://schemas.microsoft.com/office/drawing/2014/main" id="{00000000-0008-0000-0100-0000E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36</xdr:row>
          <xdr:rowOff>69850</xdr:rowOff>
        </xdr:from>
        <xdr:to>
          <xdr:col>21</xdr:col>
          <xdr:colOff>419100</xdr:colOff>
          <xdr:row>37</xdr:row>
          <xdr:rowOff>0</xdr:rowOff>
        </xdr:to>
        <xdr:sp macro="" textlink="">
          <xdr:nvSpPr>
            <xdr:cNvPr id="13031" name="Check Box 743" hidden="1">
              <a:extLst>
                <a:ext uri="{63B3BB69-23CF-44E3-9099-C40C66FF867C}">
                  <a14:compatExt spid="_x0000_s13031"/>
                </a:ext>
                <a:ext uri="{FF2B5EF4-FFF2-40B4-BE49-F238E27FC236}">
                  <a16:creationId xmlns:a16="http://schemas.microsoft.com/office/drawing/2014/main" id="{00000000-0008-0000-0100-0000E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36</xdr:row>
          <xdr:rowOff>69850</xdr:rowOff>
        </xdr:from>
        <xdr:to>
          <xdr:col>22</xdr:col>
          <xdr:colOff>419100</xdr:colOff>
          <xdr:row>37</xdr:row>
          <xdr:rowOff>0</xdr:rowOff>
        </xdr:to>
        <xdr:sp macro="" textlink="">
          <xdr:nvSpPr>
            <xdr:cNvPr id="13032" name="Check Box 744" hidden="1">
              <a:extLst>
                <a:ext uri="{63B3BB69-23CF-44E3-9099-C40C66FF867C}">
                  <a14:compatExt spid="_x0000_s13032"/>
                </a:ext>
                <a:ext uri="{FF2B5EF4-FFF2-40B4-BE49-F238E27FC236}">
                  <a16:creationId xmlns:a16="http://schemas.microsoft.com/office/drawing/2014/main" id="{00000000-0008-0000-0100-0000E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36</xdr:row>
          <xdr:rowOff>69850</xdr:rowOff>
        </xdr:from>
        <xdr:to>
          <xdr:col>23</xdr:col>
          <xdr:colOff>419100</xdr:colOff>
          <xdr:row>37</xdr:row>
          <xdr:rowOff>0</xdr:rowOff>
        </xdr:to>
        <xdr:sp macro="" textlink="">
          <xdr:nvSpPr>
            <xdr:cNvPr id="13033" name="Check Box 745" hidden="1">
              <a:extLst>
                <a:ext uri="{63B3BB69-23CF-44E3-9099-C40C66FF867C}">
                  <a14:compatExt spid="_x0000_s13033"/>
                </a:ext>
                <a:ext uri="{FF2B5EF4-FFF2-40B4-BE49-F238E27FC236}">
                  <a16:creationId xmlns:a16="http://schemas.microsoft.com/office/drawing/2014/main" id="{00000000-0008-0000-0100-0000E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37</xdr:row>
          <xdr:rowOff>69850</xdr:rowOff>
        </xdr:from>
        <xdr:to>
          <xdr:col>19</xdr:col>
          <xdr:colOff>419100</xdr:colOff>
          <xdr:row>38</xdr:row>
          <xdr:rowOff>0</xdr:rowOff>
        </xdr:to>
        <xdr:sp macro="" textlink="">
          <xdr:nvSpPr>
            <xdr:cNvPr id="13034" name="Check Box 746" hidden="1">
              <a:extLst>
                <a:ext uri="{63B3BB69-23CF-44E3-9099-C40C66FF867C}">
                  <a14:compatExt spid="_x0000_s13034"/>
                </a:ext>
                <a:ext uri="{FF2B5EF4-FFF2-40B4-BE49-F238E27FC236}">
                  <a16:creationId xmlns:a16="http://schemas.microsoft.com/office/drawing/2014/main" id="{00000000-0008-0000-0100-0000E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37</xdr:row>
          <xdr:rowOff>69850</xdr:rowOff>
        </xdr:from>
        <xdr:to>
          <xdr:col>20</xdr:col>
          <xdr:colOff>419100</xdr:colOff>
          <xdr:row>38</xdr:row>
          <xdr:rowOff>0</xdr:rowOff>
        </xdr:to>
        <xdr:sp macro="" textlink="">
          <xdr:nvSpPr>
            <xdr:cNvPr id="13035" name="Check Box 747" hidden="1">
              <a:extLst>
                <a:ext uri="{63B3BB69-23CF-44E3-9099-C40C66FF867C}">
                  <a14:compatExt spid="_x0000_s13035"/>
                </a:ext>
                <a:ext uri="{FF2B5EF4-FFF2-40B4-BE49-F238E27FC236}">
                  <a16:creationId xmlns:a16="http://schemas.microsoft.com/office/drawing/2014/main" id="{00000000-0008-0000-0100-0000E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37</xdr:row>
          <xdr:rowOff>69850</xdr:rowOff>
        </xdr:from>
        <xdr:to>
          <xdr:col>21</xdr:col>
          <xdr:colOff>419100</xdr:colOff>
          <xdr:row>38</xdr:row>
          <xdr:rowOff>0</xdr:rowOff>
        </xdr:to>
        <xdr:sp macro="" textlink="">
          <xdr:nvSpPr>
            <xdr:cNvPr id="13036" name="Check Box 748" hidden="1">
              <a:extLst>
                <a:ext uri="{63B3BB69-23CF-44E3-9099-C40C66FF867C}">
                  <a14:compatExt spid="_x0000_s13036"/>
                </a:ext>
                <a:ext uri="{FF2B5EF4-FFF2-40B4-BE49-F238E27FC236}">
                  <a16:creationId xmlns:a16="http://schemas.microsoft.com/office/drawing/2014/main" id="{00000000-0008-0000-0100-0000E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37</xdr:row>
          <xdr:rowOff>69850</xdr:rowOff>
        </xdr:from>
        <xdr:to>
          <xdr:col>22</xdr:col>
          <xdr:colOff>419100</xdr:colOff>
          <xdr:row>38</xdr:row>
          <xdr:rowOff>0</xdr:rowOff>
        </xdr:to>
        <xdr:sp macro="" textlink="">
          <xdr:nvSpPr>
            <xdr:cNvPr id="13037" name="Check Box 749" hidden="1">
              <a:extLst>
                <a:ext uri="{63B3BB69-23CF-44E3-9099-C40C66FF867C}">
                  <a14:compatExt spid="_x0000_s13037"/>
                </a:ext>
                <a:ext uri="{FF2B5EF4-FFF2-40B4-BE49-F238E27FC236}">
                  <a16:creationId xmlns:a16="http://schemas.microsoft.com/office/drawing/2014/main" id="{00000000-0008-0000-0100-0000E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37</xdr:row>
          <xdr:rowOff>69850</xdr:rowOff>
        </xdr:from>
        <xdr:to>
          <xdr:col>23</xdr:col>
          <xdr:colOff>419100</xdr:colOff>
          <xdr:row>38</xdr:row>
          <xdr:rowOff>0</xdr:rowOff>
        </xdr:to>
        <xdr:sp macro="" textlink="">
          <xdr:nvSpPr>
            <xdr:cNvPr id="13038" name="Check Box 750"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38</xdr:row>
          <xdr:rowOff>69850</xdr:rowOff>
        </xdr:from>
        <xdr:to>
          <xdr:col>19</xdr:col>
          <xdr:colOff>419100</xdr:colOff>
          <xdr:row>39</xdr:row>
          <xdr:rowOff>0</xdr:rowOff>
        </xdr:to>
        <xdr:sp macro="" textlink="">
          <xdr:nvSpPr>
            <xdr:cNvPr id="13039" name="Check Box 751"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38</xdr:row>
          <xdr:rowOff>69850</xdr:rowOff>
        </xdr:from>
        <xdr:to>
          <xdr:col>20</xdr:col>
          <xdr:colOff>419100</xdr:colOff>
          <xdr:row>39</xdr:row>
          <xdr:rowOff>0</xdr:rowOff>
        </xdr:to>
        <xdr:sp macro="" textlink="">
          <xdr:nvSpPr>
            <xdr:cNvPr id="13040" name="Check Box 752"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69850</xdr:rowOff>
        </xdr:from>
        <xdr:to>
          <xdr:col>21</xdr:col>
          <xdr:colOff>419100</xdr:colOff>
          <xdr:row>39</xdr:row>
          <xdr:rowOff>0</xdr:rowOff>
        </xdr:to>
        <xdr:sp macro="" textlink="">
          <xdr:nvSpPr>
            <xdr:cNvPr id="13041" name="Check Box 753" hidden="1">
              <a:extLst>
                <a:ext uri="{63B3BB69-23CF-44E3-9099-C40C66FF867C}">
                  <a14:compatExt spid="_x0000_s13041"/>
                </a:ext>
                <a:ext uri="{FF2B5EF4-FFF2-40B4-BE49-F238E27FC236}">
                  <a16:creationId xmlns:a16="http://schemas.microsoft.com/office/drawing/2014/main" id="{00000000-0008-0000-0100-0000F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38</xdr:row>
          <xdr:rowOff>69850</xdr:rowOff>
        </xdr:from>
        <xdr:to>
          <xdr:col>22</xdr:col>
          <xdr:colOff>419100</xdr:colOff>
          <xdr:row>39</xdr:row>
          <xdr:rowOff>0</xdr:rowOff>
        </xdr:to>
        <xdr:sp macro="" textlink="">
          <xdr:nvSpPr>
            <xdr:cNvPr id="13042" name="Check Box 754" hidden="1">
              <a:extLst>
                <a:ext uri="{63B3BB69-23CF-44E3-9099-C40C66FF867C}">
                  <a14:compatExt spid="_x0000_s13042"/>
                </a:ext>
                <a:ext uri="{FF2B5EF4-FFF2-40B4-BE49-F238E27FC236}">
                  <a16:creationId xmlns:a16="http://schemas.microsoft.com/office/drawing/2014/main" id="{00000000-0008-0000-0100-0000F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38</xdr:row>
          <xdr:rowOff>69850</xdr:rowOff>
        </xdr:from>
        <xdr:to>
          <xdr:col>23</xdr:col>
          <xdr:colOff>419100</xdr:colOff>
          <xdr:row>39</xdr:row>
          <xdr:rowOff>0</xdr:rowOff>
        </xdr:to>
        <xdr:sp macro="" textlink="">
          <xdr:nvSpPr>
            <xdr:cNvPr id="13043" name="Check Box 755" hidden="1">
              <a:extLst>
                <a:ext uri="{63B3BB69-23CF-44E3-9099-C40C66FF867C}">
                  <a14:compatExt spid="_x0000_s13043"/>
                </a:ext>
                <a:ext uri="{FF2B5EF4-FFF2-40B4-BE49-F238E27FC236}">
                  <a16:creationId xmlns:a16="http://schemas.microsoft.com/office/drawing/2014/main" id="{00000000-0008-0000-0100-0000F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39</xdr:row>
          <xdr:rowOff>69850</xdr:rowOff>
        </xdr:from>
        <xdr:to>
          <xdr:col>19</xdr:col>
          <xdr:colOff>406400</xdr:colOff>
          <xdr:row>40</xdr:row>
          <xdr:rowOff>0</xdr:rowOff>
        </xdr:to>
        <xdr:sp macro="" textlink="">
          <xdr:nvSpPr>
            <xdr:cNvPr id="13044" name="Check Box 756" hidden="1">
              <a:extLst>
                <a:ext uri="{63B3BB69-23CF-44E3-9099-C40C66FF867C}">
                  <a14:compatExt spid="_x0000_s13044"/>
                </a:ext>
                <a:ext uri="{FF2B5EF4-FFF2-40B4-BE49-F238E27FC236}">
                  <a16:creationId xmlns:a16="http://schemas.microsoft.com/office/drawing/2014/main" id="{00000000-0008-0000-0100-0000F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39</xdr:row>
          <xdr:rowOff>69850</xdr:rowOff>
        </xdr:from>
        <xdr:to>
          <xdr:col>20</xdr:col>
          <xdr:colOff>419100</xdr:colOff>
          <xdr:row>40</xdr:row>
          <xdr:rowOff>0</xdr:rowOff>
        </xdr:to>
        <xdr:sp macro="" textlink="">
          <xdr:nvSpPr>
            <xdr:cNvPr id="13045" name="Check Box 757" hidden="1">
              <a:extLst>
                <a:ext uri="{63B3BB69-23CF-44E3-9099-C40C66FF867C}">
                  <a14:compatExt spid="_x0000_s13045"/>
                </a:ext>
                <a:ext uri="{FF2B5EF4-FFF2-40B4-BE49-F238E27FC236}">
                  <a16:creationId xmlns:a16="http://schemas.microsoft.com/office/drawing/2014/main" id="{00000000-0008-0000-0100-0000F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39</xdr:row>
          <xdr:rowOff>69850</xdr:rowOff>
        </xdr:from>
        <xdr:to>
          <xdr:col>22</xdr:col>
          <xdr:colOff>419100</xdr:colOff>
          <xdr:row>40</xdr:row>
          <xdr:rowOff>0</xdr:rowOff>
        </xdr:to>
        <xdr:sp macro="" textlink="">
          <xdr:nvSpPr>
            <xdr:cNvPr id="13046" name="Check Box 758" hidden="1">
              <a:extLst>
                <a:ext uri="{63B3BB69-23CF-44E3-9099-C40C66FF867C}">
                  <a14:compatExt spid="_x0000_s13046"/>
                </a:ext>
                <a:ext uri="{FF2B5EF4-FFF2-40B4-BE49-F238E27FC236}">
                  <a16:creationId xmlns:a16="http://schemas.microsoft.com/office/drawing/2014/main" id="{00000000-0008-0000-0100-0000F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39</xdr:row>
          <xdr:rowOff>69850</xdr:rowOff>
        </xdr:from>
        <xdr:to>
          <xdr:col>23</xdr:col>
          <xdr:colOff>419100</xdr:colOff>
          <xdr:row>40</xdr:row>
          <xdr:rowOff>0</xdr:rowOff>
        </xdr:to>
        <xdr:sp macro="" textlink="">
          <xdr:nvSpPr>
            <xdr:cNvPr id="13047" name="Check Box 759" hidden="1">
              <a:extLst>
                <a:ext uri="{63B3BB69-23CF-44E3-9099-C40C66FF867C}">
                  <a14:compatExt spid="_x0000_s13047"/>
                </a:ext>
                <a:ext uri="{FF2B5EF4-FFF2-40B4-BE49-F238E27FC236}">
                  <a16:creationId xmlns:a16="http://schemas.microsoft.com/office/drawing/2014/main" id="{00000000-0008-0000-0100-0000F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40</xdr:row>
          <xdr:rowOff>69850</xdr:rowOff>
        </xdr:from>
        <xdr:to>
          <xdr:col>19</xdr:col>
          <xdr:colOff>419100</xdr:colOff>
          <xdr:row>41</xdr:row>
          <xdr:rowOff>0</xdr:rowOff>
        </xdr:to>
        <xdr:sp macro="" textlink="">
          <xdr:nvSpPr>
            <xdr:cNvPr id="13048" name="Check Box 760" hidden="1">
              <a:extLst>
                <a:ext uri="{63B3BB69-23CF-44E3-9099-C40C66FF867C}">
                  <a14:compatExt spid="_x0000_s13048"/>
                </a:ext>
                <a:ext uri="{FF2B5EF4-FFF2-40B4-BE49-F238E27FC236}">
                  <a16:creationId xmlns:a16="http://schemas.microsoft.com/office/drawing/2014/main" id="{00000000-0008-0000-0100-0000F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40</xdr:row>
          <xdr:rowOff>69850</xdr:rowOff>
        </xdr:from>
        <xdr:to>
          <xdr:col>20</xdr:col>
          <xdr:colOff>419100</xdr:colOff>
          <xdr:row>41</xdr:row>
          <xdr:rowOff>0</xdr:rowOff>
        </xdr:to>
        <xdr:sp macro="" textlink="">
          <xdr:nvSpPr>
            <xdr:cNvPr id="13049" name="Check Box 761" hidden="1">
              <a:extLst>
                <a:ext uri="{63B3BB69-23CF-44E3-9099-C40C66FF867C}">
                  <a14:compatExt spid="_x0000_s13049"/>
                </a:ext>
                <a:ext uri="{FF2B5EF4-FFF2-40B4-BE49-F238E27FC236}">
                  <a16:creationId xmlns:a16="http://schemas.microsoft.com/office/drawing/2014/main" id="{00000000-0008-0000-0100-0000F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40</xdr:row>
          <xdr:rowOff>69850</xdr:rowOff>
        </xdr:from>
        <xdr:to>
          <xdr:col>21</xdr:col>
          <xdr:colOff>419100</xdr:colOff>
          <xdr:row>41</xdr:row>
          <xdr:rowOff>0</xdr:rowOff>
        </xdr:to>
        <xdr:sp macro="" textlink="">
          <xdr:nvSpPr>
            <xdr:cNvPr id="13050" name="Check Box 762" hidden="1">
              <a:extLst>
                <a:ext uri="{63B3BB69-23CF-44E3-9099-C40C66FF867C}">
                  <a14:compatExt spid="_x0000_s13050"/>
                </a:ext>
                <a:ext uri="{FF2B5EF4-FFF2-40B4-BE49-F238E27FC236}">
                  <a16:creationId xmlns:a16="http://schemas.microsoft.com/office/drawing/2014/main" id="{00000000-0008-0000-0100-0000F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40</xdr:row>
          <xdr:rowOff>69850</xdr:rowOff>
        </xdr:from>
        <xdr:to>
          <xdr:col>22</xdr:col>
          <xdr:colOff>419100</xdr:colOff>
          <xdr:row>41</xdr:row>
          <xdr:rowOff>0</xdr:rowOff>
        </xdr:to>
        <xdr:sp macro="" textlink="">
          <xdr:nvSpPr>
            <xdr:cNvPr id="13051" name="Check Box 763" hidden="1">
              <a:extLst>
                <a:ext uri="{63B3BB69-23CF-44E3-9099-C40C66FF867C}">
                  <a14:compatExt spid="_x0000_s13051"/>
                </a:ext>
                <a:ext uri="{FF2B5EF4-FFF2-40B4-BE49-F238E27FC236}">
                  <a16:creationId xmlns:a16="http://schemas.microsoft.com/office/drawing/2014/main" id="{00000000-0008-0000-0100-0000F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40</xdr:row>
          <xdr:rowOff>69850</xdr:rowOff>
        </xdr:from>
        <xdr:to>
          <xdr:col>23</xdr:col>
          <xdr:colOff>419100</xdr:colOff>
          <xdr:row>41</xdr:row>
          <xdr:rowOff>0</xdr:rowOff>
        </xdr:to>
        <xdr:sp macro="" textlink="">
          <xdr:nvSpPr>
            <xdr:cNvPr id="13052" name="Check Box 764" hidden="1">
              <a:extLst>
                <a:ext uri="{63B3BB69-23CF-44E3-9099-C40C66FF867C}">
                  <a14:compatExt spid="_x0000_s13052"/>
                </a:ext>
                <a:ext uri="{FF2B5EF4-FFF2-40B4-BE49-F238E27FC236}">
                  <a16:creationId xmlns:a16="http://schemas.microsoft.com/office/drawing/2014/main" id="{00000000-0008-0000-0100-0000F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41</xdr:row>
          <xdr:rowOff>69850</xdr:rowOff>
        </xdr:from>
        <xdr:to>
          <xdr:col>19</xdr:col>
          <xdr:colOff>419100</xdr:colOff>
          <xdr:row>42</xdr:row>
          <xdr:rowOff>0</xdr:rowOff>
        </xdr:to>
        <xdr:sp macro="" textlink="">
          <xdr:nvSpPr>
            <xdr:cNvPr id="13053" name="Check Box 765" hidden="1">
              <a:extLst>
                <a:ext uri="{63B3BB69-23CF-44E3-9099-C40C66FF867C}">
                  <a14:compatExt spid="_x0000_s13053"/>
                </a:ext>
                <a:ext uri="{FF2B5EF4-FFF2-40B4-BE49-F238E27FC236}">
                  <a16:creationId xmlns:a16="http://schemas.microsoft.com/office/drawing/2014/main" id="{00000000-0008-0000-0100-0000F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41</xdr:row>
          <xdr:rowOff>69850</xdr:rowOff>
        </xdr:from>
        <xdr:to>
          <xdr:col>20</xdr:col>
          <xdr:colOff>419100</xdr:colOff>
          <xdr:row>42</xdr:row>
          <xdr:rowOff>0</xdr:rowOff>
        </xdr:to>
        <xdr:sp macro="" textlink="">
          <xdr:nvSpPr>
            <xdr:cNvPr id="13054" name="Check Box 766" hidden="1">
              <a:extLst>
                <a:ext uri="{63B3BB69-23CF-44E3-9099-C40C66FF867C}">
                  <a14:compatExt spid="_x0000_s13054"/>
                </a:ext>
                <a:ext uri="{FF2B5EF4-FFF2-40B4-BE49-F238E27FC236}">
                  <a16:creationId xmlns:a16="http://schemas.microsoft.com/office/drawing/2014/main" id="{00000000-0008-0000-0100-0000F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41</xdr:row>
          <xdr:rowOff>69850</xdr:rowOff>
        </xdr:from>
        <xdr:to>
          <xdr:col>21</xdr:col>
          <xdr:colOff>419100</xdr:colOff>
          <xdr:row>42</xdr:row>
          <xdr:rowOff>0</xdr:rowOff>
        </xdr:to>
        <xdr:sp macro="" textlink="">
          <xdr:nvSpPr>
            <xdr:cNvPr id="13055" name="Check Box 767" hidden="1">
              <a:extLst>
                <a:ext uri="{63B3BB69-23CF-44E3-9099-C40C66FF867C}">
                  <a14:compatExt spid="_x0000_s13055"/>
                </a:ext>
                <a:ext uri="{FF2B5EF4-FFF2-40B4-BE49-F238E27FC236}">
                  <a16:creationId xmlns:a16="http://schemas.microsoft.com/office/drawing/2014/main" id="{00000000-0008-0000-0100-0000F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41</xdr:row>
          <xdr:rowOff>69850</xdr:rowOff>
        </xdr:from>
        <xdr:to>
          <xdr:col>22</xdr:col>
          <xdr:colOff>419100</xdr:colOff>
          <xdr:row>42</xdr:row>
          <xdr:rowOff>0</xdr:rowOff>
        </xdr:to>
        <xdr:sp macro="" textlink="">
          <xdr:nvSpPr>
            <xdr:cNvPr id="13056" name="Check Box 768" hidden="1">
              <a:extLst>
                <a:ext uri="{63B3BB69-23CF-44E3-9099-C40C66FF867C}">
                  <a14:compatExt spid="_x0000_s13056"/>
                </a:ext>
                <a:ext uri="{FF2B5EF4-FFF2-40B4-BE49-F238E27FC236}">
                  <a16:creationId xmlns:a16="http://schemas.microsoft.com/office/drawing/2014/main" id="{00000000-0008-0000-0100-00000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41</xdr:row>
          <xdr:rowOff>69850</xdr:rowOff>
        </xdr:from>
        <xdr:to>
          <xdr:col>23</xdr:col>
          <xdr:colOff>419100</xdr:colOff>
          <xdr:row>42</xdr:row>
          <xdr:rowOff>0</xdr:rowOff>
        </xdr:to>
        <xdr:sp macro="" textlink="">
          <xdr:nvSpPr>
            <xdr:cNvPr id="13057" name="Check Box 769" hidden="1">
              <a:extLst>
                <a:ext uri="{63B3BB69-23CF-44E3-9099-C40C66FF867C}">
                  <a14:compatExt spid="_x0000_s13057"/>
                </a:ext>
                <a:ext uri="{FF2B5EF4-FFF2-40B4-BE49-F238E27FC236}">
                  <a16:creationId xmlns:a16="http://schemas.microsoft.com/office/drawing/2014/main" id="{00000000-0008-0000-0100-00000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42</xdr:row>
          <xdr:rowOff>69850</xdr:rowOff>
        </xdr:from>
        <xdr:to>
          <xdr:col>19</xdr:col>
          <xdr:colOff>419100</xdr:colOff>
          <xdr:row>43</xdr:row>
          <xdr:rowOff>0</xdr:rowOff>
        </xdr:to>
        <xdr:sp macro="" textlink="">
          <xdr:nvSpPr>
            <xdr:cNvPr id="13058" name="Check Box 770" hidden="1">
              <a:extLst>
                <a:ext uri="{63B3BB69-23CF-44E3-9099-C40C66FF867C}">
                  <a14:compatExt spid="_x0000_s13058"/>
                </a:ext>
                <a:ext uri="{FF2B5EF4-FFF2-40B4-BE49-F238E27FC236}">
                  <a16:creationId xmlns:a16="http://schemas.microsoft.com/office/drawing/2014/main" id="{00000000-0008-0000-0100-00000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42</xdr:row>
          <xdr:rowOff>69850</xdr:rowOff>
        </xdr:from>
        <xdr:to>
          <xdr:col>20</xdr:col>
          <xdr:colOff>419100</xdr:colOff>
          <xdr:row>43</xdr:row>
          <xdr:rowOff>0</xdr:rowOff>
        </xdr:to>
        <xdr:sp macro="" textlink="">
          <xdr:nvSpPr>
            <xdr:cNvPr id="13059" name="Check Box 771" hidden="1">
              <a:extLst>
                <a:ext uri="{63B3BB69-23CF-44E3-9099-C40C66FF867C}">
                  <a14:compatExt spid="_x0000_s13059"/>
                </a:ext>
                <a:ext uri="{FF2B5EF4-FFF2-40B4-BE49-F238E27FC236}">
                  <a16:creationId xmlns:a16="http://schemas.microsoft.com/office/drawing/2014/main" id="{00000000-0008-0000-0100-00000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42</xdr:row>
          <xdr:rowOff>69850</xdr:rowOff>
        </xdr:from>
        <xdr:to>
          <xdr:col>21</xdr:col>
          <xdr:colOff>419100</xdr:colOff>
          <xdr:row>43</xdr:row>
          <xdr:rowOff>0</xdr:rowOff>
        </xdr:to>
        <xdr:sp macro="" textlink="">
          <xdr:nvSpPr>
            <xdr:cNvPr id="13060" name="Check Box 772" hidden="1">
              <a:extLst>
                <a:ext uri="{63B3BB69-23CF-44E3-9099-C40C66FF867C}">
                  <a14:compatExt spid="_x0000_s13060"/>
                </a:ext>
                <a:ext uri="{FF2B5EF4-FFF2-40B4-BE49-F238E27FC236}">
                  <a16:creationId xmlns:a16="http://schemas.microsoft.com/office/drawing/2014/main" id="{00000000-0008-0000-0100-00000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42</xdr:row>
          <xdr:rowOff>69850</xdr:rowOff>
        </xdr:from>
        <xdr:to>
          <xdr:col>22</xdr:col>
          <xdr:colOff>419100</xdr:colOff>
          <xdr:row>43</xdr:row>
          <xdr:rowOff>0</xdr:rowOff>
        </xdr:to>
        <xdr:sp macro="" textlink="">
          <xdr:nvSpPr>
            <xdr:cNvPr id="13061" name="Check Box 773"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42</xdr:row>
          <xdr:rowOff>69850</xdr:rowOff>
        </xdr:from>
        <xdr:to>
          <xdr:col>23</xdr:col>
          <xdr:colOff>419100</xdr:colOff>
          <xdr:row>43</xdr:row>
          <xdr:rowOff>0</xdr:rowOff>
        </xdr:to>
        <xdr:sp macro="" textlink="">
          <xdr:nvSpPr>
            <xdr:cNvPr id="13062" name="Check Box 774"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43</xdr:row>
          <xdr:rowOff>69850</xdr:rowOff>
        </xdr:from>
        <xdr:to>
          <xdr:col>19</xdr:col>
          <xdr:colOff>419100</xdr:colOff>
          <xdr:row>44</xdr:row>
          <xdr:rowOff>0</xdr:rowOff>
        </xdr:to>
        <xdr:sp macro="" textlink="">
          <xdr:nvSpPr>
            <xdr:cNvPr id="13063" name="Check Box 775"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43</xdr:row>
          <xdr:rowOff>69850</xdr:rowOff>
        </xdr:from>
        <xdr:to>
          <xdr:col>20</xdr:col>
          <xdr:colOff>419100</xdr:colOff>
          <xdr:row>44</xdr:row>
          <xdr:rowOff>0</xdr:rowOff>
        </xdr:to>
        <xdr:sp macro="" textlink="">
          <xdr:nvSpPr>
            <xdr:cNvPr id="13064" name="Check Box 776" hidden="1">
              <a:extLst>
                <a:ext uri="{63B3BB69-23CF-44E3-9099-C40C66FF867C}">
                  <a14:compatExt spid="_x0000_s13064"/>
                </a:ext>
                <a:ext uri="{FF2B5EF4-FFF2-40B4-BE49-F238E27FC236}">
                  <a16:creationId xmlns:a16="http://schemas.microsoft.com/office/drawing/2014/main" id="{00000000-0008-0000-0100-00000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43</xdr:row>
          <xdr:rowOff>69850</xdr:rowOff>
        </xdr:from>
        <xdr:to>
          <xdr:col>21</xdr:col>
          <xdr:colOff>419100</xdr:colOff>
          <xdr:row>44</xdr:row>
          <xdr:rowOff>0</xdr:rowOff>
        </xdr:to>
        <xdr:sp macro="" textlink="">
          <xdr:nvSpPr>
            <xdr:cNvPr id="13065" name="Check Box 777" hidden="1">
              <a:extLst>
                <a:ext uri="{63B3BB69-23CF-44E3-9099-C40C66FF867C}">
                  <a14:compatExt spid="_x0000_s13065"/>
                </a:ext>
                <a:ext uri="{FF2B5EF4-FFF2-40B4-BE49-F238E27FC236}">
                  <a16:creationId xmlns:a16="http://schemas.microsoft.com/office/drawing/2014/main" id="{00000000-0008-0000-0100-00000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43</xdr:row>
          <xdr:rowOff>69850</xdr:rowOff>
        </xdr:from>
        <xdr:to>
          <xdr:col>22</xdr:col>
          <xdr:colOff>419100</xdr:colOff>
          <xdr:row>44</xdr:row>
          <xdr:rowOff>0</xdr:rowOff>
        </xdr:to>
        <xdr:sp macro="" textlink="">
          <xdr:nvSpPr>
            <xdr:cNvPr id="13066" name="Check Box 778" hidden="1">
              <a:extLst>
                <a:ext uri="{63B3BB69-23CF-44E3-9099-C40C66FF867C}">
                  <a14:compatExt spid="_x0000_s13066"/>
                </a:ext>
                <a:ext uri="{FF2B5EF4-FFF2-40B4-BE49-F238E27FC236}">
                  <a16:creationId xmlns:a16="http://schemas.microsoft.com/office/drawing/2014/main" id="{00000000-0008-0000-0100-00000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43</xdr:row>
          <xdr:rowOff>69850</xdr:rowOff>
        </xdr:from>
        <xdr:to>
          <xdr:col>23</xdr:col>
          <xdr:colOff>419100</xdr:colOff>
          <xdr:row>44</xdr:row>
          <xdr:rowOff>0</xdr:rowOff>
        </xdr:to>
        <xdr:sp macro="" textlink="">
          <xdr:nvSpPr>
            <xdr:cNvPr id="13067" name="Check Box 779"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44</xdr:row>
          <xdr:rowOff>69850</xdr:rowOff>
        </xdr:from>
        <xdr:to>
          <xdr:col>19</xdr:col>
          <xdr:colOff>419100</xdr:colOff>
          <xdr:row>44</xdr:row>
          <xdr:rowOff>260350</xdr:rowOff>
        </xdr:to>
        <xdr:sp macro="" textlink="">
          <xdr:nvSpPr>
            <xdr:cNvPr id="13068" name="Check Box 780"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44</xdr:row>
          <xdr:rowOff>69850</xdr:rowOff>
        </xdr:from>
        <xdr:to>
          <xdr:col>20</xdr:col>
          <xdr:colOff>419100</xdr:colOff>
          <xdr:row>44</xdr:row>
          <xdr:rowOff>260350</xdr:rowOff>
        </xdr:to>
        <xdr:sp macro="" textlink="">
          <xdr:nvSpPr>
            <xdr:cNvPr id="13069" name="Check Box 781"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44</xdr:row>
          <xdr:rowOff>69850</xdr:rowOff>
        </xdr:from>
        <xdr:to>
          <xdr:col>21</xdr:col>
          <xdr:colOff>419100</xdr:colOff>
          <xdr:row>44</xdr:row>
          <xdr:rowOff>260350</xdr:rowOff>
        </xdr:to>
        <xdr:sp macro="" textlink="">
          <xdr:nvSpPr>
            <xdr:cNvPr id="13070" name="Check Box 782"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44</xdr:row>
          <xdr:rowOff>69850</xdr:rowOff>
        </xdr:from>
        <xdr:to>
          <xdr:col>22</xdr:col>
          <xdr:colOff>419100</xdr:colOff>
          <xdr:row>44</xdr:row>
          <xdr:rowOff>260350</xdr:rowOff>
        </xdr:to>
        <xdr:sp macro="" textlink="">
          <xdr:nvSpPr>
            <xdr:cNvPr id="13071" name="Check Box 783"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44</xdr:row>
          <xdr:rowOff>69850</xdr:rowOff>
        </xdr:from>
        <xdr:to>
          <xdr:col>23</xdr:col>
          <xdr:colOff>419100</xdr:colOff>
          <xdr:row>44</xdr:row>
          <xdr:rowOff>260350</xdr:rowOff>
        </xdr:to>
        <xdr:sp macro="" textlink="">
          <xdr:nvSpPr>
            <xdr:cNvPr id="13072" name="Check Box 784"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4</xdr:col>
      <xdr:colOff>9525</xdr:colOff>
      <xdr:row>50</xdr:row>
      <xdr:rowOff>9525</xdr:rowOff>
    </xdr:from>
    <xdr:ext cx="17345025" cy="548368"/>
    <xdr:sp macro="" textlink="">
      <xdr:nvSpPr>
        <xdr:cNvPr id="7" name="Shape 7">
          <a:extLst>
            <a:ext uri="{FF2B5EF4-FFF2-40B4-BE49-F238E27FC236}">
              <a16:creationId xmlns:a16="http://schemas.microsoft.com/office/drawing/2014/main" id="{00000000-0008-0000-0200-000007000000}"/>
            </a:ext>
          </a:extLst>
        </xdr:cNvPr>
        <xdr:cNvSpPr txBox="1"/>
      </xdr:nvSpPr>
      <xdr:spPr>
        <a:xfrm>
          <a:off x="4581525" y="14228989"/>
          <a:ext cx="17345025" cy="548368"/>
        </a:xfrm>
        <a:prstGeom prst="rect">
          <a:avLst/>
        </a:prstGeom>
        <a:solidFill>
          <a:schemeClr val="lt1"/>
        </a:solidFill>
        <a:ln w="28575"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1">
              <a:solidFill>
                <a:schemeClr val="dk1"/>
              </a:solidFill>
              <a:latin typeface="Calibri"/>
              <a:ea typeface="Calibri"/>
              <a:cs typeface="Calibri"/>
              <a:sym typeface="Calibri"/>
            </a:rPr>
            <a:t>Additional Information (optional)-</a:t>
          </a:r>
          <a:r>
            <a:rPr lang="en-US" sz="1600" b="0">
              <a:solidFill>
                <a:schemeClr val="dk1"/>
              </a:solidFill>
              <a:latin typeface="Calibri"/>
              <a:ea typeface="Calibri"/>
              <a:cs typeface="Calibri"/>
              <a:sym typeface="Calibri"/>
            </a:rPr>
            <a:t>For any additional information on the composition of your board please list here:</a:t>
          </a:r>
          <a:endParaRPr sz="1600"/>
        </a:p>
      </xdr:txBody>
    </xdr:sp>
    <xdr:clientData fLocksWithSheet="0"/>
  </xdr:oneCellAnchor>
  <mc:AlternateContent xmlns:mc="http://schemas.openxmlformats.org/markup-compatibility/2006">
    <mc:Choice xmlns:a14="http://schemas.microsoft.com/office/drawing/2010/main" Requires="a14">
      <xdr:twoCellAnchor editAs="oneCell">
        <xdr:from>
          <xdr:col>6</xdr:col>
          <xdr:colOff>76200</xdr:colOff>
          <xdr:row>20</xdr:row>
          <xdr:rowOff>69850</xdr:rowOff>
        </xdr:from>
        <xdr:to>
          <xdr:col>6</xdr:col>
          <xdr:colOff>463550</xdr:colOff>
          <xdr:row>21</xdr:row>
          <xdr:rowOff>6350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20</xdr:row>
          <xdr:rowOff>69850</xdr:rowOff>
        </xdr:from>
        <xdr:to>
          <xdr:col>7</xdr:col>
          <xdr:colOff>450850</xdr:colOff>
          <xdr:row>21</xdr:row>
          <xdr:rowOff>6350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69850</xdr:rowOff>
        </xdr:from>
        <xdr:to>
          <xdr:col>8</xdr:col>
          <xdr:colOff>450850</xdr:colOff>
          <xdr:row>21</xdr:row>
          <xdr:rowOff>6350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20</xdr:row>
          <xdr:rowOff>69850</xdr:rowOff>
        </xdr:from>
        <xdr:to>
          <xdr:col>9</xdr:col>
          <xdr:colOff>463550</xdr:colOff>
          <xdr:row>21</xdr:row>
          <xdr:rowOff>6350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69850</xdr:rowOff>
        </xdr:from>
        <xdr:to>
          <xdr:col>10</xdr:col>
          <xdr:colOff>419100</xdr:colOff>
          <xdr:row>21</xdr:row>
          <xdr:rowOff>6350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21</xdr:row>
          <xdr:rowOff>69850</xdr:rowOff>
        </xdr:from>
        <xdr:to>
          <xdr:col>7</xdr:col>
          <xdr:colOff>450850</xdr:colOff>
          <xdr:row>21</xdr:row>
          <xdr:rowOff>260350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21</xdr:row>
          <xdr:rowOff>69850</xdr:rowOff>
        </xdr:from>
        <xdr:to>
          <xdr:col>8</xdr:col>
          <xdr:colOff>450850</xdr:colOff>
          <xdr:row>21</xdr:row>
          <xdr:rowOff>260350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21</xdr:row>
          <xdr:rowOff>69850</xdr:rowOff>
        </xdr:from>
        <xdr:to>
          <xdr:col>9</xdr:col>
          <xdr:colOff>463550</xdr:colOff>
          <xdr:row>21</xdr:row>
          <xdr:rowOff>260350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69850</xdr:rowOff>
        </xdr:from>
        <xdr:to>
          <xdr:col>10</xdr:col>
          <xdr:colOff>419100</xdr:colOff>
          <xdr:row>21</xdr:row>
          <xdr:rowOff>260350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69850</xdr:rowOff>
        </xdr:from>
        <xdr:to>
          <xdr:col>6</xdr:col>
          <xdr:colOff>463550</xdr:colOff>
          <xdr:row>22</xdr:row>
          <xdr:rowOff>260350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22</xdr:row>
          <xdr:rowOff>69850</xdr:rowOff>
        </xdr:from>
        <xdr:to>
          <xdr:col>7</xdr:col>
          <xdr:colOff>450850</xdr:colOff>
          <xdr:row>22</xdr:row>
          <xdr:rowOff>260350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22</xdr:row>
          <xdr:rowOff>69850</xdr:rowOff>
        </xdr:from>
        <xdr:to>
          <xdr:col>8</xdr:col>
          <xdr:colOff>450850</xdr:colOff>
          <xdr:row>22</xdr:row>
          <xdr:rowOff>260350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22</xdr:row>
          <xdr:rowOff>69850</xdr:rowOff>
        </xdr:from>
        <xdr:to>
          <xdr:col>9</xdr:col>
          <xdr:colOff>463550</xdr:colOff>
          <xdr:row>22</xdr:row>
          <xdr:rowOff>260350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xdr:row>
          <xdr:rowOff>69850</xdr:rowOff>
        </xdr:from>
        <xdr:to>
          <xdr:col>10</xdr:col>
          <xdr:colOff>419100</xdr:colOff>
          <xdr:row>22</xdr:row>
          <xdr:rowOff>260350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23</xdr:row>
          <xdr:rowOff>69850</xdr:rowOff>
        </xdr:from>
        <xdr:to>
          <xdr:col>6</xdr:col>
          <xdr:colOff>463550</xdr:colOff>
          <xdr:row>23</xdr:row>
          <xdr:rowOff>260350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23</xdr:row>
          <xdr:rowOff>69850</xdr:rowOff>
        </xdr:from>
        <xdr:to>
          <xdr:col>7</xdr:col>
          <xdr:colOff>450850</xdr:colOff>
          <xdr:row>23</xdr:row>
          <xdr:rowOff>260350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23</xdr:row>
          <xdr:rowOff>69850</xdr:rowOff>
        </xdr:from>
        <xdr:to>
          <xdr:col>8</xdr:col>
          <xdr:colOff>450850</xdr:colOff>
          <xdr:row>23</xdr:row>
          <xdr:rowOff>260350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69850</xdr:rowOff>
        </xdr:from>
        <xdr:to>
          <xdr:col>9</xdr:col>
          <xdr:colOff>463550</xdr:colOff>
          <xdr:row>23</xdr:row>
          <xdr:rowOff>260350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69850</xdr:rowOff>
        </xdr:from>
        <xdr:to>
          <xdr:col>10</xdr:col>
          <xdr:colOff>419100</xdr:colOff>
          <xdr:row>23</xdr:row>
          <xdr:rowOff>260350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xdr:row>
          <xdr:rowOff>69850</xdr:rowOff>
        </xdr:from>
        <xdr:to>
          <xdr:col>6</xdr:col>
          <xdr:colOff>463550</xdr:colOff>
          <xdr:row>24</xdr:row>
          <xdr:rowOff>260350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24</xdr:row>
          <xdr:rowOff>69850</xdr:rowOff>
        </xdr:from>
        <xdr:to>
          <xdr:col>7</xdr:col>
          <xdr:colOff>450850</xdr:colOff>
          <xdr:row>24</xdr:row>
          <xdr:rowOff>260350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24</xdr:row>
          <xdr:rowOff>69850</xdr:rowOff>
        </xdr:from>
        <xdr:to>
          <xdr:col>8</xdr:col>
          <xdr:colOff>450850</xdr:colOff>
          <xdr:row>24</xdr:row>
          <xdr:rowOff>260350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24</xdr:row>
          <xdr:rowOff>69850</xdr:rowOff>
        </xdr:from>
        <xdr:to>
          <xdr:col>9</xdr:col>
          <xdr:colOff>463550</xdr:colOff>
          <xdr:row>24</xdr:row>
          <xdr:rowOff>260350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24</xdr:row>
          <xdr:rowOff>69850</xdr:rowOff>
        </xdr:from>
        <xdr:to>
          <xdr:col>10</xdr:col>
          <xdr:colOff>425450</xdr:colOff>
          <xdr:row>24</xdr:row>
          <xdr:rowOff>260350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69850</xdr:rowOff>
        </xdr:from>
        <xdr:to>
          <xdr:col>6</xdr:col>
          <xdr:colOff>463550</xdr:colOff>
          <xdr:row>25</xdr:row>
          <xdr:rowOff>260350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25</xdr:row>
          <xdr:rowOff>69850</xdr:rowOff>
        </xdr:from>
        <xdr:to>
          <xdr:col>7</xdr:col>
          <xdr:colOff>450850</xdr:colOff>
          <xdr:row>25</xdr:row>
          <xdr:rowOff>260350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25</xdr:row>
          <xdr:rowOff>69850</xdr:rowOff>
        </xdr:from>
        <xdr:to>
          <xdr:col>8</xdr:col>
          <xdr:colOff>450850</xdr:colOff>
          <xdr:row>25</xdr:row>
          <xdr:rowOff>260350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25</xdr:row>
          <xdr:rowOff>69850</xdr:rowOff>
        </xdr:from>
        <xdr:to>
          <xdr:col>9</xdr:col>
          <xdr:colOff>463550</xdr:colOff>
          <xdr:row>25</xdr:row>
          <xdr:rowOff>260350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25</xdr:row>
          <xdr:rowOff>69850</xdr:rowOff>
        </xdr:from>
        <xdr:to>
          <xdr:col>10</xdr:col>
          <xdr:colOff>419100</xdr:colOff>
          <xdr:row>25</xdr:row>
          <xdr:rowOff>260350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69850</xdr:rowOff>
        </xdr:from>
        <xdr:to>
          <xdr:col>6</xdr:col>
          <xdr:colOff>463550</xdr:colOff>
          <xdr:row>27</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26</xdr:row>
          <xdr:rowOff>69850</xdr:rowOff>
        </xdr:from>
        <xdr:to>
          <xdr:col>7</xdr:col>
          <xdr:colOff>450850</xdr:colOff>
          <xdr:row>27</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26</xdr:row>
          <xdr:rowOff>69850</xdr:rowOff>
        </xdr:from>
        <xdr:to>
          <xdr:col>8</xdr:col>
          <xdr:colOff>450850</xdr:colOff>
          <xdr:row>27</xdr:row>
          <xdr:rowOff>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26</xdr:row>
          <xdr:rowOff>69850</xdr:rowOff>
        </xdr:from>
        <xdr:to>
          <xdr:col>9</xdr:col>
          <xdr:colOff>463550</xdr:colOff>
          <xdr:row>27</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69850</xdr:rowOff>
        </xdr:from>
        <xdr:to>
          <xdr:col>10</xdr:col>
          <xdr:colOff>419100</xdr:colOff>
          <xdr:row>27</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69850</xdr:rowOff>
        </xdr:from>
        <xdr:to>
          <xdr:col>6</xdr:col>
          <xdr:colOff>463550</xdr:colOff>
          <xdr:row>27</xdr:row>
          <xdr:rowOff>260350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27</xdr:row>
          <xdr:rowOff>69850</xdr:rowOff>
        </xdr:from>
        <xdr:to>
          <xdr:col>7</xdr:col>
          <xdr:colOff>450850</xdr:colOff>
          <xdr:row>27</xdr:row>
          <xdr:rowOff>260350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27</xdr:row>
          <xdr:rowOff>69850</xdr:rowOff>
        </xdr:from>
        <xdr:to>
          <xdr:col>8</xdr:col>
          <xdr:colOff>450850</xdr:colOff>
          <xdr:row>27</xdr:row>
          <xdr:rowOff>260350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27</xdr:row>
          <xdr:rowOff>69850</xdr:rowOff>
        </xdr:from>
        <xdr:to>
          <xdr:col>9</xdr:col>
          <xdr:colOff>463550</xdr:colOff>
          <xdr:row>27</xdr:row>
          <xdr:rowOff>260350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69850</xdr:rowOff>
        </xdr:from>
        <xdr:to>
          <xdr:col>10</xdr:col>
          <xdr:colOff>419100</xdr:colOff>
          <xdr:row>27</xdr:row>
          <xdr:rowOff>260350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69850</xdr:rowOff>
        </xdr:from>
        <xdr:to>
          <xdr:col>6</xdr:col>
          <xdr:colOff>463550</xdr:colOff>
          <xdr:row>28</xdr:row>
          <xdr:rowOff>260350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28</xdr:row>
          <xdr:rowOff>69850</xdr:rowOff>
        </xdr:from>
        <xdr:to>
          <xdr:col>7</xdr:col>
          <xdr:colOff>450850</xdr:colOff>
          <xdr:row>28</xdr:row>
          <xdr:rowOff>260350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28</xdr:row>
          <xdr:rowOff>69850</xdr:rowOff>
        </xdr:from>
        <xdr:to>
          <xdr:col>8</xdr:col>
          <xdr:colOff>450850</xdr:colOff>
          <xdr:row>28</xdr:row>
          <xdr:rowOff>260350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28</xdr:row>
          <xdr:rowOff>69850</xdr:rowOff>
        </xdr:from>
        <xdr:to>
          <xdr:col>9</xdr:col>
          <xdr:colOff>463550</xdr:colOff>
          <xdr:row>28</xdr:row>
          <xdr:rowOff>260350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69850</xdr:rowOff>
        </xdr:from>
        <xdr:to>
          <xdr:col>10</xdr:col>
          <xdr:colOff>419100</xdr:colOff>
          <xdr:row>28</xdr:row>
          <xdr:rowOff>260350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xdr:row>
          <xdr:rowOff>69850</xdr:rowOff>
        </xdr:from>
        <xdr:to>
          <xdr:col>6</xdr:col>
          <xdr:colOff>463550</xdr:colOff>
          <xdr:row>29</xdr:row>
          <xdr:rowOff>260350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29</xdr:row>
          <xdr:rowOff>69850</xdr:rowOff>
        </xdr:from>
        <xdr:to>
          <xdr:col>7</xdr:col>
          <xdr:colOff>450850</xdr:colOff>
          <xdr:row>29</xdr:row>
          <xdr:rowOff>260350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29</xdr:row>
          <xdr:rowOff>69850</xdr:rowOff>
        </xdr:from>
        <xdr:to>
          <xdr:col>8</xdr:col>
          <xdr:colOff>450850</xdr:colOff>
          <xdr:row>29</xdr:row>
          <xdr:rowOff>260350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29</xdr:row>
          <xdr:rowOff>69850</xdr:rowOff>
        </xdr:from>
        <xdr:to>
          <xdr:col>9</xdr:col>
          <xdr:colOff>463550</xdr:colOff>
          <xdr:row>29</xdr:row>
          <xdr:rowOff>260350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29</xdr:row>
          <xdr:rowOff>69850</xdr:rowOff>
        </xdr:from>
        <xdr:to>
          <xdr:col>10</xdr:col>
          <xdr:colOff>419100</xdr:colOff>
          <xdr:row>29</xdr:row>
          <xdr:rowOff>260350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69850</xdr:rowOff>
        </xdr:from>
        <xdr:to>
          <xdr:col>6</xdr:col>
          <xdr:colOff>463550</xdr:colOff>
          <xdr:row>30</xdr:row>
          <xdr:rowOff>260350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30</xdr:row>
          <xdr:rowOff>69850</xdr:rowOff>
        </xdr:from>
        <xdr:to>
          <xdr:col>7</xdr:col>
          <xdr:colOff>450850</xdr:colOff>
          <xdr:row>30</xdr:row>
          <xdr:rowOff>260350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30</xdr:row>
          <xdr:rowOff>69850</xdr:rowOff>
        </xdr:from>
        <xdr:to>
          <xdr:col>8</xdr:col>
          <xdr:colOff>450850</xdr:colOff>
          <xdr:row>30</xdr:row>
          <xdr:rowOff>260350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30</xdr:row>
          <xdr:rowOff>69850</xdr:rowOff>
        </xdr:from>
        <xdr:to>
          <xdr:col>9</xdr:col>
          <xdr:colOff>463550</xdr:colOff>
          <xdr:row>30</xdr:row>
          <xdr:rowOff>260350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69850</xdr:rowOff>
        </xdr:from>
        <xdr:to>
          <xdr:col>10</xdr:col>
          <xdr:colOff>419100</xdr:colOff>
          <xdr:row>30</xdr:row>
          <xdr:rowOff>260350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31</xdr:row>
          <xdr:rowOff>69850</xdr:rowOff>
        </xdr:from>
        <xdr:to>
          <xdr:col>6</xdr:col>
          <xdr:colOff>463550</xdr:colOff>
          <xdr:row>31</xdr:row>
          <xdr:rowOff>260350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31</xdr:row>
          <xdr:rowOff>69850</xdr:rowOff>
        </xdr:from>
        <xdr:to>
          <xdr:col>7</xdr:col>
          <xdr:colOff>450850</xdr:colOff>
          <xdr:row>31</xdr:row>
          <xdr:rowOff>260350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31</xdr:row>
          <xdr:rowOff>69850</xdr:rowOff>
        </xdr:from>
        <xdr:to>
          <xdr:col>8</xdr:col>
          <xdr:colOff>450850</xdr:colOff>
          <xdr:row>31</xdr:row>
          <xdr:rowOff>260350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31</xdr:row>
          <xdr:rowOff>69850</xdr:rowOff>
        </xdr:from>
        <xdr:to>
          <xdr:col>9</xdr:col>
          <xdr:colOff>463550</xdr:colOff>
          <xdr:row>31</xdr:row>
          <xdr:rowOff>260350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69850</xdr:rowOff>
        </xdr:from>
        <xdr:to>
          <xdr:col>10</xdr:col>
          <xdr:colOff>419100</xdr:colOff>
          <xdr:row>31</xdr:row>
          <xdr:rowOff>260350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32</xdr:row>
          <xdr:rowOff>69850</xdr:rowOff>
        </xdr:from>
        <xdr:to>
          <xdr:col>6</xdr:col>
          <xdr:colOff>463550</xdr:colOff>
          <xdr:row>32</xdr:row>
          <xdr:rowOff>260350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32</xdr:row>
          <xdr:rowOff>69850</xdr:rowOff>
        </xdr:from>
        <xdr:to>
          <xdr:col>7</xdr:col>
          <xdr:colOff>450850</xdr:colOff>
          <xdr:row>32</xdr:row>
          <xdr:rowOff>260350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32</xdr:row>
          <xdr:rowOff>69850</xdr:rowOff>
        </xdr:from>
        <xdr:to>
          <xdr:col>8</xdr:col>
          <xdr:colOff>450850</xdr:colOff>
          <xdr:row>32</xdr:row>
          <xdr:rowOff>260350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69850</xdr:rowOff>
        </xdr:from>
        <xdr:to>
          <xdr:col>9</xdr:col>
          <xdr:colOff>463550</xdr:colOff>
          <xdr:row>32</xdr:row>
          <xdr:rowOff>260350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32</xdr:row>
          <xdr:rowOff>69850</xdr:rowOff>
        </xdr:from>
        <xdr:to>
          <xdr:col>10</xdr:col>
          <xdr:colOff>419100</xdr:colOff>
          <xdr:row>32</xdr:row>
          <xdr:rowOff>260350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35</xdr:row>
          <xdr:rowOff>69850</xdr:rowOff>
        </xdr:from>
        <xdr:to>
          <xdr:col>6</xdr:col>
          <xdr:colOff>463550</xdr:colOff>
          <xdr:row>35</xdr:row>
          <xdr:rowOff>260350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35</xdr:row>
          <xdr:rowOff>69850</xdr:rowOff>
        </xdr:from>
        <xdr:to>
          <xdr:col>7</xdr:col>
          <xdr:colOff>450850</xdr:colOff>
          <xdr:row>35</xdr:row>
          <xdr:rowOff>260350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35</xdr:row>
          <xdr:rowOff>69850</xdr:rowOff>
        </xdr:from>
        <xdr:to>
          <xdr:col>8</xdr:col>
          <xdr:colOff>450850</xdr:colOff>
          <xdr:row>35</xdr:row>
          <xdr:rowOff>260350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35</xdr:row>
          <xdr:rowOff>69850</xdr:rowOff>
        </xdr:from>
        <xdr:to>
          <xdr:col>9</xdr:col>
          <xdr:colOff>463550</xdr:colOff>
          <xdr:row>35</xdr:row>
          <xdr:rowOff>260350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35</xdr:row>
          <xdr:rowOff>69850</xdr:rowOff>
        </xdr:from>
        <xdr:to>
          <xdr:col>10</xdr:col>
          <xdr:colOff>419100</xdr:colOff>
          <xdr:row>35</xdr:row>
          <xdr:rowOff>260350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69850</xdr:rowOff>
        </xdr:from>
        <xdr:to>
          <xdr:col>6</xdr:col>
          <xdr:colOff>463550</xdr:colOff>
          <xdr:row>36</xdr:row>
          <xdr:rowOff>260350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36</xdr:row>
          <xdr:rowOff>69850</xdr:rowOff>
        </xdr:from>
        <xdr:to>
          <xdr:col>7</xdr:col>
          <xdr:colOff>450850</xdr:colOff>
          <xdr:row>36</xdr:row>
          <xdr:rowOff>260350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36</xdr:row>
          <xdr:rowOff>69850</xdr:rowOff>
        </xdr:from>
        <xdr:to>
          <xdr:col>8</xdr:col>
          <xdr:colOff>450850</xdr:colOff>
          <xdr:row>36</xdr:row>
          <xdr:rowOff>260350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36</xdr:row>
          <xdr:rowOff>69850</xdr:rowOff>
        </xdr:from>
        <xdr:to>
          <xdr:col>9</xdr:col>
          <xdr:colOff>463550</xdr:colOff>
          <xdr:row>36</xdr:row>
          <xdr:rowOff>260350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36</xdr:row>
          <xdr:rowOff>69850</xdr:rowOff>
        </xdr:from>
        <xdr:to>
          <xdr:col>10</xdr:col>
          <xdr:colOff>419100</xdr:colOff>
          <xdr:row>36</xdr:row>
          <xdr:rowOff>260350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37</xdr:row>
          <xdr:rowOff>69850</xdr:rowOff>
        </xdr:from>
        <xdr:to>
          <xdr:col>6</xdr:col>
          <xdr:colOff>463550</xdr:colOff>
          <xdr:row>37</xdr:row>
          <xdr:rowOff>260350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37</xdr:row>
          <xdr:rowOff>69850</xdr:rowOff>
        </xdr:from>
        <xdr:to>
          <xdr:col>7</xdr:col>
          <xdr:colOff>450850</xdr:colOff>
          <xdr:row>37</xdr:row>
          <xdr:rowOff>260350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37</xdr:row>
          <xdr:rowOff>69850</xdr:rowOff>
        </xdr:from>
        <xdr:to>
          <xdr:col>8</xdr:col>
          <xdr:colOff>450850</xdr:colOff>
          <xdr:row>37</xdr:row>
          <xdr:rowOff>260350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37</xdr:row>
          <xdr:rowOff>69850</xdr:rowOff>
        </xdr:from>
        <xdr:to>
          <xdr:col>9</xdr:col>
          <xdr:colOff>463550</xdr:colOff>
          <xdr:row>37</xdr:row>
          <xdr:rowOff>260350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37</xdr:row>
          <xdr:rowOff>69850</xdr:rowOff>
        </xdr:from>
        <xdr:to>
          <xdr:col>10</xdr:col>
          <xdr:colOff>419100</xdr:colOff>
          <xdr:row>37</xdr:row>
          <xdr:rowOff>260350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69850</xdr:rowOff>
        </xdr:from>
        <xdr:to>
          <xdr:col>6</xdr:col>
          <xdr:colOff>463550</xdr:colOff>
          <xdr:row>38</xdr:row>
          <xdr:rowOff>260350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38</xdr:row>
          <xdr:rowOff>69850</xdr:rowOff>
        </xdr:from>
        <xdr:to>
          <xdr:col>7</xdr:col>
          <xdr:colOff>450850</xdr:colOff>
          <xdr:row>38</xdr:row>
          <xdr:rowOff>260350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38</xdr:row>
          <xdr:rowOff>69850</xdr:rowOff>
        </xdr:from>
        <xdr:to>
          <xdr:col>8</xdr:col>
          <xdr:colOff>450850</xdr:colOff>
          <xdr:row>38</xdr:row>
          <xdr:rowOff>260350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38</xdr:row>
          <xdr:rowOff>69850</xdr:rowOff>
        </xdr:from>
        <xdr:to>
          <xdr:col>9</xdr:col>
          <xdr:colOff>463550</xdr:colOff>
          <xdr:row>38</xdr:row>
          <xdr:rowOff>260350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38</xdr:row>
          <xdr:rowOff>69850</xdr:rowOff>
        </xdr:from>
        <xdr:to>
          <xdr:col>10</xdr:col>
          <xdr:colOff>419100</xdr:colOff>
          <xdr:row>38</xdr:row>
          <xdr:rowOff>260350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xdr:row>
          <xdr:rowOff>69850</xdr:rowOff>
        </xdr:from>
        <xdr:to>
          <xdr:col>6</xdr:col>
          <xdr:colOff>463550</xdr:colOff>
          <xdr:row>39</xdr:row>
          <xdr:rowOff>260350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69850</xdr:rowOff>
        </xdr:from>
        <xdr:to>
          <xdr:col>7</xdr:col>
          <xdr:colOff>450850</xdr:colOff>
          <xdr:row>39</xdr:row>
          <xdr:rowOff>260350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39</xdr:row>
          <xdr:rowOff>69850</xdr:rowOff>
        </xdr:from>
        <xdr:to>
          <xdr:col>8</xdr:col>
          <xdr:colOff>450850</xdr:colOff>
          <xdr:row>39</xdr:row>
          <xdr:rowOff>260350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39</xdr:row>
          <xdr:rowOff>69850</xdr:rowOff>
        </xdr:from>
        <xdr:to>
          <xdr:col>9</xdr:col>
          <xdr:colOff>463550</xdr:colOff>
          <xdr:row>39</xdr:row>
          <xdr:rowOff>260350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39</xdr:row>
          <xdr:rowOff>69850</xdr:rowOff>
        </xdr:from>
        <xdr:to>
          <xdr:col>10</xdr:col>
          <xdr:colOff>419100</xdr:colOff>
          <xdr:row>39</xdr:row>
          <xdr:rowOff>260350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33</xdr:row>
          <xdr:rowOff>69850</xdr:rowOff>
        </xdr:from>
        <xdr:to>
          <xdr:col>6</xdr:col>
          <xdr:colOff>463550</xdr:colOff>
          <xdr:row>33</xdr:row>
          <xdr:rowOff>260350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33</xdr:row>
          <xdr:rowOff>69850</xdr:rowOff>
        </xdr:from>
        <xdr:to>
          <xdr:col>7</xdr:col>
          <xdr:colOff>450850</xdr:colOff>
          <xdr:row>33</xdr:row>
          <xdr:rowOff>260350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33</xdr:row>
          <xdr:rowOff>69850</xdr:rowOff>
        </xdr:from>
        <xdr:to>
          <xdr:col>8</xdr:col>
          <xdr:colOff>450850</xdr:colOff>
          <xdr:row>33</xdr:row>
          <xdr:rowOff>260350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33</xdr:row>
          <xdr:rowOff>69850</xdr:rowOff>
        </xdr:from>
        <xdr:to>
          <xdr:col>9</xdr:col>
          <xdr:colOff>463550</xdr:colOff>
          <xdr:row>33</xdr:row>
          <xdr:rowOff>260350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69850</xdr:rowOff>
        </xdr:from>
        <xdr:to>
          <xdr:col>10</xdr:col>
          <xdr:colOff>419100</xdr:colOff>
          <xdr:row>33</xdr:row>
          <xdr:rowOff>260350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34</xdr:row>
          <xdr:rowOff>69850</xdr:rowOff>
        </xdr:from>
        <xdr:to>
          <xdr:col>6</xdr:col>
          <xdr:colOff>463550</xdr:colOff>
          <xdr:row>34</xdr:row>
          <xdr:rowOff>260350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34</xdr:row>
          <xdr:rowOff>69850</xdr:rowOff>
        </xdr:from>
        <xdr:to>
          <xdr:col>7</xdr:col>
          <xdr:colOff>450850</xdr:colOff>
          <xdr:row>34</xdr:row>
          <xdr:rowOff>260350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34</xdr:row>
          <xdr:rowOff>69850</xdr:rowOff>
        </xdr:from>
        <xdr:to>
          <xdr:col>8</xdr:col>
          <xdr:colOff>450850</xdr:colOff>
          <xdr:row>34</xdr:row>
          <xdr:rowOff>260350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69850</xdr:rowOff>
        </xdr:from>
        <xdr:to>
          <xdr:col>9</xdr:col>
          <xdr:colOff>463550</xdr:colOff>
          <xdr:row>34</xdr:row>
          <xdr:rowOff>260350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34</xdr:row>
          <xdr:rowOff>69850</xdr:rowOff>
        </xdr:from>
        <xdr:to>
          <xdr:col>10</xdr:col>
          <xdr:colOff>419100</xdr:colOff>
          <xdr:row>34</xdr:row>
          <xdr:rowOff>260350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xdr:row>
          <xdr:rowOff>69850</xdr:rowOff>
        </xdr:from>
        <xdr:to>
          <xdr:col>6</xdr:col>
          <xdr:colOff>463550</xdr:colOff>
          <xdr:row>40</xdr:row>
          <xdr:rowOff>260350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40</xdr:row>
          <xdr:rowOff>69850</xdr:rowOff>
        </xdr:from>
        <xdr:to>
          <xdr:col>7</xdr:col>
          <xdr:colOff>450850</xdr:colOff>
          <xdr:row>40</xdr:row>
          <xdr:rowOff>260350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40</xdr:row>
          <xdr:rowOff>69850</xdr:rowOff>
        </xdr:from>
        <xdr:to>
          <xdr:col>8</xdr:col>
          <xdr:colOff>450850</xdr:colOff>
          <xdr:row>40</xdr:row>
          <xdr:rowOff>260350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40</xdr:row>
          <xdr:rowOff>69850</xdr:rowOff>
        </xdr:from>
        <xdr:to>
          <xdr:col>9</xdr:col>
          <xdr:colOff>463550</xdr:colOff>
          <xdr:row>40</xdr:row>
          <xdr:rowOff>260350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40</xdr:row>
          <xdr:rowOff>69850</xdr:rowOff>
        </xdr:from>
        <xdr:to>
          <xdr:col>10</xdr:col>
          <xdr:colOff>419100</xdr:colOff>
          <xdr:row>40</xdr:row>
          <xdr:rowOff>260350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xdr:row>
          <xdr:rowOff>69850</xdr:rowOff>
        </xdr:from>
        <xdr:to>
          <xdr:col>6</xdr:col>
          <xdr:colOff>463550</xdr:colOff>
          <xdr:row>41</xdr:row>
          <xdr:rowOff>260350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41</xdr:row>
          <xdr:rowOff>69850</xdr:rowOff>
        </xdr:from>
        <xdr:to>
          <xdr:col>7</xdr:col>
          <xdr:colOff>450850</xdr:colOff>
          <xdr:row>41</xdr:row>
          <xdr:rowOff>260350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41</xdr:row>
          <xdr:rowOff>69850</xdr:rowOff>
        </xdr:from>
        <xdr:to>
          <xdr:col>8</xdr:col>
          <xdr:colOff>450850</xdr:colOff>
          <xdr:row>41</xdr:row>
          <xdr:rowOff>260350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41</xdr:row>
          <xdr:rowOff>69850</xdr:rowOff>
        </xdr:from>
        <xdr:to>
          <xdr:col>9</xdr:col>
          <xdr:colOff>463550</xdr:colOff>
          <xdr:row>41</xdr:row>
          <xdr:rowOff>260350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41</xdr:row>
          <xdr:rowOff>69850</xdr:rowOff>
        </xdr:from>
        <xdr:to>
          <xdr:col>10</xdr:col>
          <xdr:colOff>419100</xdr:colOff>
          <xdr:row>41</xdr:row>
          <xdr:rowOff>260350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42</xdr:row>
          <xdr:rowOff>69850</xdr:rowOff>
        </xdr:from>
        <xdr:to>
          <xdr:col>6</xdr:col>
          <xdr:colOff>463550</xdr:colOff>
          <xdr:row>42</xdr:row>
          <xdr:rowOff>260350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42</xdr:row>
          <xdr:rowOff>69850</xdr:rowOff>
        </xdr:from>
        <xdr:to>
          <xdr:col>7</xdr:col>
          <xdr:colOff>450850</xdr:colOff>
          <xdr:row>42</xdr:row>
          <xdr:rowOff>260350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42</xdr:row>
          <xdr:rowOff>69850</xdr:rowOff>
        </xdr:from>
        <xdr:to>
          <xdr:col>8</xdr:col>
          <xdr:colOff>450850</xdr:colOff>
          <xdr:row>42</xdr:row>
          <xdr:rowOff>260350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42</xdr:row>
          <xdr:rowOff>69850</xdr:rowOff>
        </xdr:from>
        <xdr:to>
          <xdr:col>9</xdr:col>
          <xdr:colOff>463550</xdr:colOff>
          <xdr:row>42</xdr:row>
          <xdr:rowOff>260350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42</xdr:row>
          <xdr:rowOff>69850</xdr:rowOff>
        </xdr:from>
        <xdr:to>
          <xdr:col>10</xdr:col>
          <xdr:colOff>419100</xdr:colOff>
          <xdr:row>42</xdr:row>
          <xdr:rowOff>260350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43</xdr:row>
          <xdr:rowOff>69850</xdr:rowOff>
        </xdr:from>
        <xdr:to>
          <xdr:col>6</xdr:col>
          <xdr:colOff>463550</xdr:colOff>
          <xdr:row>43</xdr:row>
          <xdr:rowOff>260350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2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43</xdr:row>
          <xdr:rowOff>69850</xdr:rowOff>
        </xdr:from>
        <xdr:to>
          <xdr:col>7</xdr:col>
          <xdr:colOff>450850</xdr:colOff>
          <xdr:row>43</xdr:row>
          <xdr:rowOff>260350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2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43</xdr:row>
          <xdr:rowOff>69850</xdr:rowOff>
        </xdr:from>
        <xdr:to>
          <xdr:col>8</xdr:col>
          <xdr:colOff>450850</xdr:colOff>
          <xdr:row>43</xdr:row>
          <xdr:rowOff>260350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43</xdr:row>
          <xdr:rowOff>69850</xdr:rowOff>
        </xdr:from>
        <xdr:to>
          <xdr:col>9</xdr:col>
          <xdr:colOff>463550</xdr:colOff>
          <xdr:row>43</xdr:row>
          <xdr:rowOff>260350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43</xdr:row>
          <xdr:rowOff>69850</xdr:rowOff>
        </xdr:from>
        <xdr:to>
          <xdr:col>10</xdr:col>
          <xdr:colOff>419100</xdr:colOff>
          <xdr:row>43</xdr:row>
          <xdr:rowOff>260350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49</xdr:row>
          <xdr:rowOff>69850</xdr:rowOff>
        </xdr:from>
        <xdr:to>
          <xdr:col>6</xdr:col>
          <xdr:colOff>463550</xdr:colOff>
          <xdr:row>50</xdr:row>
          <xdr:rowOff>76200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49</xdr:row>
          <xdr:rowOff>69850</xdr:rowOff>
        </xdr:from>
        <xdr:to>
          <xdr:col>7</xdr:col>
          <xdr:colOff>450850</xdr:colOff>
          <xdr:row>50</xdr:row>
          <xdr:rowOff>76200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49</xdr:row>
          <xdr:rowOff>69850</xdr:rowOff>
        </xdr:from>
        <xdr:to>
          <xdr:col>8</xdr:col>
          <xdr:colOff>450850</xdr:colOff>
          <xdr:row>50</xdr:row>
          <xdr:rowOff>76200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49</xdr:row>
          <xdr:rowOff>69850</xdr:rowOff>
        </xdr:from>
        <xdr:to>
          <xdr:col>9</xdr:col>
          <xdr:colOff>463550</xdr:colOff>
          <xdr:row>50</xdr:row>
          <xdr:rowOff>76200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49</xdr:row>
          <xdr:rowOff>69850</xdr:rowOff>
        </xdr:from>
        <xdr:to>
          <xdr:col>10</xdr:col>
          <xdr:colOff>419100</xdr:colOff>
          <xdr:row>50</xdr:row>
          <xdr:rowOff>76200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2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twoCellAnchor editAs="oneCell">
    <xdr:from>
      <xdr:col>19</xdr:col>
      <xdr:colOff>66675</xdr:colOff>
      <xdr:row>20</xdr:row>
      <xdr:rowOff>57150</xdr:rowOff>
    </xdr:from>
    <xdr:to>
      <xdr:col>19</xdr:col>
      <xdr:colOff>419100</xdr:colOff>
      <xdr:row>21</xdr:row>
      <xdr:rowOff>9527</xdr:rowOff>
    </xdr:to>
    <xdr:sp macro="" textlink="">
      <xdr:nvSpPr>
        <xdr:cNvPr id="2452" name="Check Box 404" hidden="1">
          <a:extLst>
            <a:ext uri="{63B3BB69-23CF-44E3-9099-C40C66FF867C}">
              <a14:compatExt xmlns:a14="http://schemas.microsoft.com/office/drawing/2010/main" spid="_x0000_s2452"/>
            </a:ext>
            <a:ext uri="{FF2B5EF4-FFF2-40B4-BE49-F238E27FC236}">
              <a16:creationId xmlns:a16="http://schemas.microsoft.com/office/drawing/2014/main" id="{00000000-0008-0000-0200-00009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20</xdr:row>
      <xdr:rowOff>57150</xdr:rowOff>
    </xdr:from>
    <xdr:to>
      <xdr:col>20</xdr:col>
      <xdr:colOff>419100</xdr:colOff>
      <xdr:row>21</xdr:row>
      <xdr:rowOff>9527</xdr:rowOff>
    </xdr:to>
    <xdr:sp macro="" textlink="">
      <xdr:nvSpPr>
        <xdr:cNvPr id="2453" name="Check Box 405" hidden="1">
          <a:extLst>
            <a:ext uri="{63B3BB69-23CF-44E3-9099-C40C66FF867C}">
              <a14:compatExt xmlns:a14="http://schemas.microsoft.com/office/drawing/2010/main" spid="_x0000_s2453"/>
            </a:ext>
            <a:ext uri="{FF2B5EF4-FFF2-40B4-BE49-F238E27FC236}">
              <a16:creationId xmlns:a16="http://schemas.microsoft.com/office/drawing/2014/main" id="{00000000-0008-0000-0200-00009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20</xdr:row>
      <xdr:rowOff>57150</xdr:rowOff>
    </xdr:from>
    <xdr:to>
      <xdr:col>21</xdr:col>
      <xdr:colOff>419100</xdr:colOff>
      <xdr:row>21</xdr:row>
      <xdr:rowOff>9527</xdr:rowOff>
    </xdr:to>
    <xdr:sp macro="" textlink="">
      <xdr:nvSpPr>
        <xdr:cNvPr id="2454" name="Check Box 406" hidden="1">
          <a:extLst>
            <a:ext uri="{63B3BB69-23CF-44E3-9099-C40C66FF867C}">
              <a14:compatExt xmlns:a14="http://schemas.microsoft.com/office/drawing/2010/main" spid="_x0000_s2454"/>
            </a:ext>
            <a:ext uri="{FF2B5EF4-FFF2-40B4-BE49-F238E27FC236}">
              <a16:creationId xmlns:a16="http://schemas.microsoft.com/office/drawing/2014/main" id="{00000000-0008-0000-0200-00009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20</xdr:row>
      <xdr:rowOff>57150</xdr:rowOff>
    </xdr:from>
    <xdr:to>
      <xdr:col>22</xdr:col>
      <xdr:colOff>419100</xdr:colOff>
      <xdr:row>21</xdr:row>
      <xdr:rowOff>9527</xdr:rowOff>
    </xdr:to>
    <xdr:sp macro="" textlink="">
      <xdr:nvSpPr>
        <xdr:cNvPr id="2455" name="Check Box 407" hidden="1">
          <a:extLst>
            <a:ext uri="{63B3BB69-23CF-44E3-9099-C40C66FF867C}">
              <a14:compatExt xmlns:a14="http://schemas.microsoft.com/office/drawing/2010/main" spid="_x0000_s2455"/>
            </a:ext>
            <a:ext uri="{FF2B5EF4-FFF2-40B4-BE49-F238E27FC236}">
              <a16:creationId xmlns:a16="http://schemas.microsoft.com/office/drawing/2014/main" id="{00000000-0008-0000-0200-00009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20</xdr:row>
      <xdr:rowOff>57150</xdr:rowOff>
    </xdr:from>
    <xdr:to>
      <xdr:col>23</xdr:col>
      <xdr:colOff>419100</xdr:colOff>
      <xdr:row>21</xdr:row>
      <xdr:rowOff>9527</xdr:rowOff>
    </xdr:to>
    <xdr:sp macro="" textlink="">
      <xdr:nvSpPr>
        <xdr:cNvPr id="2456" name="Check Box 408" hidden="1">
          <a:extLst>
            <a:ext uri="{63B3BB69-23CF-44E3-9099-C40C66FF867C}">
              <a14:compatExt xmlns:a14="http://schemas.microsoft.com/office/drawing/2010/main" spid="_x0000_s2456"/>
            </a:ext>
            <a:ext uri="{FF2B5EF4-FFF2-40B4-BE49-F238E27FC236}">
              <a16:creationId xmlns:a16="http://schemas.microsoft.com/office/drawing/2014/main" id="{00000000-0008-0000-0200-00009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21</xdr:row>
      <xdr:rowOff>57150</xdr:rowOff>
    </xdr:from>
    <xdr:to>
      <xdr:col>19</xdr:col>
      <xdr:colOff>419100</xdr:colOff>
      <xdr:row>21</xdr:row>
      <xdr:rowOff>247650</xdr:rowOff>
    </xdr:to>
    <xdr:sp macro="" textlink="">
      <xdr:nvSpPr>
        <xdr:cNvPr id="2457" name="Check Box 409" hidden="1">
          <a:extLst>
            <a:ext uri="{63B3BB69-23CF-44E3-9099-C40C66FF867C}">
              <a14:compatExt xmlns:a14="http://schemas.microsoft.com/office/drawing/2010/main" spid="_x0000_s2457"/>
            </a:ext>
            <a:ext uri="{FF2B5EF4-FFF2-40B4-BE49-F238E27FC236}">
              <a16:creationId xmlns:a16="http://schemas.microsoft.com/office/drawing/2014/main" id="{00000000-0008-0000-0200-00009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21</xdr:row>
      <xdr:rowOff>57150</xdr:rowOff>
    </xdr:from>
    <xdr:to>
      <xdr:col>20</xdr:col>
      <xdr:colOff>419100</xdr:colOff>
      <xdr:row>21</xdr:row>
      <xdr:rowOff>247650</xdr:rowOff>
    </xdr:to>
    <xdr:sp macro="" textlink="">
      <xdr:nvSpPr>
        <xdr:cNvPr id="2458" name="Check Box 410" hidden="1">
          <a:extLst>
            <a:ext uri="{63B3BB69-23CF-44E3-9099-C40C66FF867C}">
              <a14:compatExt xmlns:a14="http://schemas.microsoft.com/office/drawing/2010/main" spid="_x0000_s2458"/>
            </a:ext>
            <a:ext uri="{FF2B5EF4-FFF2-40B4-BE49-F238E27FC236}">
              <a16:creationId xmlns:a16="http://schemas.microsoft.com/office/drawing/2014/main" id="{00000000-0008-0000-0200-00009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21</xdr:row>
      <xdr:rowOff>57150</xdr:rowOff>
    </xdr:from>
    <xdr:to>
      <xdr:col>21</xdr:col>
      <xdr:colOff>419100</xdr:colOff>
      <xdr:row>21</xdr:row>
      <xdr:rowOff>247650</xdr:rowOff>
    </xdr:to>
    <xdr:sp macro="" textlink="">
      <xdr:nvSpPr>
        <xdr:cNvPr id="2459" name="Check Box 411" hidden="1">
          <a:extLst>
            <a:ext uri="{63B3BB69-23CF-44E3-9099-C40C66FF867C}">
              <a14:compatExt xmlns:a14="http://schemas.microsoft.com/office/drawing/2010/main" spid="_x0000_s2459"/>
            </a:ext>
            <a:ext uri="{FF2B5EF4-FFF2-40B4-BE49-F238E27FC236}">
              <a16:creationId xmlns:a16="http://schemas.microsoft.com/office/drawing/2014/main" id="{00000000-0008-0000-0200-00009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21</xdr:row>
      <xdr:rowOff>57150</xdr:rowOff>
    </xdr:from>
    <xdr:to>
      <xdr:col>22</xdr:col>
      <xdr:colOff>419100</xdr:colOff>
      <xdr:row>21</xdr:row>
      <xdr:rowOff>247650</xdr:rowOff>
    </xdr:to>
    <xdr:sp macro="" textlink="">
      <xdr:nvSpPr>
        <xdr:cNvPr id="2460" name="Check Box 412" hidden="1">
          <a:extLst>
            <a:ext uri="{63B3BB69-23CF-44E3-9099-C40C66FF867C}">
              <a14:compatExt xmlns:a14="http://schemas.microsoft.com/office/drawing/2010/main" spid="_x0000_s2460"/>
            </a:ext>
            <a:ext uri="{FF2B5EF4-FFF2-40B4-BE49-F238E27FC236}">
              <a16:creationId xmlns:a16="http://schemas.microsoft.com/office/drawing/2014/main" id="{00000000-0008-0000-0200-00009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21</xdr:row>
      <xdr:rowOff>57150</xdr:rowOff>
    </xdr:from>
    <xdr:to>
      <xdr:col>23</xdr:col>
      <xdr:colOff>419100</xdr:colOff>
      <xdr:row>21</xdr:row>
      <xdr:rowOff>247650</xdr:rowOff>
    </xdr:to>
    <xdr:sp macro="" textlink="">
      <xdr:nvSpPr>
        <xdr:cNvPr id="2461" name="Check Box 413" hidden="1">
          <a:extLst>
            <a:ext uri="{63B3BB69-23CF-44E3-9099-C40C66FF867C}">
              <a14:compatExt xmlns:a14="http://schemas.microsoft.com/office/drawing/2010/main" spid="_x0000_s2461"/>
            </a:ext>
            <a:ext uri="{FF2B5EF4-FFF2-40B4-BE49-F238E27FC236}">
              <a16:creationId xmlns:a16="http://schemas.microsoft.com/office/drawing/2014/main" id="{00000000-0008-0000-0200-00009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22</xdr:row>
      <xdr:rowOff>57150</xdr:rowOff>
    </xdr:from>
    <xdr:to>
      <xdr:col>19</xdr:col>
      <xdr:colOff>419100</xdr:colOff>
      <xdr:row>22</xdr:row>
      <xdr:rowOff>247650</xdr:rowOff>
    </xdr:to>
    <xdr:sp macro="" textlink="">
      <xdr:nvSpPr>
        <xdr:cNvPr id="2462" name="Check Box 414" hidden="1">
          <a:extLst>
            <a:ext uri="{63B3BB69-23CF-44E3-9099-C40C66FF867C}">
              <a14:compatExt xmlns:a14="http://schemas.microsoft.com/office/drawing/2010/main" spid="_x0000_s2462"/>
            </a:ext>
            <a:ext uri="{FF2B5EF4-FFF2-40B4-BE49-F238E27FC236}">
              <a16:creationId xmlns:a16="http://schemas.microsoft.com/office/drawing/2014/main" id="{00000000-0008-0000-0200-00009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22</xdr:row>
      <xdr:rowOff>57150</xdr:rowOff>
    </xdr:from>
    <xdr:to>
      <xdr:col>20</xdr:col>
      <xdr:colOff>419100</xdr:colOff>
      <xdr:row>22</xdr:row>
      <xdr:rowOff>247650</xdr:rowOff>
    </xdr:to>
    <xdr:sp macro="" textlink="">
      <xdr:nvSpPr>
        <xdr:cNvPr id="2463" name="Check Box 415" hidden="1">
          <a:extLst>
            <a:ext uri="{63B3BB69-23CF-44E3-9099-C40C66FF867C}">
              <a14:compatExt xmlns:a14="http://schemas.microsoft.com/office/drawing/2010/main" spid="_x0000_s2463"/>
            </a:ext>
            <a:ext uri="{FF2B5EF4-FFF2-40B4-BE49-F238E27FC236}">
              <a16:creationId xmlns:a16="http://schemas.microsoft.com/office/drawing/2014/main" id="{00000000-0008-0000-0200-00009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22</xdr:row>
      <xdr:rowOff>57150</xdr:rowOff>
    </xdr:from>
    <xdr:to>
      <xdr:col>21</xdr:col>
      <xdr:colOff>419100</xdr:colOff>
      <xdr:row>22</xdr:row>
      <xdr:rowOff>247650</xdr:rowOff>
    </xdr:to>
    <xdr:sp macro="" textlink="">
      <xdr:nvSpPr>
        <xdr:cNvPr id="2464" name="Check Box 416" hidden="1">
          <a:extLst>
            <a:ext uri="{63B3BB69-23CF-44E3-9099-C40C66FF867C}">
              <a14:compatExt xmlns:a14="http://schemas.microsoft.com/office/drawing/2010/main" spid="_x0000_s2464"/>
            </a:ext>
            <a:ext uri="{FF2B5EF4-FFF2-40B4-BE49-F238E27FC236}">
              <a16:creationId xmlns:a16="http://schemas.microsoft.com/office/drawing/2014/main" id="{00000000-0008-0000-0200-0000A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22</xdr:row>
      <xdr:rowOff>57150</xdr:rowOff>
    </xdr:from>
    <xdr:to>
      <xdr:col>22</xdr:col>
      <xdr:colOff>419100</xdr:colOff>
      <xdr:row>22</xdr:row>
      <xdr:rowOff>247650</xdr:rowOff>
    </xdr:to>
    <xdr:sp macro="" textlink="">
      <xdr:nvSpPr>
        <xdr:cNvPr id="2465" name="Check Box 417" hidden="1">
          <a:extLst>
            <a:ext uri="{63B3BB69-23CF-44E3-9099-C40C66FF867C}">
              <a14:compatExt xmlns:a14="http://schemas.microsoft.com/office/drawing/2010/main" spid="_x0000_s2465"/>
            </a:ext>
            <a:ext uri="{FF2B5EF4-FFF2-40B4-BE49-F238E27FC236}">
              <a16:creationId xmlns:a16="http://schemas.microsoft.com/office/drawing/2014/main" id="{00000000-0008-0000-0200-0000A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22</xdr:row>
      <xdr:rowOff>57150</xdr:rowOff>
    </xdr:from>
    <xdr:to>
      <xdr:col>23</xdr:col>
      <xdr:colOff>419100</xdr:colOff>
      <xdr:row>22</xdr:row>
      <xdr:rowOff>247650</xdr:rowOff>
    </xdr:to>
    <xdr:sp macro="" textlink="">
      <xdr:nvSpPr>
        <xdr:cNvPr id="2466" name="Check Box 418" hidden="1">
          <a:extLst>
            <a:ext uri="{63B3BB69-23CF-44E3-9099-C40C66FF867C}">
              <a14:compatExt xmlns:a14="http://schemas.microsoft.com/office/drawing/2010/main" spid="_x0000_s2466"/>
            </a:ext>
            <a:ext uri="{FF2B5EF4-FFF2-40B4-BE49-F238E27FC236}">
              <a16:creationId xmlns:a16="http://schemas.microsoft.com/office/drawing/2014/main" id="{00000000-0008-0000-0200-0000A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23</xdr:row>
      <xdr:rowOff>57150</xdr:rowOff>
    </xdr:from>
    <xdr:to>
      <xdr:col>19</xdr:col>
      <xdr:colOff>419100</xdr:colOff>
      <xdr:row>23</xdr:row>
      <xdr:rowOff>247650</xdr:rowOff>
    </xdr:to>
    <xdr:sp macro="" textlink="">
      <xdr:nvSpPr>
        <xdr:cNvPr id="2467" name="Check Box 419" hidden="1">
          <a:extLst>
            <a:ext uri="{63B3BB69-23CF-44E3-9099-C40C66FF867C}">
              <a14:compatExt xmlns:a14="http://schemas.microsoft.com/office/drawing/2010/main" spid="_x0000_s2467"/>
            </a:ext>
            <a:ext uri="{FF2B5EF4-FFF2-40B4-BE49-F238E27FC236}">
              <a16:creationId xmlns:a16="http://schemas.microsoft.com/office/drawing/2014/main" id="{00000000-0008-0000-0200-0000A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23</xdr:row>
      <xdr:rowOff>57150</xdr:rowOff>
    </xdr:from>
    <xdr:to>
      <xdr:col>20</xdr:col>
      <xdr:colOff>419100</xdr:colOff>
      <xdr:row>23</xdr:row>
      <xdr:rowOff>247650</xdr:rowOff>
    </xdr:to>
    <xdr:sp macro="" textlink="">
      <xdr:nvSpPr>
        <xdr:cNvPr id="2468" name="Check Box 420" hidden="1">
          <a:extLst>
            <a:ext uri="{63B3BB69-23CF-44E3-9099-C40C66FF867C}">
              <a14:compatExt xmlns:a14="http://schemas.microsoft.com/office/drawing/2010/main" spid="_x0000_s2468"/>
            </a:ext>
            <a:ext uri="{FF2B5EF4-FFF2-40B4-BE49-F238E27FC236}">
              <a16:creationId xmlns:a16="http://schemas.microsoft.com/office/drawing/2014/main" id="{00000000-0008-0000-0200-0000A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23</xdr:row>
      <xdr:rowOff>57150</xdr:rowOff>
    </xdr:from>
    <xdr:to>
      <xdr:col>21</xdr:col>
      <xdr:colOff>419100</xdr:colOff>
      <xdr:row>23</xdr:row>
      <xdr:rowOff>247650</xdr:rowOff>
    </xdr:to>
    <xdr:sp macro="" textlink="">
      <xdr:nvSpPr>
        <xdr:cNvPr id="2469" name="Check Box 421" hidden="1">
          <a:extLst>
            <a:ext uri="{63B3BB69-23CF-44E3-9099-C40C66FF867C}">
              <a14:compatExt xmlns:a14="http://schemas.microsoft.com/office/drawing/2010/main" spid="_x0000_s2469"/>
            </a:ext>
            <a:ext uri="{FF2B5EF4-FFF2-40B4-BE49-F238E27FC236}">
              <a16:creationId xmlns:a16="http://schemas.microsoft.com/office/drawing/2014/main" id="{00000000-0008-0000-0200-0000A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23</xdr:row>
      <xdr:rowOff>57150</xdr:rowOff>
    </xdr:from>
    <xdr:to>
      <xdr:col>22</xdr:col>
      <xdr:colOff>419100</xdr:colOff>
      <xdr:row>23</xdr:row>
      <xdr:rowOff>247650</xdr:rowOff>
    </xdr:to>
    <xdr:sp macro="" textlink="">
      <xdr:nvSpPr>
        <xdr:cNvPr id="2470" name="Check Box 422" hidden="1">
          <a:extLst>
            <a:ext uri="{63B3BB69-23CF-44E3-9099-C40C66FF867C}">
              <a14:compatExt xmlns:a14="http://schemas.microsoft.com/office/drawing/2010/main" spid="_x0000_s2470"/>
            </a:ext>
            <a:ext uri="{FF2B5EF4-FFF2-40B4-BE49-F238E27FC236}">
              <a16:creationId xmlns:a16="http://schemas.microsoft.com/office/drawing/2014/main" id="{00000000-0008-0000-0200-0000A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23</xdr:row>
      <xdr:rowOff>57150</xdr:rowOff>
    </xdr:from>
    <xdr:to>
      <xdr:col>23</xdr:col>
      <xdr:colOff>419100</xdr:colOff>
      <xdr:row>23</xdr:row>
      <xdr:rowOff>247650</xdr:rowOff>
    </xdr:to>
    <xdr:sp macro="" textlink="">
      <xdr:nvSpPr>
        <xdr:cNvPr id="2471" name="Check Box 423" hidden="1">
          <a:extLst>
            <a:ext uri="{63B3BB69-23CF-44E3-9099-C40C66FF867C}">
              <a14:compatExt xmlns:a14="http://schemas.microsoft.com/office/drawing/2010/main" spid="_x0000_s2471"/>
            </a:ext>
            <a:ext uri="{FF2B5EF4-FFF2-40B4-BE49-F238E27FC236}">
              <a16:creationId xmlns:a16="http://schemas.microsoft.com/office/drawing/2014/main" id="{00000000-0008-0000-0200-0000A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24</xdr:row>
      <xdr:rowOff>57150</xdr:rowOff>
    </xdr:from>
    <xdr:to>
      <xdr:col>19</xdr:col>
      <xdr:colOff>419100</xdr:colOff>
      <xdr:row>24</xdr:row>
      <xdr:rowOff>247650</xdr:rowOff>
    </xdr:to>
    <xdr:sp macro="" textlink="">
      <xdr:nvSpPr>
        <xdr:cNvPr id="2472" name="Check Box 424" hidden="1">
          <a:extLst>
            <a:ext uri="{63B3BB69-23CF-44E3-9099-C40C66FF867C}">
              <a14:compatExt xmlns:a14="http://schemas.microsoft.com/office/drawing/2010/main" spid="_x0000_s2472"/>
            </a:ext>
            <a:ext uri="{FF2B5EF4-FFF2-40B4-BE49-F238E27FC236}">
              <a16:creationId xmlns:a16="http://schemas.microsoft.com/office/drawing/2014/main" id="{00000000-0008-0000-0200-0000A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24</xdr:row>
      <xdr:rowOff>57150</xdr:rowOff>
    </xdr:from>
    <xdr:to>
      <xdr:col>20</xdr:col>
      <xdr:colOff>419100</xdr:colOff>
      <xdr:row>24</xdr:row>
      <xdr:rowOff>247650</xdr:rowOff>
    </xdr:to>
    <xdr:sp macro="" textlink="">
      <xdr:nvSpPr>
        <xdr:cNvPr id="2473" name="Check Box 425" hidden="1">
          <a:extLst>
            <a:ext uri="{63B3BB69-23CF-44E3-9099-C40C66FF867C}">
              <a14:compatExt xmlns:a14="http://schemas.microsoft.com/office/drawing/2010/main" spid="_x0000_s2473"/>
            </a:ext>
            <a:ext uri="{FF2B5EF4-FFF2-40B4-BE49-F238E27FC236}">
              <a16:creationId xmlns:a16="http://schemas.microsoft.com/office/drawing/2014/main" id="{00000000-0008-0000-0200-0000A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24</xdr:row>
      <xdr:rowOff>57150</xdr:rowOff>
    </xdr:from>
    <xdr:to>
      <xdr:col>21</xdr:col>
      <xdr:colOff>419100</xdr:colOff>
      <xdr:row>24</xdr:row>
      <xdr:rowOff>247650</xdr:rowOff>
    </xdr:to>
    <xdr:sp macro="" textlink="">
      <xdr:nvSpPr>
        <xdr:cNvPr id="2474" name="Check Box 426" hidden="1">
          <a:extLst>
            <a:ext uri="{63B3BB69-23CF-44E3-9099-C40C66FF867C}">
              <a14:compatExt xmlns:a14="http://schemas.microsoft.com/office/drawing/2010/main" spid="_x0000_s2474"/>
            </a:ext>
            <a:ext uri="{FF2B5EF4-FFF2-40B4-BE49-F238E27FC236}">
              <a16:creationId xmlns:a16="http://schemas.microsoft.com/office/drawing/2014/main" id="{00000000-0008-0000-0200-0000A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24</xdr:row>
      <xdr:rowOff>57150</xdr:rowOff>
    </xdr:from>
    <xdr:to>
      <xdr:col>22</xdr:col>
      <xdr:colOff>419100</xdr:colOff>
      <xdr:row>24</xdr:row>
      <xdr:rowOff>247650</xdr:rowOff>
    </xdr:to>
    <xdr:sp macro="" textlink="">
      <xdr:nvSpPr>
        <xdr:cNvPr id="2475" name="Check Box 427" hidden="1">
          <a:extLst>
            <a:ext uri="{63B3BB69-23CF-44E3-9099-C40C66FF867C}">
              <a14:compatExt xmlns:a14="http://schemas.microsoft.com/office/drawing/2010/main" spid="_x0000_s2475"/>
            </a:ext>
            <a:ext uri="{FF2B5EF4-FFF2-40B4-BE49-F238E27FC236}">
              <a16:creationId xmlns:a16="http://schemas.microsoft.com/office/drawing/2014/main" id="{00000000-0008-0000-0200-0000A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24</xdr:row>
      <xdr:rowOff>57150</xdr:rowOff>
    </xdr:from>
    <xdr:to>
      <xdr:col>23</xdr:col>
      <xdr:colOff>419100</xdr:colOff>
      <xdr:row>24</xdr:row>
      <xdr:rowOff>247650</xdr:rowOff>
    </xdr:to>
    <xdr:sp macro="" textlink="">
      <xdr:nvSpPr>
        <xdr:cNvPr id="2476" name="Check Box 428" hidden="1">
          <a:extLst>
            <a:ext uri="{63B3BB69-23CF-44E3-9099-C40C66FF867C}">
              <a14:compatExt xmlns:a14="http://schemas.microsoft.com/office/drawing/2010/main" spid="_x0000_s2476"/>
            </a:ext>
            <a:ext uri="{FF2B5EF4-FFF2-40B4-BE49-F238E27FC236}">
              <a16:creationId xmlns:a16="http://schemas.microsoft.com/office/drawing/2014/main" id="{00000000-0008-0000-0200-0000A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25</xdr:row>
      <xdr:rowOff>57150</xdr:rowOff>
    </xdr:from>
    <xdr:to>
      <xdr:col>19</xdr:col>
      <xdr:colOff>419100</xdr:colOff>
      <xdr:row>25</xdr:row>
      <xdr:rowOff>247650</xdr:rowOff>
    </xdr:to>
    <xdr:sp macro="" textlink="">
      <xdr:nvSpPr>
        <xdr:cNvPr id="2477" name="Check Box 429" hidden="1">
          <a:extLst>
            <a:ext uri="{63B3BB69-23CF-44E3-9099-C40C66FF867C}">
              <a14:compatExt xmlns:a14="http://schemas.microsoft.com/office/drawing/2010/main" spid="_x0000_s2477"/>
            </a:ext>
            <a:ext uri="{FF2B5EF4-FFF2-40B4-BE49-F238E27FC236}">
              <a16:creationId xmlns:a16="http://schemas.microsoft.com/office/drawing/2014/main" id="{00000000-0008-0000-0200-0000A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25</xdr:row>
      <xdr:rowOff>57150</xdr:rowOff>
    </xdr:from>
    <xdr:to>
      <xdr:col>20</xdr:col>
      <xdr:colOff>419100</xdr:colOff>
      <xdr:row>25</xdr:row>
      <xdr:rowOff>247650</xdr:rowOff>
    </xdr:to>
    <xdr:sp macro="" textlink="">
      <xdr:nvSpPr>
        <xdr:cNvPr id="2478" name="Check Box 430" hidden="1">
          <a:extLst>
            <a:ext uri="{63B3BB69-23CF-44E3-9099-C40C66FF867C}">
              <a14:compatExt xmlns:a14="http://schemas.microsoft.com/office/drawing/2010/main" spid="_x0000_s2478"/>
            </a:ext>
            <a:ext uri="{FF2B5EF4-FFF2-40B4-BE49-F238E27FC236}">
              <a16:creationId xmlns:a16="http://schemas.microsoft.com/office/drawing/2014/main" id="{00000000-0008-0000-0200-0000A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25</xdr:row>
      <xdr:rowOff>57150</xdr:rowOff>
    </xdr:from>
    <xdr:to>
      <xdr:col>21</xdr:col>
      <xdr:colOff>419100</xdr:colOff>
      <xdr:row>25</xdr:row>
      <xdr:rowOff>247650</xdr:rowOff>
    </xdr:to>
    <xdr:sp macro="" textlink="">
      <xdr:nvSpPr>
        <xdr:cNvPr id="2479" name="Check Box 431" hidden="1">
          <a:extLst>
            <a:ext uri="{63B3BB69-23CF-44E3-9099-C40C66FF867C}">
              <a14:compatExt xmlns:a14="http://schemas.microsoft.com/office/drawing/2010/main" spid="_x0000_s2479"/>
            </a:ext>
            <a:ext uri="{FF2B5EF4-FFF2-40B4-BE49-F238E27FC236}">
              <a16:creationId xmlns:a16="http://schemas.microsoft.com/office/drawing/2014/main" id="{00000000-0008-0000-0200-0000A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25</xdr:row>
      <xdr:rowOff>57150</xdr:rowOff>
    </xdr:from>
    <xdr:to>
      <xdr:col>22</xdr:col>
      <xdr:colOff>419100</xdr:colOff>
      <xdr:row>25</xdr:row>
      <xdr:rowOff>247650</xdr:rowOff>
    </xdr:to>
    <xdr:sp macro="" textlink="">
      <xdr:nvSpPr>
        <xdr:cNvPr id="2480" name="Check Box 432" hidden="1">
          <a:extLst>
            <a:ext uri="{63B3BB69-23CF-44E3-9099-C40C66FF867C}">
              <a14:compatExt xmlns:a14="http://schemas.microsoft.com/office/drawing/2010/main" spid="_x0000_s2480"/>
            </a:ext>
            <a:ext uri="{FF2B5EF4-FFF2-40B4-BE49-F238E27FC236}">
              <a16:creationId xmlns:a16="http://schemas.microsoft.com/office/drawing/2014/main" id="{00000000-0008-0000-0200-0000B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25</xdr:row>
      <xdr:rowOff>57150</xdr:rowOff>
    </xdr:from>
    <xdr:to>
      <xdr:col>23</xdr:col>
      <xdr:colOff>419100</xdr:colOff>
      <xdr:row>25</xdr:row>
      <xdr:rowOff>247650</xdr:rowOff>
    </xdr:to>
    <xdr:sp macro="" textlink="">
      <xdr:nvSpPr>
        <xdr:cNvPr id="2481" name="Check Box 433" hidden="1">
          <a:extLst>
            <a:ext uri="{63B3BB69-23CF-44E3-9099-C40C66FF867C}">
              <a14:compatExt xmlns:a14="http://schemas.microsoft.com/office/drawing/2010/main" spid="_x0000_s2481"/>
            </a:ext>
            <a:ext uri="{FF2B5EF4-FFF2-40B4-BE49-F238E27FC236}">
              <a16:creationId xmlns:a16="http://schemas.microsoft.com/office/drawing/2014/main" id="{00000000-0008-0000-0200-0000B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26</xdr:row>
      <xdr:rowOff>57150</xdr:rowOff>
    </xdr:from>
    <xdr:to>
      <xdr:col>19</xdr:col>
      <xdr:colOff>419100</xdr:colOff>
      <xdr:row>26</xdr:row>
      <xdr:rowOff>247650</xdr:rowOff>
    </xdr:to>
    <xdr:sp macro="" textlink="">
      <xdr:nvSpPr>
        <xdr:cNvPr id="2482" name="Check Box 434" hidden="1">
          <a:extLst>
            <a:ext uri="{63B3BB69-23CF-44E3-9099-C40C66FF867C}">
              <a14:compatExt xmlns:a14="http://schemas.microsoft.com/office/drawing/2010/main" spid="_x0000_s2482"/>
            </a:ext>
            <a:ext uri="{FF2B5EF4-FFF2-40B4-BE49-F238E27FC236}">
              <a16:creationId xmlns:a16="http://schemas.microsoft.com/office/drawing/2014/main" id="{00000000-0008-0000-0200-0000B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26</xdr:row>
      <xdr:rowOff>57150</xdr:rowOff>
    </xdr:from>
    <xdr:to>
      <xdr:col>20</xdr:col>
      <xdr:colOff>419100</xdr:colOff>
      <xdr:row>26</xdr:row>
      <xdr:rowOff>247650</xdr:rowOff>
    </xdr:to>
    <xdr:sp macro="" textlink="">
      <xdr:nvSpPr>
        <xdr:cNvPr id="2483" name="Check Box 435" hidden="1">
          <a:extLst>
            <a:ext uri="{63B3BB69-23CF-44E3-9099-C40C66FF867C}">
              <a14:compatExt xmlns:a14="http://schemas.microsoft.com/office/drawing/2010/main" spid="_x0000_s2483"/>
            </a:ext>
            <a:ext uri="{FF2B5EF4-FFF2-40B4-BE49-F238E27FC236}">
              <a16:creationId xmlns:a16="http://schemas.microsoft.com/office/drawing/2014/main" id="{00000000-0008-0000-0200-0000B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26</xdr:row>
      <xdr:rowOff>57150</xdr:rowOff>
    </xdr:from>
    <xdr:to>
      <xdr:col>21</xdr:col>
      <xdr:colOff>419100</xdr:colOff>
      <xdr:row>26</xdr:row>
      <xdr:rowOff>247650</xdr:rowOff>
    </xdr:to>
    <xdr:sp macro="" textlink="">
      <xdr:nvSpPr>
        <xdr:cNvPr id="2484" name="Check Box 436" hidden="1">
          <a:extLst>
            <a:ext uri="{63B3BB69-23CF-44E3-9099-C40C66FF867C}">
              <a14:compatExt xmlns:a14="http://schemas.microsoft.com/office/drawing/2010/main" spid="_x0000_s2484"/>
            </a:ext>
            <a:ext uri="{FF2B5EF4-FFF2-40B4-BE49-F238E27FC236}">
              <a16:creationId xmlns:a16="http://schemas.microsoft.com/office/drawing/2014/main" id="{00000000-0008-0000-0200-0000B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26</xdr:row>
      <xdr:rowOff>57150</xdr:rowOff>
    </xdr:from>
    <xdr:to>
      <xdr:col>22</xdr:col>
      <xdr:colOff>419100</xdr:colOff>
      <xdr:row>26</xdr:row>
      <xdr:rowOff>247650</xdr:rowOff>
    </xdr:to>
    <xdr:sp macro="" textlink="">
      <xdr:nvSpPr>
        <xdr:cNvPr id="2485" name="Check Box 437" hidden="1">
          <a:extLst>
            <a:ext uri="{63B3BB69-23CF-44E3-9099-C40C66FF867C}">
              <a14:compatExt xmlns:a14="http://schemas.microsoft.com/office/drawing/2010/main" spid="_x0000_s2485"/>
            </a:ext>
            <a:ext uri="{FF2B5EF4-FFF2-40B4-BE49-F238E27FC236}">
              <a16:creationId xmlns:a16="http://schemas.microsoft.com/office/drawing/2014/main" id="{00000000-0008-0000-0200-0000B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26</xdr:row>
      <xdr:rowOff>57150</xdr:rowOff>
    </xdr:from>
    <xdr:to>
      <xdr:col>23</xdr:col>
      <xdr:colOff>419100</xdr:colOff>
      <xdr:row>26</xdr:row>
      <xdr:rowOff>247650</xdr:rowOff>
    </xdr:to>
    <xdr:sp macro="" textlink="">
      <xdr:nvSpPr>
        <xdr:cNvPr id="2486" name="Check Box 438" hidden="1">
          <a:extLst>
            <a:ext uri="{63B3BB69-23CF-44E3-9099-C40C66FF867C}">
              <a14:compatExt xmlns:a14="http://schemas.microsoft.com/office/drawing/2010/main" spid="_x0000_s2486"/>
            </a:ext>
            <a:ext uri="{FF2B5EF4-FFF2-40B4-BE49-F238E27FC236}">
              <a16:creationId xmlns:a16="http://schemas.microsoft.com/office/drawing/2014/main" id="{00000000-0008-0000-0200-0000B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27</xdr:row>
      <xdr:rowOff>57150</xdr:rowOff>
    </xdr:from>
    <xdr:to>
      <xdr:col>19</xdr:col>
      <xdr:colOff>419100</xdr:colOff>
      <xdr:row>27</xdr:row>
      <xdr:rowOff>247650</xdr:rowOff>
    </xdr:to>
    <xdr:sp macro="" textlink="">
      <xdr:nvSpPr>
        <xdr:cNvPr id="2487" name="Check Box 439" hidden="1">
          <a:extLst>
            <a:ext uri="{63B3BB69-23CF-44E3-9099-C40C66FF867C}">
              <a14:compatExt xmlns:a14="http://schemas.microsoft.com/office/drawing/2010/main" spid="_x0000_s2487"/>
            </a:ext>
            <a:ext uri="{FF2B5EF4-FFF2-40B4-BE49-F238E27FC236}">
              <a16:creationId xmlns:a16="http://schemas.microsoft.com/office/drawing/2014/main" id="{00000000-0008-0000-0200-0000B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27</xdr:row>
      <xdr:rowOff>57150</xdr:rowOff>
    </xdr:from>
    <xdr:to>
      <xdr:col>20</xdr:col>
      <xdr:colOff>419100</xdr:colOff>
      <xdr:row>27</xdr:row>
      <xdr:rowOff>247650</xdr:rowOff>
    </xdr:to>
    <xdr:sp macro="" textlink="">
      <xdr:nvSpPr>
        <xdr:cNvPr id="2488" name="Check Box 440" hidden="1">
          <a:extLst>
            <a:ext uri="{63B3BB69-23CF-44E3-9099-C40C66FF867C}">
              <a14:compatExt xmlns:a14="http://schemas.microsoft.com/office/drawing/2010/main" spid="_x0000_s2488"/>
            </a:ext>
            <a:ext uri="{FF2B5EF4-FFF2-40B4-BE49-F238E27FC236}">
              <a16:creationId xmlns:a16="http://schemas.microsoft.com/office/drawing/2014/main" id="{00000000-0008-0000-0200-0000B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27</xdr:row>
      <xdr:rowOff>57150</xdr:rowOff>
    </xdr:from>
    <xdr:to>
      <xdr:col>21</xdr:col>
      <xdr:colOff>419100</xdr:colOff>
      <xdr:row>27</xdr:row>
      <xdr:rowOff>247650</xdr:rowOff>
    </xdr:to>
    <xdr:sp macro="" textlink="">
      <xdr:nvSpPr>
        <xdr:cNvPr id="2489" name="Check Box 441" hidden="1">
          <a:extLst>
            <a:ext uri="{63B3BB69-23CF-44E3-9099-C40C66FF867C}">
              <a14:compatExt xmlns:a14="http://schemas.microsoft.com/office/drawing/2010/main" spid="_x0000_s2489"/>
            </a:ext>
            <a:ext uri="{FF2B5EF4-FFF2-40B4-BE49-F238E27FC236}">
              <a16:creationId xmlns:a16="http://schemas.microsoft.com/office/drawing/2014/main" id="{00000000-0008-0000-0200-0000B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27</xdr:row>
      <xdr:rowOff>57150</xdr:rowOff>
    </xdr:from>
    <xdr:to>
      <xdr:col>22</xdr:col>
      <xdr:colOff>419100</xdr:colOff>
      <xdr:row>27</xdr:row>
      <xdr:rowOff>247650</xdr:rowOff>
    </xdr:to>
    <xdr:sp macro="" textlink="">
      <xdr:nvSpPr>
        <xdr:cNvPr id="2490" name="Check Box 442" hidden="1">
          <a:extLst>
            <a:ext uri="{63B3BB69-23CF-44E3-9099-C40C66FF867C}">
              <a14:compatExt xmlns:a14="http://schemas.microsoft.com/office/drawing/2010/main" spid="_x0000_s2490"/>
            </a:ext>
            <a:ext uri="{FF2B5EF4-FFF2-40B4-BE49-F238E27FC236}">
              <a16:creationId xmlns:a16="http://schemas.microsoft.com/office/drawing/2014/main" id="{00000000-0008-0000-0200-0000B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27</xdr:row>
      <xdr:rowOff>57150</xdr:rowOff>
    </xdr:from>
    <xdr:to>
      <xdr:col>23</xdr:col>
      <xdr:colOff>419100</xdr:colOff>
      <xdr:row>27</xdr:row>
      <xdr:rowOff>247650</xdr:rowOff>
    </xdr:to>
    <xdr:sp macro="" textlink="">
      <xdr:nvSpPr>
        <xdr:cNvPr id="2491" name="Check Box 443" hidden="1">
          <a:extLst>
            <a:ext uri="{63B3BB69-23CF-44E3-9099-C40C66FF867C}">
              <a14:compatExt xmlns:a14="http://schemas.microsoft.com/office/drawing/2010/main" spid="_x0000_s2491"/>
            </a:ext>
            <a:ext uri="{FF2B5EF4-FFF2-40B4-BE49-F238E27FC236}">
              <a16:creationId xmlns:a16="http://schemas.microsoft.com/office/drawing/2014/main" id="{00000000-0008-0000-0200-0000B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28</xdr:row>
      <xdr:rowOff>57150</xdr:rowOff>
    </xdr:from>
    <xdr:to>
      <xdr:col>19</xdr:col>
      <xdr:colOff>419100</xdr:colOff>
      <xdr:row>28</xdr:row>
      <xdr:rowOff>247650</xdr:rowOff>
    </xdr:to>
    <xdr:sp macro="" textlink="">
      <xdr:nvSpPr>
        <xdr:cNvPr id="2492" name="Check Box 444" hidden="1">
          <a:extLst>
            <a:ext uri="{63B3BB69-23CF-44E3-9099-C40C66FF867C}">
              <a14:compatExt xmlns:a14="http://schemas.microsoft.com/office/drawing/2010/main" spid="_x0000_s2492"/>
            </a:ext>
            <a:ext uri="{FF2B5EF4-FFF2-40B4-BE49-F238E27FC236}">
              <a16:creationId xmlns:a16="http://schemas.microsoft.com/office/drawing/2014/main" id="{00000000-0008-0000-0200-0000B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28</xdr:row>
      <xdr:rowOff>57150</xdr:rowOff>
    </xdr:from>
    <xdr:to>
      <xdr:col>20</xdr:col>
      <xdr:colOff>419100</xdr:colOff>
      <xdr:row>28</xdr:row>
      <xdr:rowOff>247650</xdr:rowOff>
    </xdr:to>
    <xdr:sp macro="" textlink="">
      <xdr:nvSpPr>
        <xdr:cNvPr id="2493" name="Check Box 445" hidden="1">
          <a:extLst>
            <a:ext uri="{63B3BB69-23CF-44E3-9099-C40C66FF867C}">
              <a14:compatExt xmlns:a14="http://schemas.microsoft.com/office/drawing/2010/main" spid="_x0000_s2493"/>
            </a:ext>
            <a:ext uri="{FF2B5EF4-FFF2-40B4-BE49-F238E27FC236}">
              <a16:creationId xmlns:a16="http://schemas.microsoft.com/office/drawing/2014/main" id="{00000000-0008-0000-0200-0000B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28</xdr:row>
      <xdr:rowOff>57150</xdr:rowOff>
    </xdr:from>
    <xdr:to>
      <xdr:col>21</xdr:col>
      <xdr:colOff>419100</xdr:colOff>
      <xdr:row>28</xdr:row>
      <xdr:rowOff>247650</xdr:rowOff>
    </xdr:to>
    <xdr:sp macro="" textlink="">
      <xdr:nvSpPr>
        <xdr:cNvPr id="2494" name="Check Box 446" hidden="1">
          <a:extLst>
            <a:ext uri="{63B3BB69-23CF-44E3-9099-C40C66FF867C}">
              <a14:compatExt xmlns:a14="http://schemas.microsoft.com/office/drawing/2010/main" spid="_x0000_s2494"/>
            </a:ext>
            <a:ext uri="{FF2B5EF4-FFF2-40B4-BE49-F238E27FC236}">
              <a16:creationId xmlns:a16="http://schemas.microsoft.com/office/drawing/2014/main" id="{00000000-0008-0000-0200-0000B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28</xdr:row>
      <xdr:rowOff>57150</xdr:rowOff>
    </xdr:from>
    <xdr:to>
      <xdr:col>22</xdr:col>
      <xdr:colOff>419100</xdr:colOff>
      <xdr:row>28</xdr:row>
      <xdr:rowOff>247650</xdr:rowOff>
    </xdr:to>
    <xdr:sp macro="" textlink="">
      <xdr:nvSpPr>
        <xdr:cNvPr id="2495" name="Check Box 447" hidden="1">
          <a:extLst>
            <a:ext uri="{63B3BB69-23CF-44E3-9099-C40C66FF867C}">
              <a14:compatExt xmlns:a14="http://schemas.microsoft.com/office/drawing/2010/main" spid="_x0000_s2495"/>
            </a:ext>
            <a:ext uri="{FF2B5EF4-FFF2-40B4-BE49-F238E27FC236}">
              <a16:creationId xmlns:a16="http://schemas.microsoft.com/office/drawing/2014/main" id="{00000000-0008-0000-0200-0000B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28</xdr:row>
      <xdr:rowOff>57150</xdr:rowOff>
    </xdr:from>
    <xdr:to>
      <xdr:col>23</xdr:col>
      <xdr:colOff>419100</xdr:colOff>
      <xdr:row>28</xdr:row>
      <xdr:rowOff>247650</xdr:rowOff>
    </xdr:to>
    <xdr:sp macro="" textlink="">
      <xdr:nvSpPr>
        <xdr:cNvPr id="2496" name="Check Box 448" hidden="1">
          <a:extLst>
            <a:ext uri="{63B3BB69-23CF-44E3-9099-C40C66FF867C}">
              <a14:compatExt xmlns:a14="http://schemas.microsoft.com/office/drawing/2010/main" spid="_x0000_s2496"/>
            </a:ext>
            <a:ext uri="{FF2B5EF4-FFF2-40B4-BE49-F238E27FC236}">
              <a16:creationId xmlns:a16="http://schemas.microsoft.com/office/drawing/2014/main" id="{00000000-0008-0000-0200-0000C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29</xdr:row>
      <xdr:rowOff>57150</xdr:rowOff>
    </xdr:from>
    <xdr:to>
      <xdr:col>19</xdr:col>
      <xdr:colOff>419100</xdr:colOff>
      <xdr:row>29</xdr:row>
      <xdr:rowOff>247650</xdr:rowOff>
    </xdr:to>
    <xdr:sp macro="" textlink="">
      <xdr:nvSpPr>
        <xdr:cNvPr id="2497" name="Check Box 449" hidden="1">
          <a:extLst>
            <a:ext uri="{63B3BB69-23CF-44E3-9099-C40C66FF867C}">
              <a14:compatExt xmlns:a14="http://schemas.microsoft.com/office/drawing/2010/main" spid="_x0000_s2497"/>
            </a:ext>
            <a:ext uri="{FF2B5EF4-FFF2-40B4-BE49-F238E27FC236}">
              <a16:creationId xmlns:a16="http://schemas.microsoft.com/office/drawing/2014/main" id="{00000000-0008-0000-0200-0000C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29</xdr:row>
      <xdr:rowOff>57150</xdr:rowOff>
    </xdr:from>
    <xdr:to>
      <xdr:col>20</xdr:col>
      <xdr:colOff>419100</xdr:colOff>
      <xdr:row>29</xdr:row>
      <xdr:rowOff>247650</xdr:rowOff>
    </xdr:to>
    <xdr:sp macro="" textlink="">
      <xdr:nvSpPr>
        <xdr:cNvPr id="2498" name="Check Box 450" hidden="1">
          <a:extLst>
            <a:ext uri="{63B3BB69-23CF-44E3-9099-C40C66FF867C}">
              <a14:compatExt xmlns:a14="http://schemas.microsoft.com/office/drawing/2010/main" spid="_x0000_s2498"/>
            </a:ext>
            <a:ext uri="{FF2B5EF4-FFF2-40B4-BE49-F238E27FC236}">
              <a16:creationId xmlns:a16="http://schemas.microsoft.com/office/drawing/2014/main" id="{00000000-0008-0000-0200-0000C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29</xdr:row>
      <xdr:rowOff>57150</xdr:rowOff>
    </xdr:from>
    <xdr:to>
      <xdr:col>21</xdr:col>
      <xdr:colOff>419100</xdr:colOff>
      <xdr:row>29</xdr:row>
      <xdr:rowOff>247650</xdr:rowOff>
    </xdr:to>
    <xdr:sp macro="" textlink="">
      <xdr:nvSpPr>
        <xdr:cNvPr id="2499" name="Check Box 451" hidden="1">
          <a:extLst>
            <a:ext uri="{63B3BB69-23CF-44E3-9099-C40C66FF867C}">
              <a14:compatExt xmlns:a14="http://schemas.microsoft.com/office/drawing/2010/main" spid="_x0000_s2499"/>
            </a:ext>
            <a:ext uri="{FF2B5EF4-FFF2-40B4-BE49-F238E27FC236}">
              <a16:creationId xmlns:a16="http://schemas.microsoft.com/office/drawing/2014/main" id="{00000000-0008-0000-0200-0000C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29</xdr:row>
      <xdr:rowOff>57150</xdr:rowOff>
    </xdr:from>
    <xdr:to>
      <xdr:col>22</xdr:col>
      <xdr:colOff>419100</xdr:colOff>
      <xdr:row>29</xdr:row>
      <xdr:rowOff>247650</xdr:rowOff>
    </xdr:to>
    <xdr:sp macro="" textlink="">
      <xdr:nvSpPr>
        <xdr:cNvPr id="2500" name="Check Box 452" hidden="1">
          <a:extLst>
            <a:ext uri="{63B3BB69-23CF-44E3-9099-C40C66FF867C}">
              <a14:compatExt xmlns:a14="http://schemas.microsoft.com/office/drawing/2010/main" spid="_x0000_s2500"/>
            </a:ext>
            <a:ext uri="{FF2B5EF4-FFF2-40B4-BE49-F238E27FC236}">
              <a16:creationId xmlns:a16="http://schemas.microsoft.com/office/drawing/2014/main" id="{00000000-0008-0000-0200-0000C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29</xdr:row>
      <xdr:rowOff>57150</xdr:rowOff>
    </xdr:from>
    <xdr:to>
      <xdr:col>23</xdr:col>
      <xdr:colOff>419100</xdr:colOff>
      <xdr:row>29</xdr:row>
      <xdr:rowOff>247650</xdr:rowOff>
    </xdr:to>
    <xdr:sp macro="" textlink="">
      <xdr:nvSpPr>
        <xdr:cNvPr id="2501" name="Check Box 453" hidden="1">
          <a:extLst>
            <a:ext uri="{63B3BB69-23CF-44E3-9099-C40C66FF867C}">
              <a14:compatExt xmlns:a14="http://schemas.microsoft.com/office/drawing/2010/main" spid="_x0000_s2501"/>
            </a:ext>
            <a:ext uri="{FF2B5EF4-FFF2-40B4-BE49-F238E27FC236}">
              <a16:creationId xmlns:a16="http://schemas.microsoft.com/office/drawing/2014/main" id="{00000000-0008-0000-0200-0000C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30</xdr:row>
      <xdr:rowOff>57150</xdr:rowOff>
    </xdr:from>
    <xdr:to>
      <xdr:col>19</xdr:col>
      <xdr:colOff>419100</xdr:colOff>
      <xdr:row>30</xdr:row>
      <xdr:rowOff>247650</xdr:rowOff>
    </xdr:to>
    <xdr:sp macro="" textlink="">
      <xdr:nvSpPr>
        <xdr:cNvPr id="2502" name="Check Box 454" hidden="1">
          <a:extLst>
            <a:ext uri="{63B3BB69-23CF-44E3-9099-C40C66FF867C}">
              <a14:compatExt xmlns:a14="http://schemas.microsoft.com/office/drawing/2010/main" spid="_x0000_s2502"/>
            </a:ext>
            <a:ext uri="{FF2B5EF4-FFF2-40B4-BE49-F238E27FC236}">
              <a16:creationId xmlns:a16="http://schemas.microsoft.com/office/drawing/2014/main" id="{00000000-0008-0000-0200-0000C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30</xdr:row>
      <xdr:rowOff>57150</xdr:rowOff>
    </xdr:from>
    <xdr:to>
      <xdr:col>20</xdr:col>
      <xdr:colOff>419100</xdr:colOff>
      <xdr:row>30</xdr:row>
      <xdr:rowOff>247650</xdr:rowOff>
    </xdr:to>
    <xdr:sp macro="" textlink="">
      <xdr:nvSpPr>
        <xdr:cNvPr id="2503" name="Check Box 455" hidden="1">
          <a:extLst>
            <a:ext uri="{63B3BB69-23CF-44E3-9099-C40C66FF867C}">
              <a14:compatExt xmlns:a14="http://schemas.microsoft.com/office/drawing/2010/main" spid="_x0000_s2503"/>
            </a:ext>
            <a:ext uri="{FF2B5EF4-FFF2-40B4-BE49-F238E27FC236}">
              <a16:creationId xmlns:a16="http://schemas.microsoft.com/office/drawing/2014/main" id="{00000000-0008-0000-0200-0000C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30</xdr:row>
      <xdr:rowOff>57150</xdr:rowOff>
    </xdr:from>
    <xdr:to>
      <xdr:col>21</xdr:col>
      <xdr:colOff>419100</xdr:colOff>
      <xdr:row>30</xdr:row>
      <xdr:rowOff>247650</xdr:rowOff>
    </xdr:to>
    <xdr:sp macro="" textlink="">
      <xdr:nvSpPr>
        <xdr:cNvPr id="2504" name="Check Box 456" hidden="1">
          <a:extLst>
            <a:ext uri="{63B3BB69-23CF-44E3-9099-C40C66FF867C}">
              <a14:compatExt xmlns:a14="http://schemas.microsoft.com/office/drawing/2010/main" spid="_x0000_s2504"/>
            </a:ext>
            <a:ext uri="{FF2B5EF4-FFF2-40B4-BE49-F238E27FC236}">
              <a16:creationId xmlns:a16="http://schemas.microsoft.com/office/drawing/2014/main" id="{00000000-0008-0000-0200-0000C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30</xdr:row>
      <xdr:rowOff>57150</xdr:rowOff>
    </xdr:from>
    <xdr:to>
      <xdr:col>22</xdr:col>
      <xdr:colOff>419100</xdr:colOff>
      <xdr:row>30</xdr:row>
      <xdr:rowOff>247650</xdr:rowOff>
    </xdr:to>
    <xdr:sp macro="" textlink="">
      <xdr:nvSpPr>
        <xdr:cNvPr id="2505" name="Check Box 457" hidden="1">
          <a:extLst>
            <a:ext uri="{63B3BB69-23CF-44E3-9099-C40C66FF867C}">
              <a14:compatExt xmlns:a14="http://schemas.microsoft.com/office/drawing/2010/main" spid="_x0000_s2505"/>
            </a:ext>
            <a:ext uri="{FF2B5EF4-FFF2-40B4-BE49-F238E27FC236}">
              <a16:creationId xmlns:a16="http://schemas.microsoft.com/office/drawing/2014/main" id="{00000000-0008-0000-0200-0000C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30</xdr:row>
      <xdr:rowOff>57150</xdr:rowOff>
    </xdr:from>
    <xdr:to>
      <xdr:col>23</xdr:col>
      <xdr:colOff>419100</xdr:colOff>
      <xdr:row>30</xdr:row>
      <xdr:rowOff>247650</xdr:rowOff>
    </xdr:to>
    <xdr:sp macro="" textlink="">
      <xdr:nvSpPr>
        <xdr:cNvPr id="2506" name="Check Box 458" hidden="1">
          <a:extLst>
            <a:ext uri="{63B3BB69-23CF-44E3-9099-C40C66FF867C}">
              <a14:compatExt xmlns:a14="http://schemas.microsoft.com/office/drawing/2010/main" spid="_x0000_s2506"/>
            </a:ext>
            <a:ext uri="{FF2B5EF4-FFF2-40B4-BE49-F238E27FC236}">
              <a16:creationId xmlns:a16="http://schemas.microsoft.com/office/drawing/2014/main" id="{00000000-0008-0000-0200-0000C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31</xdr:row>
      <xdr:rowOff>57150</xdr:rowOff>
    </xdr:from>
    <xdr:to>
      <xdr:col>19</xdr:col>
      <xdr:colOff>419100</xdr:colOff>
      <xdr:row>31</xdr:row>
      <xdr:rowOff>247650</xdr:rowOff>
    </xdr:to>
    <xdr:sp macro="" textlink="">
      <xdr:nvSpPr>
        <xdr:cNvPr id="2507" name="Check Box 459" hidden="1">
          <a:extLst>
            <a:ext uri="{63B3BB69-23CF-44E3-9099-C40C66FF867C}">
              <a14:compatExt xmlns:a14="http://schemas.microsoft.com/office/drawing/2010/main" spid="_x0000_s2507"/>
            </a:ext>
            <a:ext uri="{FF2B5EF4-FFF2-40B4-BE49-F238E27FC236}">
              <a16:creationId xmlns:a16="http://schemas.microsoft.com/office/drawing/2014/main" id="{00000000-0008-0000-0200-0000C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31</xdr:row>
      <xdr:rowOff>57150</xdr:rowOff>
    </xdr:from>
    <xdr:to>
      <xdr:col>20</xdr:col>
      <xdr:colOff>419100</xdr:colOff>
      <xdr:row>31</xdr:row>
      <xdr:rowOff>247650</xdr:rowOff>
    </xdr:to>
    <xdr:sp macro="" textlink="">
      <xdr:nvSpPr>
        <xdr:cNvPr id="2508" name="Check Box 460" hidden="1">
          <a:extLst>
            <a:ext uri="{63B3BB69-23CF-44E3-9099-C40C66FF867C}">
              <a14:compatExt xmlns:a14="http://schemas.microsoft.com/office/drawing/2010/main" spid="_x0000_s2508"/>
            </a:ext>
            <a:ext uri="{FF2B5EF4-FFF2-40B4-BE49-F238E27FC236}">
              <a16:creationId xmlns:a16="http://schemas.microsoft.com/office/drawing/2014/main" id="{00000000-0008-0000-0200-0000C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31</xdr:row>
      <xdr:rowOff>57150</xdr:rowOff>
    </xdr:from>
    <xdr:to>
      <xdr:col>21</xdr:col>
      <xdr:colOff>419100</xdr:colOff>
      <xdr:row>31</xdr:row>
      <xdr:rowOff>247650</xdr:rowOff>
    </xdr:to>
    <xdr:sp macro="" textlink="">
      <xdr:nvSpPr>
        <xdr:cNvPr id="2509" name="Check Box 461" hidden="1">
          <a:extLst>
            <a:ext uri="{63B3BB69-23CF-44E3-9099-C40C66FF867C}">
              <a14:compatExt xmlns:a14="http://schemas.microsoft.com/office/drawing/2010/main" spid="_x0000_s2509"/>
            </a:ext>
            <a:ext uri="{FF2B5EF4-FFF2-40B4-BE49-F238E27FC236}">
              <a16:creationId xmlns:a16="http://schemas.microsoft.com/office/drawing/2014/main" id="{00000000-0008-0000-0200-0000C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31</xdr:row>
      <xdr:rowOff>57150</xdr:rowOff>
    </xdr:from>
    <xdr:to>
      <xdr:col>22</xdr:col>
      <xdr:colOff>419100</xdr:colOff>
      <xdr:row>31</xdr:row>
      <xdr:rowOff>247650</xdr:rowOff>
    </xdr:to>
    <xdr:sp macro="" textlink="">
      <xdr:nvSpPr>
        <xdr:cNvPr id="2510" name="Check Box 462" hidden="1">
          <a:extLst>
            <a:ext uri="{63B3BB69-23CF-44E3-9099-C40C66FF867C}">
              <a14:compatExt xmlns:a14="http://schemas.microsoft.com/office/drawing/2010/main" spid="_x0000_s2510"/>
            </a:ext>
            <a:ext uri="{FF2B5EF4-FFF2-40B4-BE49-F238E27FC236}">
              <a16:creationId xmlns:a16="http://schemas.microsoft.com/office/drawing/2014/main" id="{00000000-0008-0000-0200-0000C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31</xdr:row>
      <xdr:rowOff>57150</xdr:rowOff>
    </xdr:from>
    <xdr:to>
      <xdr:col>23</xdr:col>
      <xdr:colOff>419100</xdr:colOff>
      <xdr:row>31</xdr:row>
      <xdr:rowOff>247650</xdr:rowOff>
    </xdr:to>
    <xdr:sp macro="" textlink="">
      <xdr:nvSpPr>
        <xdr:cNvPr id="2511" name="Check Box 463" hidden="1">
          <a:extLst>
            <a:ext uri="{63B3BB69-23CF-44E3-9099-C40C66FF867C}">
              <a14:compatExt xmlns:a14="http://schemas.microsoft.com/office/drawing/2010/main" spid="_x0000_s2511"/>
            </a:ext>
            <a:ext uri="{FF2B5EF4-FFF2-40B4-BE49-F238E27FC236}">
              <a16:creationId xmlns:a16="http://schemas.microsoft.com/office/drawing/2014/main" id="{00000000-0008-0000-0200-0000C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32</xdr:row>
      <xdr:rowOff>57150</xdr:rowOff>
    </xdr:from>
    <xdr:to>
      <xdr:col>19</xdr:col>
      <xdr:colOff>419100</xdr:colOff>
      <xdr:row>32</xdr:row>
      <xdr:rowOff>247650</xdr:rowOff>
    </xdr:to>
    <xdr:sp macro="" textlink="">
      <xdr:nvSpPr>
        <xdr:cNvPr id="2512" name="Check Box 464" hidden="1">
          <a:extLst>
            <a:ext uri="{63B3BB69-23CF-44E3-9099-C40C66FF867C}">
              <a14:compatExt xmlns:a14="http://schemas.microsoft.com/office/drawing/2010/main" spid="_x0000_s2512"/>
            </a:ext>
            <a:ext uri="{FF2B5EF4-FFF2-40B4-BE49-F238E27FC236}">
              <a16:creationId xmlns:a16="http://schemas.microsoft.com/office/drawing/2014/main" id="{00000000-0008-0000-0200-0000D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32</xdr:row>
      <xdr:rowOff>57150</xdr:rowOff>
    </xdr:from>
    <xdr:to>
      <xdr:col>20</xdr:col>
      <xdr:colOff>419100</xdr:colOff>
      <xdr:row>32</xdr:row>
      <xdr:rowOff>247650</xdr:rowOff>
    </xdr:to>
    <xdr:sp macro="" textlink="">
      <xdr:nvSpPr>
        <xdr:cNvPr id="2513" name="Check Box 465" hidden="1">
          <a:extLst>
            <a:ext uri="{63B3BB69-23CF-44E3-9099-C40C66FF867C}">
              <a14:compatExt xmlns:a14="http://schemas.microsoft.com/office/drawing/2010/main" spid="_x0000_s2513"/>
            </a:ext>
            <a:ext uri="{FF2B5EF4-FFF2-40B4-BE49-F238E27FC236}">
              <a16:creationId xmlns:a16="http://schemas.microsoft.com/office/drawing/2014/main" id="{00000000-0008-0000-0200-0000D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32</xdr:row>
      <xdr:rowOff>57150</xdr:rowOff>
    </xdr:from>
    <xdr:to>
      <xdr:col>21</xdr:col>
      <xdr:colOff>419100</xdr:colOff>
      <xdr:row>32</xdr:row>
      <xdr:rowOff>247650</xdr:rowOff>
    </xdr:to>
    <xdr:sp macro="" textlink="">
      <xdr:nvSpPr>
        <xdr:cNvPr id="2514" name="Check Box 466" hidden="1">
          <a:extLst>
            <a:ext uri="{63B3BB69-23CF-44E3-9099-C40C66FF867C}">
              <a14:compatExt xmlns:a14="http://schemas.microsoft.com/office/drawing/2010/main" spid="_x0000_s2514"/>
            </a:ext>
            <a:ext uri="{FF2B5EF4-FFF2-40B4-BE49-F238E27FC236}">
              <a16:creationId xmlns:a16="http://schemas.microsoft.com/office/drawing/2014/main" id="{00000000-0008-0000-0200-0000D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32</xdr:row>
      <xdr:rowOff>57150</xdr:rowOff>
    </xdr:from>
    <xdr:to>
      <xdr:col>22</xdr:col>
      <xdr:colOff>419100</xdr:colOff>
      <xdr:row>32</xdr:row>
      <xdr:rowOff>247650</xdr:rowOff>
    </xdr:to>
    <xdr:sp macro="" textlink="">
      <xdr:nvSpPr>
        <xdr:cNvPr id="2515" name="Check Box 467" hidden="1">
          <a:extLst>
            <a:ext uri="{63B3BB69-23CF-44E3-9099-C40C66FF867C}">
              <a14:compatExt xmlns:a14="http://schemas.microsoft.com/office/drawing/2010/main" spid="_x0000_s2515"/>
            </a:ext>
            <a:ext uri="{FF2B5EF4-FFF2-40B4-BE49-F238E27FC236}">
              <a16:creationId xmlns:a16="http://schemas.microsoft.com/office/drawing/2014/main" id="{00000000-0008-0000-0200-0000D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32</xdr:row>
      <xdr:rowOff>57150</xdr:rowOff>
    </xdr:from>
    <xdr:to>
      <xdr:col>23</xdr:col>
      <xdr:colOff>419100</xdr:colOff>
      <xdr:row>32</xdr:row>
      <xdr:rowOff>247650</xdr:rowOff>
    </xdr:to>
    <xdr:sp macro="" textlink="">
      <xdr:nvSpPr>
        <xdr:cNvPr id="2516" name="Check Box 468" hidden="1">
          <a:extLst>
            <a:ext uri="{63B3BB69-23CF-44E3-9099-C40C66FF867C}">
              <a14:compatExt xmlns:a14="http://schemas.microsoft.com/office/drawing/2010/main" spid="_x0000_s2516"/>
            </a:ext>
            <a:ext uri="{FF2B5EF4-FFF2-40B4-BE49-F238E27FC236}">
              <a16:creationId xmlns:a16="http://schemas.microsoft.com/office/drawing/2014/main" id="{00000000-0008-0000-0200-0000D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33</xdr:row>
      <xdr:rowOff>57150</xdr:rowOff>
    </xdr:from>
    <xdr:to>
      <xdr:col>19</xdr:col>
      <xdr:colOff>419100</xdr:colOff>
      <xdr:row>33</xdr:row>
      <xdr:rowOff>247650</xdr:rowOff>
    </xdr:to>
    <xdr:sp macro="" textlink="">
      <xdr:nvSpPr>
        <xdr:cNvPr id="2517" name="Check Box 469" hidden="1">
          <a:extLst>
            <a:ext uri="{63B3BB69-23CF-44E3-9099-C40C66FF867C}">
              <a14:compatExt xmlns:a14="http://schemas.microsoft.com/office/drawing/2010/main" spid="_x0000_s2517"/>
            </a:ext>
            <a:ext uri="{FF2B5EF4-FFF2-40B4-BE49-F238E27FC236}">
              <a16:creationId xmlns:a16="http://schemas.microsoft.com/office/drawing/2014/main" id="{00000000-0008-0000-0200-0000D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33</xdr:row>
      <xdr:rowOff>57150</xdr:rowOff>
    </xdr:from>
    <xdr:to>
      <xdr:col>20</xdr:col>
      <xdr:colOff>419100</xdr:colOff>
      <xdr:row>33</xdr:row>
      <xdr:rowOff>247650</xdr:rowOff>
    </xdr:to>
    <xdr:sp macro="" textlink="">
      <xdr:nvSpPr>
        <xdr:cNvPr id="2518" name="Check Box 470" hidden="1">
          <a:extLst>
            <a:ext uri="{63B3BB69-23CF-44E3-9099-C40C66FF867C}">
              <a14:compatExt xmlns:a14="http://schemas.microsoft.com/office/drawing/2010/main" spid="_x0000_s2518"/>
            </a:ext>
            <a:ext uri="{FF2B5EF4-FFF2-40B4-BE49-F238E27FC236}">
              <a16:creationId xmlns:a16="http://schemas.microsoft.com/office/drawing/2014/main" id="{00000000-0008-0000-0200-0000D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33</xdr:row>
      <xdr:rowOff>57150</xdr:rowOff>
    </xdr:from>
    <xdr:to>
      <xdr:col>21</xdr:col>
      <xdr:colOff>419100</xdr:colOff>
      <xdr:row>33</xdr:row>
      <xdr:rowOff>247650</xdr:rowOff>
    </xdr:to>
    <xdr:sp macro="" textlink="">
      <xdr:nvSpPr>
        <xdr:cNvPr id="2519" name="Check Box 471" hidden="1">
          <a:extLst>
            <a:ext uri="{63B3BB69-23CF-44E3-9099-C40C66FF867C}">
              <a14:compatExt xmlns:a14="http://schemas.microsoft.com/office/drawing/2010/main" spid="_x0000_s2519"/>
            </a:ext>
            <a:ext uri="{FF2B5EF4-FFF2-40B4-BE49-F238E27FC236}">
              <a16:creationId xmlns:a16="http://schemas.microsoft.com/office/drawing/2014/main" id="{00000000-0008-0000-0200-0000D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33</xdr:row>
      <xdr:rowOff>57150</xdr:rowOff>
    </xdr:from>
    <xdr:to>
      <xdr:col>22</xdr:col>
      <xdr:colOff>419100</xdr:colOff>
      <xdr:row>33</xdr:row>
      <xdr:rowOff>247650</xdr:rowOff>
    </xdr:to>
    <xdr:sp macro="" textlink="">
      <xdr:nvSpPr>
        <xdr:cNvPr id="2520" name="Check Box 472" hidden="1">
          <a:extLst>
            <a:ext uri="{63B3BB69-23CF-44E3-9099-C40C66FF867C}">
              <a14:compatExt xmlns:a14="http://schemas.microsoft.com/office/drawing/2010/main" spid="_x0000_s2520"/>
            </a:ext>
            <a:ext uri="{FF2B5EF4-FFF2-40B4-BE49-F238E27FC236}">
              <a16:creationId xmlns:a16="http://schemas.microsoft.com/office/drawing/2014/main" id="{00000000-0008-0000-0200-0000D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33</xdr:row>
      <xdr:rowOff>57150</xdr:rowOff>
    </xdr:from>
    <xdr:to>
      <xdr:col>23</xdr:col>
      <xdr:colOff>419100</xdr:colOff>
      <xdr:row>33</xdr:row>
      <xdr:rowOff>247650</xdr:rowOff>
    </xdr:to>
    <xdr:sp macro="" textlink="">
      <xdr:nvSpPr>
        <xdr:cNvPr id="2521" name="Check Box 473" hidden="1">
          <a:extLst>
            <a:ext uri="{63B3BB69-23CF-44E3-9099-C40C66FF867C}">
              <a14:compatExt xmlns:a14="http://schemas.microsoft.com/office/drawing/2010/main" spid="_x0000_s2521"/>
            </a:ext>
            <a:ext uri="{FF2B5EF4-FFF2-40B4-BE49-F238E27FC236}">
              <a16:creationId xmlns:a16="http://schemas.microsoft.com/office/drawing/2014/main" id="{00000000-0008-0000-0200-0000D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34</xdr:row>
      <xdr:rowOff>57150</xdr:rowOff>
    </xdr:from>
    <xdr:to>
      <xdr:col>19</xdr:col>
      <xdr:colOff>419100</xdr:colOff>
      <xdr:row>34</xdr:row>
      <xdr:rowOff>247650</xdr:rowOff>
    </xdr:to>
    <xdr:sp macro="" textlink="">
      <xdr:nvSpPr>
        <xdr:cNvPr id="2522" name="Check Box 474" hidden="1">
          <a:extLst>
            <a:ext uri="{63B3BB69-23CF-44E3-9099-C40C66FF867C}">
              <a14:compatExt xmlns:a14="http://schemas.microsoft.com/office/drawing/2010/main" spid="_x0000_s2522"/>
            </a:ext>
            <a:ext uri="{FF2B5EF4-FFF2-40B4-BE49-F238E27FC236}">
              <a16:creationId xmlns:a16="http://schemas.microsoft.com/office/drawing/2014/main" id="{00000000-0008-0000-0200-0000D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34</xdr:row>
      <xdr:rowOff>57150</xdr:rowOff>
    </xdr:from>
    <xdr:to>
      <xdr:col>20</xdr:col>
      <xdr:colOff>419100</xdr:colOff>
      <xdr:row>34</xdr:row>
      <xdr:rowOff>247650</xdr:rowOff>
    </xdr:to>
    <xdr:sp macro="" textlink="">
      <xdr:nvSpPr>
        <xdr:cNvPr id="2523" name="Check Box 475" hidden="1">
          <a:extLst>
            <a:ext uri="{63B3BB69-23CF-44E3-9099-C40C66FF867C}">
              <a14:compatExt xmlns:a14="http://schemas.microsoft.com/office/drawing/2010/main" spid="_x0000_s2523"/>
            </a:ext>
            <a:ext uri="{FF2B5EF4-FFF2-40B4-BE49-F238E27FC236}">
              <a16:creationId xmlns:a16="http://schemas.microsoft.com/office/drawing/2014/main" id="{00000000-0008-0000-0200-0000D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34</xdr:row>
      <xdr:rowOff>57150</xdr:rowOff>
    </xdr:from>
    <xdr:to>
      <xdr:col>21</xdr:col>
      <xdr:colOff>419100</xdr:colOff>
      <xdr:row>34</xdr:row>
      <xdr:rowOff>247650</xdr:rowOff>
    </xdr:to>
    <xdr:sp macro="" textlink="">
      <xdr:nvSpPr>
        <xdr:cNvPr id="2524" name="Check Box 476" hidden="1">
          <a:extLst>
            <a:ext uri="{63B3BB69-23CF-44E3-9099-C40C66FF867C}">
              <a14:compatExt xmlns:a14="http://schemas.microsoft.com/office/drawing/2010/main" spid="_x0000_s2524"/>
            </a:ext>
            <a:ext uri="{FF2B5EF4-FFF2-40B4-BE49-F238E27FC236}">
              <a16:creationId xmlns:a16="http://schemas.microsoft.com/office/drawing/2014/main" id="{00000000-0008-0000-0200-0000D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34</xdr:row>
      <xdr:rowOff>57150</xdr:rowOff>
    </xdr:from>
    <xdr:to>
      <xdr:col>22</xdr:col>
      <xdr:colOff>419100</xdr:colOff>
      <xdr:row>34</xdr:row>
      <xdr:rowOff>247650</xdr:rowOff>
    </xdr:to>
    <xdr:sp macro="" textlink="">
      <xdr:nvSpPr>
        <xdr:cNvPr id="2525" name="Check Box 477" hidden="1">
          <a:extLst>
            <a:ext uri="{63B3BB69-23CF-44E3-9099-C40C66FF867C}">
              <a14:compatExt xmlns:a14="http://schemas.microsoft.com/office/drawing/2010/main" spid="_x0000_s2525"/>
            </a:ext>
            <a:ext uri="{FF2B5EF4-FFF2-40B4-BE49-F238E27FC236}">
              <a16:creationId xmlns:a16="http://schemas.microsoft.com/office/drawing/2014/main" id="{00000000-0008-0000-0200-0000D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34</xdr:row>
      <xdr:rowOff>57150</xdr:rowOff>
    </xdr:from>
    <xdr:to>
      <xdr:col>23</xdr:col>
      <xdr:colOff>419100</xdr:colOff>
      <xdr:row>34</xdr:row>
      <xdr:rowOff>247650</xdr:rowOff>
    </xdr:to>
    <xdr:sp macro="" textlink="">
      <xdr:nvSpPr>
        <xdr:cNvPr id="2526" name="Check Box 478" hidden="1">
          <a:extLst>
            <a:ext uri="{63B3BB69-23CF-44E3-9099-C40C66FF867C}">
              <a14:compatExt xmlns:a14="http://schemas.microsoft.com/office/drawing/2010/main" spid="_x0000_s2526"/>
            </a:ext>
            <a:ext uri="{FF2B5EF4-FFF2-40B4-BE49-F238E27FC236}">
              <a16:creationId xmlns:a16="http://schemas.microsoft.com/office/drawing/2014/main" id="{00000000-0008-0000-0200-0000D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35</xdr:row>
      <xdr:rowOff>57150</xdr:rowOff>
    </xdr:from>
    <xdr:to>
      <xdr:col>19</xdr:col>
      <xdr:colOff>419100</xdr:colOff>
      <xdr:row>35</xdr:row>
      <xdr:rowOff>247650</xdr:rowOff>
    </xdr:to>
    <xdr:sp macro="" textlink="">
      <xdr:nvSpPr>
        <xdr:cNvPr id="2527" name="Check Box 479" hidden="1">
          <a:extLst>
            <a:ext uri="{63B3BB69-23CF-44E3-9099-C40C66FF867C}">
              <a14:compatExt xmlns:a14="http://schemas.microsoft.com/office/drawing/2010/main" spid="_x0000_s2527"/>
            </a:ext>
            <a:ext uri="{FF2B5EF4-FFF2-40B4-BE49-F238E27FC236}">
              <a16:creationId xmlns:a16="http://schemas.microsoft.com/office/drawing/2014/main" id="{00000000-0008-0000-0200-0000D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35</xdr:row>
      <xdr:rowOff>57150</xdr:rowOff>
    </xdr:from>
    <xdr:to>
      <xdr:col>20</xdr:col>
      <xdr:colOff>419100</xdr:colOff>
      <xdr:row>35</xdr:row>
      <xdr:rowOff>247650</xdr:rowOff>
    </xdr:to>
    <xdr:sp macro="" textlink="">
      <xdr:nvSpPr>
        <xdr:cNvPr id="2528" name="Check Box 480" hidden="1">
          <a:extLst>
            <a:ext uri="{63B3BB69-23CF-44E3-9099-C40C66FF867C}">
              <a14:compatExt xmlns:a14="http://schemas.microsoft.com/office/drawing/2010/main" spid="_x0000_s2528"/>
            </a:ext>
            <a:ext uri="{FF2B5EF4-FFF2-40B4-BE49-F238E27FC236}">
              <a16:creationId xmlns:a16="http://schemas.microsoft.com/office/drawing/2014/main" id="{00000000-0008-0000-0200-0000E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35</xdr:row>
      <xdr:rowOff>57150</xdr:rowOff>
    </xdr:from>
    <xdr:to>
      <xdr:col>21</xdr:col>
      <xdr:colOff>419100</xdr:colOff>
      <xdr:row>35</xdr:row>
      <xdr:rowOff>247650</xdr:rowOff>
    </xdr:to>
    <xdr:sp macro="" textlink="">
      <xdr:nvSpPr>
        <xdr:cNvPr id="2529" name="Check Box 481" hidden="1">
          <a:extLst>
            <a:ext uri="{63B3BB69-23CF-44E3-9099-C40C66FF867C}">
              <a14:compatExt xmlns:a14="http://schemas.microsoft.com/office/drawing/2010/main" spid="_x0000_s2529"/>
            </a:ext>
            <a:ext uri="{FF2B5EF4-FFF2-40B4-BE49-F238E27FC236}">
              <a16:creationId xmlns:a16="http://schemas.microsoft.com/office/drawing/2014/main" id="{00000000-0008-0000-0200-0000E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35</xdr:row>
      <xdr:rowOff>57150</xdr:rowOff>
    </xdr:from>
    <xdr:to>
      <xdr:col>22</xdr:col>
      <xdr:colOff>419100</xdr:colOff>
      <xdr:row>35</xdr:row>
      <xdr:rowOff>247650</xdr:rowOff>
    </xdr:to>
    <xdr:sp macro="" textlink="">
      <xdr:nvSpPr>
        <xdr:cNvPr id="2530" name="Check Box 482" hidden="1">
          <a:extLst>
            <a:ext uri="{63B3BB69-23CF-44E3-9099-C40C66FF867C}">
              <a14:compatExt xmlns:a14="http://schemas.microsoft.com/office/drawing/2010/main" spid="_x0000_s2530"/>
            </a:ext>
            <a:ext uri="{FF2B5EF4-FFF2-40B4-BE49-F238E27FC236}">
              <a16:creationId xmlns:a16="http://schemas.microsoft.com/office/drawing/2014/main" id="{00000000-0008-0000-0200-0000E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35</xdr:row>
      <xdr:rowOff>57150</xdr:rowOff>
    </xdr:from>
    <xdr:to>
      <xdr:col>23</xdr:col>
      <xdr:colOff>419100</xdr:colOff>
      <xdr:row>35</xdr:row>
      <xdr:rowOff>247650</xdr:rowOff>
    </xdr:to>
    <xdr:sp macro="" textlink="">
      <xdr:nvSpPr>
        <xdr:cNvPr id="2531" name="Check Box 483" hidden="1">
          <a:extLst>
            <a:ext uri="{63B3BB69-23CF-44E3-9099-C40C66FF867C}">
              <a14:compatExt xmlns:a14="http://schemas.microsoft.com/office/drawing/2010/main" spid="_x0000_s2531"/>
            </a:ext>
            <a:ext uri="{FF2B5EF4-FFF2-40B4-BE49-F238E27FC236}">
              <a16:creationId xmlns:a16="http://schemas.microsoft.com/office/drawing/2014/main" id="{00000000-0008-0000-0200-0000E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36</xdr:row>
      <xdr:rowOff>57150</xdr:rowOff>
    </xdr:from>
    <xdr:to>
      <xdr:col>19</xdr:col>
      <xdr:colOff>419100</xdr:colOff>
      <xdr:row>36</xdr:row>
      <xdr:rowOff>247650</xdr:rowOff>
    </xdr:to>
    <xdr:sp macro="" textlink="">
      <xdr:nvSpPr>
        <xdr:cNvPr id="2532" name="Check Box 484" hidden="1">
          <a:extLst>
            <a:ext uri="{63B3BB69-23CF-44E3-9099-C40C66FF867C}">
              <a14:compatExt xmlns:a14="http://schemas.microsoft.com/office/drawing/2010/main" spid="_x0000_s2532"/>
            </a:ext>
            <a:ext uri="{FF2B5EF4-FFF2-40B4-BE49-F238E27FC236}">
              <a16:creationId xmlns:a16="http://schemas.microsoft.com/office/drawing/2014/main" id="{00000000-0008-0000-0200-0000E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36</xdr:row>
      <xdr:rowOff>57150</xdr:rowOff>
    </xdr:from>
    <xdr:to>
      <xdr:col>20</xdr:col>
      <xdr:colOff>419100</xdr:colOff>
      <xdr:row>36</xdr:row>
      <xdr:rowOff>247650</xdr:rowOff>
    </xdr:to>
    <xdr:sp macro="" textlink="">
      <xdr:nvSpPr>
        <xdr:cNvPr id="2533" name="Check Box 485" hidden="1">
          <a:extLst>
            <a:ext uri="{63B3BB69-23CF-44E3-9099-C40C66FF867C}">
              <a14:compatExt xmlns:a14="http://schemas.microsoft.com/office/drawing/2010/main" spid="_x0000_s2533"/>
            </a:ext>
            <a:ext uri="{FF2B5EF4-FFF2-40B4-BE49-F238E27FC236}">
              <a16:creationId xmlns:a16="http://schemas.microsoft.com/office/drawing/2014/main" id="{00000000-0008-0000-0200-0000E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36</xdr:row>
      <xdr:rowOff>57150</xdr:rowOff>
    </xdr:from>
    <xdr:to>
      <xdr:col>21</xdr:col>
      <xdr:colOff>419100</xdr:colOff>
      <xdr:row>36</xdr:row>
      <xdr:rowOff>247650</xdr:rowOff>
    </xdr:to>
    <xdr:sp macro="" textlink="">
      <xdr:nvSpPr>
        <xdr:cNvPr id="2534" name="Check Box 486" hidden="1">
          <a:extLst>
            <a:ext uri="{63B3BB69-23CF-44E3-9099-C40C66FF867C}">
              <a14:compatExt xmlns:a14="http://schemas.microsoft.com/office/drawing/2010/main" spid="_x0000_s2534"/>
            </a:ext>
            <a:ext uri="{FF2B5EF4-FFF2-40B4-BE49-F238E27FC236}">
              <a16:creationId xmlns:a16="http://schemas.microsoft.com/office/drawing/2014/main" id="{00000000-0008-0000-0200-0000E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36</xdr:row>
      <xdr:rowOff>57150</xdr:rowOff>
    </xdr:from>
    <xdr:to>
      <xdr:col>22</xdr:col>
      <xdr:colOff>419100</xdr:colOff>
      <xdr:row>36</xdr:row>
      <xdr:rowOff>247650</xdr:rowOff>
    </xdr:to>
    <xdr:sp macro="" textlink="">
      <xdr:nvSpPr>
        <xdr:cNvPr id="2535" name="Check Box 487" hidden="1">
          <a:extLst>
            <a:ext uri="{63B3BB69-23CF-44E3-9099-C40C66FF867C}">
              <a14:compatExt xmlns:a14="http://schemas.microsoft.com/office/drawing/2010/main" spid="_x0000_s2535"/>
            </a:ext>
            <a:ext uri="{FF2B5EF4-FFF2-40B4-BE49-F238E27FC236}">
              <a16:creationId xmlns:a16="http://schemas.microsoft.com/office/drawing/2014/main" id="{00000000-0008-0000-0200-0000E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36</xdr:row>
      <xdr:rowOff>57150</xdr:rowOff>
    </xdr:from>
    <xdr:to>
      <xdr:col>23</xdr:col>
      <xdr:colOff>419100</xdr:colOff>
      <xdr:row>36</xdr:row>
      <xdr:rowOff>247650</xdr:rowOff>
    </xdr:to>
    <xdr:sp macro="" textlink="">
      <xdr:nvSpPr>
        <xdr:cNvPr id="2536" name="Check Box 488" hidden="1">
          <a:extLst>
            <a:ext uri="{63B3BB69-23CF-44E3-9099-C40C66FF867C}">
              <a14:compatExt xmlns:a14="http://schemas.microsoft.com/office/drawing/2010/main" spid="_x0000_s2536"/>
            </a:ext>
            <a:ext uri="{FF2B5EF4-FFF2-40B4-BE49-F238E27FC236}">
              <a16:creationId xmlns:a16="http://schemas.microsoft.com/office/drawing/2014/main" id="{00000000-0008-0000-0200-0000E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37</xdr:row>
      <xdr:rowOff>57150</xdr:rowOff>
    </xdr:from>
    <xdr:to>
      <xdr:col>19</xdr:col>
      <xdr:colOff>419100</xdr:colOff>
      <xdr:row>37</xdr:row>
      <xdr:rowOff>247650</xdr:rowOff>
    </xdr:to>
    <xdr:sp macro="" textlink="">
      <xdr:nvSpPr>
        <xdr:cNvPr id="2537" name="Check Box 489" hidden="1">
          <a:extLst>
            <a:ext uri="{63B3BB69-23CF-44E3-9099-C40C66FF867C}">
              <a14:compatExt xmlns:a14="http://schemas.microsoft.com/office/drawing/2010/main" spid="_x0000_s2537"/>
            </a:ext>
            <a:ext uri="{FF2B5EF4-FFF2-40B4-BE49-F238E27FC236}">
              <a16:creationId xmlns:a16="http://schemas.microsoft.com/office/drawing/2014/main" id="{00000000-0008-0000-0200-0000E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37</xdr:row>
      <xdr:rowOff>57150</xdr:rowOff>
    </xdr:from>
    <xdr:to>
      <xdr:col>20</xdr:col>
      <xdr:colOff>419100</xdr:colOff>
      <xdr:row>37</xdr:row>
      <xdr:rowOff>247650</xdr:rowOff>
    </xdr:to>
    <xdr:sp macro="" textlink="">
      <xdr:nvSpPr>
        <xdr:cNvPr id="2538" name="Check Box 490" hidden="1">
          <a:extLst>
            <a:ext uri="{63B3BB69-23CF-44E3-9099-C40C66FF867C}">
              <a14:compatExt xmlns:a14="http://schemas.microsoft.com/office/drawing/2010/main" spid="_x0000_s2538"/>
            </a:ext>
            <a:ext uri="{FF2B5EF4-FFF2-40B4-BE49-F238E27FC236}">
              <a16:creationId xmlns:a16="http://schemas.microsoft.com/office/drawing/2014/main" id="{00000000-0008-0000-0200-0000E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37</xdr:row>
      <xdr:rowOff>57150</xdr:rowOff>
    </xdr:from>
    <xdr:to>
      <xdr:col>21</xdr:col>
      <xdr:colOff>419100</xdr:colOff>
      <xdr:row>37</xdr:row>
      <xdr:rowOff>247650</xdr:rowOff>
    </xdr:to>
    <xdr:sp macro="" textlink="">
      <xdr:nvSpPr>
        <xdr:cNvPr id="2539" name="Check Box 491" hidden="1">
          <a:extLst>
            <a:ext uri="{63B3BB69-23CF-44E3-9099-C40C66FF867C}">
              <a14:compatExt xmlns:a14="http://schemas.microsoft.com/office/drawing/2010/main" spid="_x0000_s2539"/>
            </a:ext>
            <a:ext uri="{FF2B5EF4-FFF2-40B4-BE49-F238E27FC236}">
              <a16:creationId xmlns:a16="http://schemas.microsoft.com/office/drawing/2014/main" id="{00000000-0008-0000-0200-0000E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37</xdr:row>
      <xdr:rowOff>57150</xdr:rowOff>
    </xdr:from>
    <xdr:to>
      <xdr:col>22</xdr:col>
      <xdr:colOff>419100</xdr:colOff>
      <xdr:row>37</xdr:row>
      <xdr:rowOff>247650</xdr:rowOff>
    </xdr:to>
    <xdr:sp macro="" textlink="">
      <xdr:nvSpPr>
        <xdr:cNvPr id="2540" name="Check Box 492" hidden="1">
          <a:extLst>
            <a:ext uri="{63B3BB69-23CF-44E3-9099-C40C66FF867C}">
              <a14:compatExt xmlns:a14="http://schemas.microsoft.com/office/drawing/2010/main" spid="_x0000_s2540"/>
            </a:ext>
            <a:ext uri="{FF2B5EF4-FFF2-40B4-BE49-F238E27FC236}">
              <a16:creationId xmlns:a16="http://schemas.microsoft.com/office/drawing/2014/main" id="{00000000-0008-0000-0200-0000E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37</xdr:row>
      <xdr:rowOff>57150</xdr:rowOff>
    </xdr:from>
    <xdr:to>
      <xdr:col>23</xdr:col>
      <xdr:colOff>419100</xdr:colOff>
      <xdr:row>37</xdr:row>
      <xdr:rowOff>247650</xdr:rowOff>
    </xdr:to>
    <xdr:sp macro="" textlink="">
      <xdr:nvSpPr>
        <xdr:cNvPr id="2541" name="Check Box 493" hidden="1">
          <a:extLst>
            <a:ext uri="{63B3BB69-23CF-44E3-9099-C40C66FF867C}">
              <a14:compatExt xmlns:a14="http://schemas.microsoft.com/office/drawing/2010/main" spid="_x0000_s2541"/>
            </a:ext>
            <a:ext uri="{FF2B5EF4-FFF2-40B4-BE49-F238E27FC236}">
              <a16:creationId xmlns:a16="http://schemas.microsoft.com/office/drawing/2014/main" id="{00000000-0008-0000-0200-0000E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38</xdr:row>
      <xdr:rowOff>57150</xdr:rowOff>
    </xdr:from>
    <xdr:to>
      <xdr:col>19</xdr:col>
      <xdr:colOff>419100</xdr:colOff>
      <xdr:row>38</xdr:row>
      <xdr:rowOff>247650</xdr:rowOff>
    </xdr:to>
    <xdr:sp macro="" textlink="">
      <xdr:nvSpPr>
        <xdr:cNvPr id="2542" name="Check Box 494" hidden="1">
          <a:extLst>
            <a:ext uri="{63B3BB69-23CF-44E3-9099-C40C66FF867C}">
              <a14:compatExt xmlns:a14="http://schemas.microsoft.com/office/drawing/2010/main" spid="_x0000_s2542"/>
            </a:ext>
            <a:ext uri="{FF2B5EF4-FFF2-40B4-BE49-F238E27FC236}">
              <a16:creationId xmlns:a16="http://schemas.microsoft.com/office/drawing/2014/main" id="{00000000-0008-0000-0200-0000E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38</xdr:row>
      <xdr:rowOff>57150</xdr:rowOff>
    </xdr:from>
    <xdr:to>
      <xdr:col>20</xdr:col>
      <xdr:colOff>419100</xdr:colOff>
      <xdr:row>38</xdr:row>
      <xdr:rowOff>247650</xdr:rowOff>
    </xdr:to>
    <xdr:sp macro="" textlink="">
      <xdr:nvSpPr>
        <xdr:cNvPr id="2543" name="Check Box 495" hidden="1">
          <a:extLst>
            <a:ext uri="{63B3BB69-23CF-44E3-9099-C40C66FF867C}">
              <a14:compatExt xmlns:a14="http://schemas.microsoft.com/office/drawing/2010/main" spid="_x0000_s2543"/>
            </a:ext>
            <a:ext uri="{FF2B5EF4-FFF2-40B4-BE49-F238E27FC236}">
              <a16:creationId xmlns:a16="http://schemas.microsoft.com/office/drawing/2014/main" id="{00000000-0008-0000-0200-0000E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38</xdr:row>
      <xdr:rowOff>57150</xdr:rowOff>
    </xdr:from>
    <xdr:to>
      <xdr:col>21</xdr:col>
      <xdr:colOff>419100</xdr:colOff>
      <xdr:row>38</xdr:row>
      <xdr:rowOff>247650</xdr:rowOff>
    </xdr:to>
    <xdr:sp macro="" textlink="">
      <xdr:nvSpPr>
        <xdr:cNvPr id="2544" name="Check Box 496" hidden="1">
          <a:extLst>
            <a:ext uri="{63B3BB69-23CF-44E3-9099-C40C66FF867C}">
              <a14:compatExt xmlns:a14="http://schemas.microsoft.com/office/drawing/2010/main" spid="_x0000_s2544"/>
            </a:ext>
            <a:ext uri="{FF2B5EF4-FFF2-40B4-BE49-F238E27FC236}">
              <a16:creationId xmlns:a16="http://schemas.microsoft.com/office/drawing/2014/main" id="{00000000-0008-0000-0200-0000F0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38</xdr:row>
      <xdr:rowOff>57150</xdr:rowOff>
    </xdr:from>
    <xdr:to>
      <xdr:col>22</xdr:col>
      <xdr:colOff>419100</xdr:colOff>
      <xdr:row>38</xdr:row>
      <xdr:rowOff>247650</xdr:rowOff>
    </xdr:to>
    <xdr:sp macro="" textlink="">
      <xdr:nvSpPr>
        <xdr:cNvPr id="2545" name="Check Box 497" hidden="1">
          <a:extLst>
            <a:ext uri="{63B3BB69-23CF-44E3-9099-C40C66FF867C}">
              <a14:compatExt xmlns:a14="http://schemas.microsoft.com/office/drawing/2010/main" spid="_x0000_s2545"/>
            </a:ext>
            <a:ext uri="{FF2B5EF4-FFF2-40B4-BE49-F238E27FC236}">
              <a16:creationId xmlns:a16="http://schemas.microsoft.com/office/drawing/2014/main" id="{00000000-0008-0000-0200-0000F1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38</xdr:row>
      <xdr:rowOff>57150</xdr:rowOff>
    </xdr:from>
    <xdr:to>
      <xdr:col>23</xdr:col>
      <xdr:colOff>419100</xdr:colOff>
      <xdr:row>38</xdr:row>
      <xdr:rowOff>247650</xdr:rowOff>
    </xdr:to>
    <xdr:sp macro="" textlink="">
      <xdr:nvSpPr>
        <xdr:cNvPr id="2546" name="Check Box 498" hidden="1">
          <a:extLst>
            <a:ext uri="{63B3BB69-23CF-44E3-9099-C40C66FF867C}">
              <a14:compatExt xmlns:a14="http://schemas.microsoft.com/office/drawing/2010/main" spid="_x0000_s2546"/>
            </a:ext>
            <a:ext uri="{FF2B5EF4-FFF2-40B4-BE49-F238E27FC236}">
              <a16:creationId xmlns:a16="http://schemas.microsoft.com/office/drawing/2014/main" id="{00000000-0008-0000-0200-0000F2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39</xdr:row>
      <xdr:rowOff>57150</xdr:rowOff>
    </xdr:from>
    <xdr:to>
      <xdr:col>19</xdr:col>
      <xdr:colOff>419100</xdr:colOff>
      <xdr:row>39</xdr:row>
      <xdr:rowOff>247650</xdr:rowOff>
    </xdr:to>
    <xdr:sp macro="" textlink="">
      <xdr:nvSpPr>
        <xdr:cNvPr id="2547" name="Check Box 499" hidden="1">
          <a:extLst>
            <a:ext uri="{63B3BB69-23CF-44E3-9099-C40C66FF867C}">
              <a14:compatExt xmlns:a14="http://schemas.microsoft.com/office/drawing/2010/main" spid="_x0000_s2547"/>
            </a:ext>
            <a:ext uri="{FF2B5EF4-FFF2-40B4-BE49-F238E27FC236}">
              <a16:creationId xmlns:a16="http://schemas.microsoft.com/office/drawing/2014/main" id="{00000000-0008-0000-0200-0000F3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39</xdr:row>
      <xdr:rowOff>57150</xdr:rowOff>
    </xdr:from>
    <xdr:to>
      <xdr:col>20</xdr:col>
      <xdr:colOff>419100</xdr:colOff>
      <xdr:row>39</xdr:row>
      <xdr:rowOff>247650</xdr:rowOff>
    </xdr:to>
    <xdr:sp macro="" textlink="">
      <xdr:nvSpPr>
        <xdr:cNvPr id="2548" name="Check Box 500" hidden="1">
          <a:extLst>
            <a:ext uri="{63B3BB69-23CF-44E3-9099-C40C66FF867C}">
              <a14:compatExt xmlns:a14="http://schemas.microsoft.com/office/drawing/2010/main" spid="_x0000_s2548"/>
            </a:ext>
            <a:ext uri="{FF2B5EF4-FFF2-40B4-BE49-F238E27FC236}">
              <a16:creationId xmlns:a16="http://schemas.microsoft.com/office/drawing/2014/main" id="{00000000-0008-0000-0200-0000F4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39</xdr:row>
      <xdr:rowOff>57150</xdr:rowOff>
    </xdr:from>
    <xdr:to>
      <xdr:col>21</xdr:col>
      <xdr:colOff>419100</xdr:colOff>
      <xdr:row>39</xdr:row>
      <xdr:rowOff>247650</xdr:rowOff>
    </xdr:to>
    <xdr:sp macro="" textlink="">
      <xdr:nvSpPr>
        <xdr:cNvPr id="2549" name="Check Box 501" hidden="1">
          <a:extLst>
            <a:ext uri="{63B3BB69-23CF-44E3-9099-C40C66FF867C}">
              <a14:compatExt xmlns:a14="http://schemas.microsoft.com/office/drawing/2010/main" spid="_x0000_s2549"/>
            </a:ext>
            <a:ext uri="{FF2B5EF4-FFF2-40B4-BE49-F238E27FC236}">
              <a16:creationId xmlns:a16="http://schemas.microsoft.com/office/drawing/2014/main" id="{00000000-0008-0000-0200-0000F5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39</xdr:row>
      <xdr:rowOff>57150</xdr:rowOff>
    </xdr:from>
    <xdr:to>
      <xdr:col>22</xdr:col>
      <xdr:colOff>419100</xdr:colOff>
      <xdr:row>39</xdr:row>
      <xdr:rowOff>247650</xdr:rowOff>
    </xdr:to>
    <xdr:sp macro="" textlink="">
      <xdr:nvSpPr>
        <xdr:cNvPr id="2550" name="Check Box 502" hidden="1">
          <a:extLst>
            <a:ext uri="{63B3BB69-23CF-44E3-9099-C40C66FF867C}">
              <a14:compatExt xmlns:a14="http://schemas.microsoft.com/office/drawing/2010/main" spid="_x0000_s2550"/>
            </a:ext>
            <a:ext uri="{FF2B5EF4-FFF2-40B4-BE49-F238E27FC236}">
              <a16:creationId xmlns:a16="http://schemas.microsoft.com/office/drawing/2014/main" id="{00000000-0008-0000-0200-0000F6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39</xdr:row>
      <xdr:rowOff>57150</xdr:rowOff>
    </xdr:from>
    <xdr:to>
      <xdr:col>23</xdr:col>
      <xdr:colOff>419100</xdr:colOff>
      <xdr:row>39</xdr:row>
      <xdr:rowOff>247650</xdr:rowOff>
    </xdr:to>
    <xdr:sp macro="" textlink="">
      <xdr:nvSpPr>
        <xdr:cNvPr id="2551" name="Check Box 503" hidden="1">
          <a:extLst>
            <a:ext uri="{63B3BB69-23CF-44E3-9099-C40C66FF867C}">
              <a14:compatExt xmlns:a14="http://schemas.microsoft.com/office/drawing/2010/main" spid="_x0000_s2551"/>
            </a:ext>
            <a:ext uri="{FF2B5EF4-FFF2-40B4-BE49-F238E27FC236}">
              <a16:creationId xmlns:a16="http://schemas.microsoft.com/office/drawing/2014/main" id="{00000000-0008-0000-0200-0000F7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40</xdr:row>
      <xdr:rowOff>57150</xdr:rowOff>
    </xdr:from>
    <xdr:to>
      <xdr:col>19</xdr:col>
      <xdr:colOff>419100</xdr:colOff>
      <xdr:row>40</xdr:row>
      <xdr:rowOff>247650</xdr:rowOff>
    </xdr:to>
    <xdr:sp macro="" textlink="">
      <xdr:nvSpPr>
        <xdr:cNvPr id="2552" name="Check Box 504" hidden="1">
          <a:extLst>
            <a:ext uri="{63B3BB69-23CF-44E3-9099-C40C66FF867C}">
              <a14:compatExt xmlns:a14="http://schemas.microsoft.com/office/drawing/2010/main" spid="_x0000_s2552"/>
            </a:ext>
            <a:ext uri="{FF2B5EF4-FFF2-40B4-BE49-F238E27FC236}">
              <a16:creationId xmlns:a16="http://schemas.microsoft.com/office/drawing/2014/main" id="{00000000-0008-0000-0200-0000F8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40</xdr:row>
      <xdr:rowOff>57150</xdr:rowOff>
    </xdr:from>
    <xdr:to>
      <xdr:col>20</xdr:col>
      <xdr:colOff>419100</xdr:colOff>
      <xdr:row>40</xdr:row>
      <xdr:rowOff>247650</xdr:rowOff>
    </xdr:to>
    <xdr:sp macro="" textlink="">
      <xdr:nvSpPr>
        <xdr:cNvPr id="2553" name="Check Box 505" hidden="1">
          <a:extLst>
            <a:ext uri="{63B3BB69-23CF-44E3-9099-C40C66FF867C}">
              <a14:compatExt xmlns:a14="http://schemas.microsoft.com/office/drawing/2010/main" spid="_x0000_s2553"/>
            </a:ext>
            <a:ext uri="{FF2B5EF4-FFF2-40B4-BE49-F238E27FC236}">
              <a16:creationId xmlns:a16="http://schemas.microsoft.com/office/drawing/2014/main" id="{00000000-0008-0000-0200-0000F9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40</xdr:row>
      <xdr:rowOff>57150</xdr:rowOff>
    </xdr:from>
    <xdr:to>
      <xdr:col>21</xdr:col>
      <xdr:colOff>419100</xdr:colOff>
      <xdr:row>40</xdr:row>
      <xdr:rowOff>247650</xdr:rowOff>
    </xdr:to>
    <xdr:sp macro="" textlink="">
      <xdr:nvSpPr>
        <xdr:cNvPr id="2554" name="Check Box 506" hidden="1">
          <a:extLst>
            <a:ext uri="{63B3BB69-23CF-44E3-9099-C40C66FF867C}">
              <a14:compatExt xmlns:a14="http://schemas.microsoft.com/office/drawing/2010/main" spid="_x0000_s2554"/>
            </a:ext>
            <a:ext uri="{FF2B5EF4-FFF2-40B4-BE49-F238E27FC236}">
              <a16:creationId xmlns:a16="http://schemas.microsoft.com/office/drawing/2014/main" id="{00000000-0008-0000-0200-0000FA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40</xdr:row>
      <xdr:rowOff>57150</xdr:rowOff>
    </xdr:from>
    <xdr:to>
      <xdr:col>22</xdr:col>
      <xdr:colOff>419100</xdr:colOff>
      <xdr:row>40</xdr:row>
      <xdr:rowOff>247650</xdr:rowOff>
    </xdr:to>
    <xdr:sp macro="" textlink="">
      <xdr:nvSpPr>
        <xdr:cNvPr id="2555" name="Check Box 507" hidden="1">
          <a:extLst>
            <a:ext uri="{63B3BB69-23CF-44E3-9099-C40C66FF867C}">
              <a14:compatExt xmlns:a14="http://schemas.microsoft.com/office/drawing/2010/main" spid="_x0000_s2555"/>
            </a:ext>
            <a:ext uri="{FF2B5EF4-FFF2-40B4-BE49-F238E27FC236}">
              <a16:creationId xmlns:a16="http://schemas.microsoft.com/office/drawing/2014/main" id="{00000000-0008-0000-0200-0000FB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40</xdr:row>
      <xdr:rowOff>57150</xdr:rowOff>
    </xdr:from>
    <xdr:to>
      <xdr:col>23</xdr:col>
      <xdr:colOff>419100</xdr:colOff>
      <xdr:row>40</xdr:row>
      <xdr:rowOff>247650</xdr:rowOff>
    </xdr:to>
    <xdr:sp macro="" textlink="">
      <xdr:nvSpPr>
        <xdr:cNvPr id="2556" name="Check Box 508" hidden="1">
          <a:extLst>
            <a:ext uri="{63B3BB69-23CF-44E3-9099-C40C66FF867C}">
              <a14:compatExt xmlns:a14="http://schemas.microsoft.com/office/drawing/2010/main" spid="_x0000_s2556"/>
            </a:ext>
            <a:ext uri="{FF2B5EF4-FFF2-40B4-BE49-F238E27FC236}">
              <a16:creationId xmlns:a16="http://schemas.microsoft.com/office/drawing/2014/main" id="{00000000-0008-0000-0200-0000FC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41</xdr:row>
      <xdr:rowOff>57150</xdr:rowOff>
    </xdr:from>
    <xdr:to>
      <xdr:col>19</xdr:col>
      <xdr:colOff>419100</xdr:colOff>
      <xdr:row>41</xdr:row>
      <xdr:rowOff>247650</xdr:rowOff>
    </xdr:to>
    <xdr:sp macro="" textlink="">
      <xdr:nvSpPr>
        <xdr:cNvPr id="2557" name="Check Box 509" hidden="1">
          <a:extLst>
            <a:ext uri="{63B3BB69-23CF-44E3-9099-C40C66FF867C}">
              <a14:compatExt xmlns:a14="http://schemas.microsoft.com/office/drawing/2010/main" spid="_x0000_s2557"/>
            </a:ext>
            <a:ext uri="{FF2B5EF4-FFF2-40B4-BE49-F238E27FC236}">
              <a16:creationId xmlns:a16="http://schemas.microsoft.com/office/drawing/2014/main" id="{00000000-0008-0000-0200-0000FD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41</xdr:row>
      <xdr:rowOff>57150</xdr:rowOff>
    </xdr:from>
    <xdr:to>
      <xdr:col>20</xdr:col>
      <xdr:colOff>419100</xdr:colOff>
      <xdr:row>41</xdr:row>
      <xdr:rowOff>247650</xdr:rowOff>
    </xdr:to>
    <xdr:sp macro="" textlink="">
      <xdr:nvSpPr>
        <xdr:cNvPr id="2558" name="Check Box 510" hidden="1">
          <a:extLst>
            <a:ext uri="{63B3BB69-23CF-44E3-9099-C40C66FF867C}">
              <a14:compatExt xmlns:a14="http://schemas.microsoft.com/office/drawing/2010/main" spid="_x0000_s2558"/>
            </a:ext>
            <a:ext uri="{FF2B5EF4-FFF2-40B4-BE49-F238E27FC236}">
              <a16:creationId xmlns:a16="http://schemas.microsoft.com/office/drawing/2014/main" id="{00000000-0008-0000-0200-0000FE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41</xdr:row>
      <xdr:rowOff>57150</xdr:rowOff>
    </xdr:from>
    <xdr:to>
      <xdr:col>21</xdr:col>
      <xdr:colOff>419100</xdr:colOff>
      <xdr:row>41</xdr:row>
      <xdr:rowOff>247650</xdr:rowOff>
    </xdr:to>
    <xdr:sp macro="" textlink="">
      <xdr:nvSpPr>
        <xdr:cNvPr id="2559" name="Check Box 511" hidden="1">
          <a:extLst>
            <a:ext uri="{63B3BB69-23CF-44E3-9099-C40C66FF867C}">
              <a14:compatExt xmlns:a14="http://schemas.microsoft.com/office/drawing/2010/main" spid="_x0000_s2559"/>
            </a:ext>
            <a:ext uri="{FF2B5EF4-FFF2-40B4-BE49-F238E27FC236}">
              <a16:creationId xmlns:a16="http://schemas.microsoft.com/office/drawing/2014/main" id="{00000000-0008-0000-0200-0000FF09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41</xdr:row>
      <xdr:rowOff>57150</xdr:rowOff>
    </xdr:from>
    <xdr:to>
      <xdr:col>22</xdr:col>
      <xdr:colOff>419100</xdr:colOff>
      <xdr:row>41</xdr:row>
      <xdr:rowOff>247650</xdr:rowOff>
    </xdr:to>
    <xdr:sp macro="" textlink="">
      <xdr:nvSpPr>
        <xdr:cNvPr id="2560" name="Check Box 512" hidden="1">
          <a:extLst>
            <a:ext uri="{63B3BB69-23CF-44E3-9099-C40C66FF867C}">
              <a14:compatExt xmlns:a14="http://schemas.microsoft.com/office/drawing/2010/main" spid="_x0000_s2560"/>
            </a:ext>
            <a:ext uri="{FF2B5EF4-FFF2-40B4-BE49-F238E27FC236}">
              <a16:creationId xmlns:a16="http://schemas.microsoft.com/office/drawing/2014/main" id="{00000000-0008-0000-0200-00000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41</xdr:row>
      <xdr:rowOff>57150</xdr:rowOff>
    </xdr:from>
    <xdr:to>
      <xdr:col>23</xdr:col>
      <xdr:colOff>419100</xdr:colOff>
      <xdr:row>41</xdr:row>
      <xdr:rowOff>247650</xdr:rowOff>
    </xdr:to>
    <xdr:sp macro="" textlink="">
      <xdr:nvSpPr>
        <xdr:cNvPr id="2561" name="Check Box 513" hidden="1">
          <a:extLst>
            <a:ext uri="{63B3BB69-23CF-44E3-9099-C40C66FF867C}">
              <a14:compatExt xmlns:a14="http://schemas.microsoft.com/office/drawing/2010/main" spid="_x0000_s2561"/>
            </a:ext>
            <a:ext uri="{FF2B5EF4-FFF2-40B4-BE49-F238E27FC236}">
              <a16:creationId xmlns:a16="http://schemas.microsoft.com/office/drawing/2014/main" id="{00000000-0008-0000-0200-00000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42</xdr:row>
      <xdr:rowOff>57150</xdr:rowOff>
    </xdr:from>
    <xdr:to>
      <xdr:col>19</xdr:col>
      <xdr:colOff>419100</xdr:colOff>
      <xdr:row>42</xdr:row>
      <xdr:rowOff>247650</xdr:rowOff>
    </xdr:to>
    <xdr:sp macro="" textlink="">
      <xdr:nvSpPr>
        <xdr:cNvPr id="2562" name="Check Box 514" hidden="1">
          <a:extLst>
            <a:ext uri="{63B3BB69-23CF-44E3-9099-C40C66FF867C}">
              <a14:compatExt xmlns:a14="http://schemas.microsoft.com/office/drawing/2010/main" spid="_x0000_s2562"/>
            </a:ext>
            <a:ext uri="{FF2B5EF4-FFF2-40B4-BE49-F238E27FC236}">
              <a16:creationId xmlns:a16="http://schemas.microsoft.com/office/drawing/2014/main" id="{00000000-0008-0000-0200-00000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42</xdr:row>
      <xdr:rowOff>57150</xdr:rowOff>
    </xdr:from>
    <xdr:to>
      <xdr:col>20</xdr:col>
      <xdr:colOff>419100</xdr:colOff>
      <xdr:row>42</xdr:row>
      <xdr:rowOff>247650</xdr:rowOff>
    </xdr:to>
    <xdr:sp macro="" textlink="">
      <xdr:nvSpPr>
        <xdr:cNvPr id="2563" name="Check Box 515" hidden="1">
          <a:extLst>
            <a:ext uri="{63B3BB69-23CF-44E3-9099-C40C66FF867C}">
              <a14:compatExt xmlns:a14="http://schemas.microsoft.com/office/drawing/2010/main" spid="_x0000_s2563"/>
            </a:ext>
            <a:ext uri="{FF2B5EF4-FFF2-40B4-BE49-F238E27FC236}">
              <a16:creationId xmlns:a16="http://schemas.microsoft.com/office/drawing/2014/main" id="{00000000-0008-0000-0200-00000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42</xdr:row>
      <xdr:rowOff>57150</xdr:rowOff>
    </xdr:from>
    <xdr:to>
      <xdr:col>21</xdr:col>
      <xdr:colOff>419100</xdr:colOff>
      <xdr:row>42</xdr:row>
      <xdr:rowOff>247650</xdr:rowOff>
    </xdr:to>
    <xdr:sp macro="" textlink="">
      <xdr:nvSpPr>
        <xdr:cNvPr id="2564" name="Check Box 516" hidden="1">
          <a:extLst>
            <a:ext uri="{63B3BB69-23CF-44E3-9099-C40C66FF867C}">
              <a14:compatExt xmlns:a14="http://schemas.microsoft.com/office/drawing/2010/main" spid="_x0000_s2564"/>
            </a:ext>
            <a:ext uri="{FF2B5EF4-FFF2-40B4-BE49-F238E27FC236}">
              <a16:creationId xmlns:a16="http://schemas.microsoft.com/office/drawing/2014/main" id="{00000000-0008-0000-0200-00000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42</xdr:row>
      <xdr:rowOff>57150</xdr:rowOff>
    </xdr:from>
    <xdr:to>
      <xdr:col>22</xdr:col>
      <xdr:colOff>419100</xdr:colOff>
      <xdr:row>42</xdr:row>
      <xdr:rowOff>247650</xdr:rowOff>
    </xdr:to>
    <xdr:sp macro="" textlink="">
      <xdr:nvSpPr>
        <xdr:cNvPr id="2565" name="Check Box 517" hidden="1">
          <a:extLst>
            <a:ext uri="{63B3BB69-23CF-44E3-9099-C40C66FF867C}">
              <a14:compatExt xmlns:a14="http://schemas.microsoft.com/office/drawing/2010/main" spid="_x0000_s2565"/>
            </a:ext>
            <a:ext uri="{FF2B5EF4-FFF2-40B4-BE49-F238E27FC236}">
              <a16:creationId xmlns:a16="http://schemas.microsoft.com/office/drawing/2014/main" id="{00000000-0008-0000-0200-00000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42</xdr:row>
      <xdr:rowOff>57150</xdr:rowOff>
    </xdr:from>
    <xdr:to>
      <xdr:col>23</xdr:col>
      <xdr:colOff>419100</xdr:colOff>
      <xdr:row>42</xdr:row>
      <xdr:rowOff>247650</xdr:rowOff>
    </xdr:to>
    <xdr:sp macro="" textlink="">
      <xdr:nvSpPr>
        <xdr:cNvPr id="2566" name="Check Box 518" hidden="1">
          <a:extLst>
            <a:ext uri="{63B3BB69-23CF-44E3-9099-C40C66FF867C}">
              <a14:compatExt xmlns:a14="http://schemas.microsoft.com/office/drawing/2010/main" spid="_x0000_s2566"/>
            </a:ext>
            <a:ext uri="{FF2B5EF4-FFF2-40B4-BE49-F238E27FC236}">
              <a16:creationId xmlns:a16="http://schemas.microsoft.com/office/drawing/2014/main" id="{00000000-0008-0000-0200-00000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43</xdr:row>
      <xdr:rowOff>57150</xdr:rowOff>
    </xdr:from>
    <xdr:to>
      <xdr:col>19</xdr:col>
      <xdr:colOff>419100</xdr:colOff>
      <xdr:row>43</xdr:row>
      <xdr:rowOff>247650</xdr:rowOff>
    </xdr:to>
    <xdr:sp macro="" textlink="">
      <xdr:nvSpPr>
        <xdr:cNvPr id="2567" name="Check Box 519" hidden="1">
          <a:extLst>
            <a:ext uri="{63B3BB69-23CF-44E3-9099-C40C66FF867C}">
              <a14:compatExt xmlns:a14="http://schemas.microsoft.com/office/drawing/2010/main" spid="_x0000_s2567"/>
            </a:ext>
            <a:ext uri="{FF2B5EF4-FFF2-40B4-BE49-F238E27FC236}">
              <a16:creationId xmlns:a16="http://schemas.microsoft.com/office/drawing/2014/main" id="{00000000-0008-0000-0200-00000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43</xdr:row>
      <xdr:rowOff>57150</xdr:rowOff>
    </xdr:from>
    <xdr:to>
      <xdr:col>20</xdr:col>
      <xdr:colOff>419100</xdr:colOff>
      <xdr:row>43</xdr:row>
      <xdr:rowOff>247650</xdr:rowOff>
    </xdr:to>
    <xdr:sp macro="" textlink="">
      <xdr:nvSpPr>
        <xdr:cNvPr id="2568" name="Check Box 520" hidden="1">
          <a:extLst>
            <a:ext uri="{63B3BB69-23CF-44E3-9099-C40C66FF867C}">
              <a14:compatExt xmlns:a14="http://schemas.microsoft.com/office/drawing/2010/main" spid="_x0000_s2568"/>
            </a:ext>
            <a:ext uri="{FF2B5EF4-FFF2-40B4-BE49-F238E27FC236}">
              <a16:creationId xmlns:a16="http://schemas.microsoft.com/office/drawing/2014/main" id="{00000000-0008-0000-0200-00000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43</xdr:row>
      <xdr:rowOff>57150</xdr:rowOff>
    </xdr:from>
    <xdr:to>
      <xdr:col>21</xdr:col>
      <xdr:colOff>419100</xdr:colOff>
      <xdr:row>43</xdr:row>
      <xdr:rowOff>247650</xdr:rowOff>
    </xdr:to>
    <xdr:sp macro="" textlink="">
      <xdr:nvSpPr>
        <xdr:cNvPr id="2569" name="Check Box 521" hidden="1">
          <a:extLst>
            <a:ext uri="{63B3BB69-23CF-44E3-9099-C40C66FF867C}">
              <a14:compatExt xmlns:a14="http://schemas.microsoft.com/office/drawing/2010/main" spid="_x0000_s2569"/>
            </a:ext>
            <a:ext uri="{FF2B5EF4-FFF2-40B4-BE49-F238E27FC236}">
              <a16:creationId xmlns:a16="http://schemas.microsoft.com/office/drawing/2014/main" id="{00000000-0008-0000-0200-00000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43</xdr:row>
      <xdr:rowOff>57150</xdr:rowOff>
    </xdr:from>
    <xdr:to>
      <xdr:col>22</xdr:col>
      <xdr:colOff>419100</xdr:colOff>
      <xdr:row>43</xdr:row>
      <xdr:rowOff>247650</xdr:rowOff>
    </xdr:to>
    <xdr:sp macro="" textlink="">
      <xdr:nvSpPr>
        <xdr:cNvPr id="2570" name="Check Box 522" hidden="1">
          <a:extLst>
            <a:ext uri="{63B3BB69-23CF-44E3-9099-C40C66FF867C}">
              <a14:compatExt xmlns:a14="http://schemas.microsoft.com/office/drawing/2010/main" spid="_x0000_s2570"/>
            </a:ext>
            <a:ext uri="{FF2B5EF4-FFF2-40B4-BE49-F238E27FC236}">
              <a16:creationId xmlns:a16="http://schemas.microsoft.com/office/drawing/2014/main" id="{00000000-0008-0000-0200-00000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43</xdr:row>
      <xdr:rowOff>57150</xdr:rowOff>
    </xdr:from>
    <xdr:to>
      <xdr:col>23</xdr:col>
      <xdr:colOff>419100</xdr:colOff>
      <xdr:row>43</xdr:row>
      <xdr:rowOff>247650</xdr:rowOff>
    </xdr:to>
    <xdr:sp macro="" textlink="">
      <xdr:nvSpPr>
        <xdr:cNvPr id="2571" name="Check Box 523" hidden="1">
          <a:extLst>
            <a:ext uri="{63B3BB69-23CF-44E3-9099-C40C66FF867C}">
              <a14:compatExt xmlns:a14="http://schemas.microsoft.com/office/drawing/2010/main" spid="_x0000_s2571"/>
            </a:ext>
            <a:ext uri="{FF2B5EF4-FFF2-40B4-BE49-F238E27FC236}">
              <a16:creationId xmlns:a16="http://schemas.microsoft.com/office/drawing/2014/main" id="{00000000-0008-0000-0200-00000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19</xdr:col>
      <xdr:colOff>66675</xdr:colOff>
      <xdr:row>49</xdr:row>
      <xdr:rowOff>57150</xdr:rowOff>
    </xdr:from>
    <xdr:to>
      <xdr:col>19</xdr:col>
      <xdr:colOff>419100</xdr:colOff>
      <xdr:row>49</xdr:row>
      <xdr:rowOff>247650</xdr:rowOff>
    </xdr:to>
    <xdr:sp macro="" textlink="">
      <xdr:nvSpPr>
        <xdr:cNvPr id="2572" name="Check Box 524" hidden="1">
          <a:extLst>
            <a:ext uri="{63B3BB69-23CF-44E3-9099-C40C66FF867C}">
              <a14:compatExt xmlns:a14="http://schemas.microsoft.com/office/drawing/2010/main" spid="_x0000_s2572"/>
            </a:ext>
            <a:ext uri="{FF2B5EF4-FFF2-40B4-BE49-F238E27FC236}">
              <a16:creationId xmlns:a16="http://schemas.microsoft.com/office/drawing/2014/main" id="{00000000-0008-0000-0200-00000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xdr:twoCellAnchor editAs="oneCell">
    <xdr:from>
      <xdr:col>20</xdr:col>
      <xdr:colOff>66675</xdr:colOff>
      <xdr:row>49</xdr:row>
      <xdr:rowOff>57150</xdr:rowOff>
    </xdr:from>
    <xdr:to>
      <xdr:col>20</xdr:col>
      <xdr:colOff>419100</xdr:colOff>
      <xdr:row>49</xdr:row>
      <xdr:rowOff>247650</xdr:rowOff>
    </xdr:to>
    <xdr:sp macro="" textlink="">
      <xdr:nvSpPr>
        <xdr:cNvPr id="2573" name="Check Box 525" hidden="1">
          <a:extLst>
            <a:ext uri="{63B3BB69-23CF-44E3-9099-C40C66FF867C}">
              <a14:compatExt xmlns:a14="http://schemas.microsoft.com/office/drawing/2010/main" spid="_x0000_s2573"/>
            </a:ext>
            <a:ext uri="{FF2B5EF4-FFF2-40B4-BE49-F238E27FC236}">
              <a16:creationId xmlns:a16="http://schemas.microsoft.com/office/drawing/2014/main" id="{00000000-0008-0000-0200-00000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xdr:twoCellAnchor editAs="oneCell">
    <xdr:from>
      <xdr:col>21</xdr:col>
      <xdr:colOff>66675</xdr:colOff>
      <xdr:row>49</xdr:row>
      <xdr:rowOff>57150</xdr:rowOff>
    </xdr:from>
    <xdr:to>
      <xdr:col>21</xdr:col>
      <xdr:colOff>419100</xdr:colOff>
      <xdr:row>49</xdr:row>
      <xdr:rowOff>247650</xdr:rowOff>
    </xdr:to>
    <xdr:sp macro="" textlink="">
      <xdr:nvSpPr>
        <xdr:cNvPr id="2574" name="Check Box 526" hidden="1">
          <a:extLst>
            <a:ext uri="{63B3BB69-23CF-44E3-9099-C40C66FF867C}">
              <a14:compatExt xmlns:a14="http://schemas.microsoft.com/office/drawing/2010/main" spid="_x0000_s2574"/>
            </a:ext>
            <a:ext uri="{FF2B5EF4-FFF2-40B4-BE49-F238E27FC236}">
              <a16:creationId xmlns:a16="http://schemas.microsoft.com/office/drawing/2014/main" id="{00000000-0008-0000-0200-00000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twoCellAnchor>
  <xdr:twoCellAnchor editAs="oneCell">
    <xdr:from>
      <xdr:col>22</xdr:col>
      <xdr:colOff>66675</xdr:colOff>
      <xdr:row>49</xdr:row>
      <xdr:rowOff>57150</xdr:rowOff>
    </xdr:from>
    <xdr:to>
      <xdr:col>22</xdr:col>
      <xdr:colOff>419100</xdr:colOff>
      <xdr:row>49</xdr:row>
      <xdr:rowOff>247650</xdr:rowOff>
    </xdr:to>
    <xdr:sp macro="" textlink="">
      <xdr:nvSpPr>
        <xdr:cNvPr id="2575" name="Check Box 527" hidden="1">
          <a:extLst>
            <a:ext uri="{63B3BB69-23CF-44E3-9099-C40C66FF867C}">
              <a14:compatExt xmlns:a14="http://schemas.microsoft.com/office/drawing/2010/main" spid="_x0000_s2575"/>
            </a:ext>
            <a:ext uri="{FF2B5EF4-FFF2-40B4-BE49-F238E27FC236}">
              <a16:creationId xmlns:a16="http://schemas.microsoft.com/office/drawing/2014/main" id="{00000000-0008-0000-0200-00000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twoCellAnchor>
  <xdr:twoCellAnchor editAs="oneCell">
    <xdr:from>
      <xdr:col>23</xdr:col>
      <xdr:colOff>66675</xdr:colOff>
      <xdr:row>49</xdr:row>
      <xdr:rowOff>57150</xdr:rowOff>
    </xdr:from>
    <xdr:to>
      <xdr:col>23</xdr:col>
      <xdr:colOff>419100</xdr:colOff>
      <xdr:row>49</xdr:row>
      <xdr:rowOff>247650</xdr:rowOff>
    </xdr:to>
    <xdr:sp macro="" textlink="">
      <xdr:nvSpPr>
        <xdr:cNvPr id="2576" name="Check Box 528" hidden="1">
          <a:extLst>
            <a:ext uri="{63B3BB69-23CF-44E3-9099-C40C66FF867C}">
              <a14:compatExt xmlns:a14="http://schemas.microsoft.com/office/drawing/2010/main" spid="_x0000_s2576"/>
            </a:ext>
            <a:ext uri="{FF2B5EF4-FFF2-40B4-BE49-F238E27FC236}">
              <a16:creationId xmlns:a16="http://schemas.microsoft.com/office/drawing/2014/main" id="{00000000-0008-0000-0200-00001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xdr:twoCellAnchor editAs="oneCell">
    <xdr:from>
      <xdr:col>13</xdr:col>
      <xdr:colOff>38100</xdr:colOff>
      <xdr:row>20</xdr:row>
      <xdr:rowOff>57150</xdr:rowOff>
    </xdr:from>
    <xdr:to>
      <xdr:col>13</xdr:col>
      <xdr:colOff>419100</xdr:colOff>
      <xdr:row>21</xdr:row>
      <xdr:rowOff>9527</xdr:rowOff>
    </xdr:to>
    <xdr:sp macro="" textlink="">
      <xdr:nvSpPr>
        <xdr:cNvPr id="2577" name="Check Box 529" hidden="1">
          <a:extLst>
            <a:ext uri="{63B3BB69-23CF-44E3-9099-C40C66FF867C}">
              <a14:compatExt xmlns:a14="http://schemas.microsoft.com/office/drawing/2010/main" spid="_x0000_s2577"/>
            </a:ext>
            <a:ext uri="{FF2B5EF4-FFF2-40B4-BE49-F238E27FC236}">
              <a16:creationId xmlns:a16="http://schemas.microsoft.com/office/drawing/2014/main" id="{00000000-0008-0000-0200-00001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21</xdr:row>
      <xdr:rowOff>57150</xdr:rowOff>
    </xdr:from>
    <xdr:to>
      <xdr:col>13</xdr:col>
      <xdr:colOff>419100</xdr:colOff>
      <xdr:row>22</xdr:row>
      <xdr:rowOff>19049</xdr:rowOff>
    </xdr:to>
    <xdr:sp macro="" textlink="">
      <xdr:nvSpPr>
        <xdr:cNvPr id="2578" name="Check Box 530" hidden="1">
          <a:extLst>
            <a:ext uri="{63B3BB69-23CF-44E3-9099-C40C66FF867C}">
              <a14:compatExt xmlns:a14="http://schemas.microsoft.com/office/drawing/2010/main" spid="_x0000_s2578"/>
            </a:ext>
            <a:ext uri="{FF2B5EF4-FFF2-40B4-BE49-F238E27FC236}">
              <a16:creationId xmlns:a16="http://schemas.microsoft.com/office/drawing/2014/main" id="{00000000-0008-0000-0200-00001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22</xdr:row>
      <xdr:rowOff>57150</xdr:rowOff>
    </xdr:from>
    <xdr:to>
      <xdr:col>13</xdr:col>
      <xdr:colOff>419100</xdr:colOff>
      <xdr:row>23</xdr:row>
      <xdr:rowOff>9525</xdr:rowOff>
    </xdr:to>
    <xdr:sp macro="" textlink="">
      <xdr:nvSpPr>
        <xdr:cNvPr id="2579" name="Check Box 531" hidden="1">
          <a:extLst>
            <a:ext uri="{63B3BB69-23CF-44E3-9099-C40C66FF867C}">
              <a14:compatExt xmlns:a14="http://schemas.microsoft.com/office/drawing/2010/main" spid="_x0000_s2579"/>
            </a:ext>
            <a:ext uri="{FF2B5EF4-FFF2-40B4-BE49-F238E27FC236}">
              <a16:creationId xmlns:a16="http://schemas.microsoft.com/office/drawing/2014/main" id="{00000000-0008-0000-0200-00001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23</xdr:row>
      <xdr:rowOff>57150</xdr:rowOff>
    </xdr:from>
    <xdr:to>
      <xdr:col>13</xdr:col>
      <xdr:colOff>419100</xdr:colOff>
      <xdr:row>24</xdr:row>
      <xdr:rowOff>19051</xdr:rowOff>
    </xdr:to>
    <xdr:sp macro="" textlink="">
      <xdr:nvSpPr>
        <xdr:cNvPr id="2580" name="Check Box 532" hidden="1">
          <a:extLst>
            <a:ext uri="{63B3BB69-23CF-44E3-9099-C40C66FF867C}">
              <a14:compatExt xmlns:a14="http://schemas.microsoft.com/office/drawing/2010/main" spid="_x0000_s2580"/>
            </a:ext>
            <a:ext uri="{FF2B5EF4-FFF2-40B4-BE49-F238E27FC236}">
              <a16:creationId xmlns:a16="http://schemas.microsoft.com/office/drawing/2014/main" id="{00000000-0008-0000-0200-00001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24</xdr:row>
      <xdr:rowOff>57150</xdr:rowOff>
    </xdr:from>
    <xdr:to>
      <xdr:col>13</xdr:col>
      <xdr:colOff>419100</xdr:colOff>
      <xdr:row>25</xdr:row>
      <xdr:rowOff>9522</xdr:rowOff>
    </xdr:to>
    <xdr:sp macro="" textlink="">
      <xdr:nvSpPr>
        <xdr:cNvPr id="2581" name="Check Box 533" hidden="1">
          <a:extLst>
            <a:ext uri="{63B3BB69-23CF-44E3-9099-C40C66FF867C}">
              <a14:compatExt xmlns:a14="http://schemas.microsoft.com/office/drawing/2010/main" spid="_x0000_s2581"/>
            </a:ext>
            <a:ext uri="{FF2B5EF4-FFF2-40B4-BE49-F238E27FC236}">
              <a16:creationId xmlns:a16="http://schemas.microsoft.com/office/drawing/2014/main" id="{00000000-0008-0000-0200-00001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25</xdr:row>
      <xdr:rowOff>57150</xdr:rowOff>
    </xdr:from>
    <xdr:to>
      <xdr:col>13</xdr:col>
      <xdr:colOff>419100</xdr:colOff>
      <xdr:row>26</xdr:row>
      <xdr:rowOff>9526</xdr:rowOff>
    </xdr:to>
    <xdr:sp macro="" textlink="">
      <xdr:nvSpPr>
        <xdr:cNvPr id="2582" name="Check Box 534" hidden="1">
          <a:extLst>
            <a:ext uri="{63B3BB69-23CF-44E3-9099-C40C66FF867C}">
              <a14:compatExt xmlns:a14="http://schemas.microsoft.com/office/drawing/2010/main" spid="_x0000_s2582"/>
            </a:ext>
            <a:ext uri="{FF2B5EF4-FFF2-40B4-BE49-F238E27FC236}">
              <a16:creationId xmlns:a16="http://schemas.microsoft.com/office/drawing/2014/main" id="{00000000-0008-0000-0200-00001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26</xdr:row>
      <xdr:rowOff>57150</xdr:rowOff>
    </xdr:from>
    <xdr:to>
      <xdr:col>13</xdr:col>
      <xdr:colOff>419100</xdr:colOff>
      <xdr:row>27</xdr:row>
      <xdr:rowOff>16438</xdr:rowOff>
    </xdr:to>
    <xdr:sp macro="" textlink="">
      <xdr:nvSpPr>
        <xdr:cNvPr id="2583" name="Check Box 535" hidden="1">
          <a:extLst>
            <a:ext uri="{63B3BB69-23CF-44E3-9099-C40C66FF867C}">
              <a14:compatExt xmlns:a14="http://schemas.microsoft.com/office/drawing/2010/main" spid="_x0000_s2583"/>
            </a:ext>
            <a:ext uri="{FF2B5EF4-FFF2-40B4-BE49-F238E27FC236}">
              <a16:creationId xmlns:a16="http://schemas.microsoft.com/office/drawing/2014/main" id="{00000000-0008-0000-0200-00001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27</xdr:row>
      <xdr:rowOff>57150</xdr:rowOff>
    </xdr:from>
    <xdr:to>
      <xdr:col>13</xdr:col>
      <xdr:colOff>419100</xdr:colOff>
      <xdr:row>28</xdr:row>
      <xdr:rowOff>9526</xdr:rowOff>
    </xdr:to>
    <xdr:sp macro="" textlink="">
      <xdr:nvSpPr>
        <xdr:cNvPr id="2584" name="Check Box 536" hidden="1">
          <a:extLst>
            <a:ext uri="{63B3BB69-23CF-44E3-9099-C40C66FF867C}">
              <a14:compatExt xmlns:a14="http://schemas.microsoft.com/office/drawing/2010/main" spid="_x0000_s2584"/>
            </a:ext>
            <a:ext uri="{FF2B5EF4-FFF2-40B4-BE49-F238E27FC236}">
              <a16:creationId xmlns:a16="http://schemas.microsoft.com/office/drawing/2014/main" id="{00000000-0008-0000-0200-00001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28</xdr:row>
      <xdr:rowOff>57150</xdr:rowOff>
    </xdr:from>
    <xdr:to>
      <xdr:col>13</xdr:col>
      <xdr:colOff>419100</xdr:colOff>
      <xdr:row>29</xdr:row>
      <xdr:rowOff>9524</xdr:rowOff>
    </xdr:to>
    <xdr:sp macro="" textlink="">
      <xdr:nvSpPr>
        <xdr:cNvPr id="2585" name="Check Box 537" hidden="1">
          <a:extLst>
            <a:ext uri="{63B3BB69-23CF-44E3-9099-C40C66FF867C}">
              <a14:compatExt xmlns:a14="http://schemas.microsoft.com/office/drawing/2010/main" spid="_x0000_s2585"/>
            </a:ext>
            <a:ext uri="{FF2B5EF4-FFF2-40B4-BE49-F238E27FC236}">
              <a16:creationId xmlns:a16="http://schemas.microsoft.com/office/drawing/2014/main" id="{00000000-0008-0000-0200-00001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29</xdr:row>
      <xdr:rowOff>57150</xdr:rowOff>
    </xdr:from>
    <xdr:to>
      <xdr:col>13</xdr:col>
      <xdr:colOff>419100</xdr:colOff>
      <xdr:row>30</xdr:row>
      <xdr:rowOff>9526</xdr:rowOff>
    </xdr:to>
    <xdr:sp macro="" textlink="">
      <xdr:nvSpPr>
        <xdr:cNvPr id="2586" name="Check Box 538" hidden="1">
          <a:extLst>
            <a:ext uri="{63B3BB69-23CF-44E3-9099-C40C66FF867C}">
              <a14:compatExt xmlns:a14="http://schemas.microsoft.com/office/drawing/2010/main" spid="_x0000_s2586"/>
            </a:ext>
            <a:ext uri="{FF2B5EF4-FFF2-40B4-BE49-F238E27FC236}">
              <a16:creationId xmlns:a16="http://schemas.microsoft.com/office/drawing/2014/main" id="{00000000-0008-0000-0200-00001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30</xdr:row>
      <xdr:rowOff>57150</xdr:rowOff>
    </xdr:from>
    <xdr:to>
      <xdr:col>13</xdr:col>
      <xdr:colOff>419100</xdr:colOff>
      <xdr:row>31</xdr:row>
      <xdr:rowOff>9524</xdr:rowOff>
    </xdr:to>
    <xdr:sp macro="" textlink="">
      <xdr:nvSpPr>
        <xdr:cNvPr id="2587" name="Check Box 539" hidden="1">
          <a:extLst>
            <a:ext uri="{63B3BB69-23CF-44E3-9099-C40C66FF867C}">
              <a14:compatExt xmlns:a14="http://schemas.microsoft.com/office/drawing/2010/main" spid="_x0000_s2587"/>
            </a:ext>
            <a:ext uri="{FF2B5EF4-FFF2-40B4-BE49-F238E27FC236}">
              <a16:creationId xmlns:a16="http://schemas.microsoft.com/office/drawing/2014/main" id="{00000000-0008-0000-0200-00001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31</xdr:row>
      <xdr:rowOff>57150</xdr:rowOff>
    </xdr:from>
    <xdr:to>
      <xdr:col>13</xdr:col>
      <xdr:colOff>419100</xdr:colOff>
      <xdr:row>32</xdr:row>
      <xdr:rowOff>9527</xdr:rowOff>
    </xdr:to>
    <xdr:sp macro="" textlink="">
      <xdr:nvSpPr>
        <xdr:cNvPr id="2588" name="Check Box 540" hidden="1">
          <a:extLst>
            <a:ext uri="{63B3BB69-23CF-44E3-9099-C40C66FF867C}">
              <a14:compatExt xmlns:a14="http://schemas.microsoft.com/office/drawing/2010/main" spid="_x0000_s2588"/>
            </a:ext>
            <a:ext uri="{FF2B5EF4-FFF2-40B4-BE49-F238E27FC236}">
              <a16:creationId xmlns:a16="http://schemas.microsoft.com/office/drawing/2014/main" id="{00000000-0008-0000-0200-00001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32</xdr:row>
      <xdr:rowOff>57150</xdr:rowOff>
    </xdr:from>
    <xdr:to>
      <xdr:col>13</xdr:col>
      <xdr:colOff>419100</xdr:colOff>
      <xdr:row>33</xdr:row>
      <xdr:rowOff>9525</xdr:rowOff>
    </xdr:to>
    <xdr:sp macro="" textlink="">
      <xdr:nvSpPr>
        <xdr:cNvPr id="2589" name="Check Box 541" hidden="1">
          <a:extLst>
            <a:ext uri="{63B3BB69-23CF-44E3-9099-C40C66FF867C}">
              <a14:compatExt xmlns:a14="http://schemas.microsoft.com/office/drawing/2010/main" spid="_x0000_s2589"/>
            </a:ext>
            <a:ext uri="{FF2B5EF4-FFF2-40B4-BE49-F238E27FC236}">
              <a16:creationId xmlns:a16="http://schemas.microsoft.com/office/drawing/2014/main" id="{00000000-0008-0000-0200-00001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33</xdr:row>
      <xdr:rowOff>57150</xdr:rowOff>
    </xdr:from>
    <xdr:to>
      <xdr:col>13</xdr:col>
      <xdr:colOff>419100</xdr:colOff>
      <xdr:row>34</xdr:row>
      <xdr:rowOff>9525</xdr:rowOff>
    </xdr:to>
    <xdr:sp macro="" textlink="">
      <xdr:nvSpPr>
        <xdr:cNvPr id="2590" name="Check Box 542" hidden="1">
          <a:extLst>
            <a:ext uri="{63B3BB69-23CF-44E3-9099-C40C66FF867C}">
              <a14:compatExt xmlns:a14="http://schemas.microsoft.com/office/drawing/2010/main" spid="_x0000_s2590"/>
            </a:ext>
            <a:ext uri="{FF2B5EF4-FFF2-40B4-BE49-F238E27FC236}">
              <a16:creationId xmlns:a16="http://schemas.microsoft.com/office/drawing/2014/main" id="{00000000-0008-0000-0200-00001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34</xdr:row>
      <xdr:rowOff>57150</xdr:rowOff>
    </xdr:from>
    <xdr:to>
      <xdr:col>13</xdr:col>
      <xdr:colOff>419100</xdr:colOff>
      <xdr:row>35</xdr:row>
      <xdr:rowOff>9523</xdr:rowOff>
    </xdr:to>
    <xdr:sp macro="" textlink="">
      <xdr:nvSpPr>
        <xdr:cNvPr id="2591" name="Check Box 543" hidden="1">
          <a:extLst>
            <a:ext uri="{63B3BB69-23CF-44E3-9099-C40C66FF867C}">
              <a14:compatExt xmlns:a14="http://schemas.microsoft.com/office/drawing/2010/main" spid="_x0000_s2591"/>
            </a:ext>
            <a:ext uri="{FF2B5EF4-FFF2-40B4-BE49-F238E27FC236}">
              <a16:creationId xmlns:a16="http://schemas.microsoft.com/office/drawing/2014/main" id="{00000000-0008-0000-0200-00001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35</xdr:row>
      <xdr:rowOff>57150</xdr:rowOff>
    </xdr:from>
    <xdr:to>
      <xdr:col>13</xdr:col>
      <xdr:colOff>419100</xdr:colOff>
      <xdr:row>36</xdr:row>
      <xdr:rowOff>9524</xdr:rowOff>
    </xdr:to>
    <xdr:sp macro="" textlink="">
      <xdr:nvSpPr>
        <xdr:cNvPr id="2592" name="Check Box 544" hidden="1">
          <a:extLst>
            <a:ext uri="{63B3BB69-23CF-44E3-9099-C40C66FF867C}">
              <a14:compatExt xmlns:a14="http://schemas.microsoft.com/office/drawing/2010/main" spid="_x0000_s2592"/>
            </a:ext>
            <a:ext uri="{FF2B5EF4-FFF2-40B4-BE49-F238E27FC236}">
              <a16:creationId xmlns:a16="http://schemas.microsoft.com/office/drawing/2014/main" id="{00000000-0008-0000-0200-00002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36</xdr:row>
      <xdr:rowOff>57150</xdr:rowOff>
    </xdr:from>
    <xdr:to>
      <xdr:col>13</xdr:col>
      <xdr:colOff>419100</xdr:colOff>
      <xdr:row>37</xdr:row>
      <xdr:rowOff>9527</xdr:rowOff>
    </xdr:to>
    <xdr:sp macro="" textlink="">
      <xdr:nvSpPr>
        <xdr:cNvPr id="2593" name="Check Box 545" hidden="1">
          <a:extLst>
            <a:ext uri="{63B3BB69-23CF-44E3-9099-C40C66FF867C}">
              <a14:compatExt xmlns:a14="http://schemas.microsoft.com/office/drawing/2010/main" spid="_x0000_s2593"/>
            </a:ext>
            <a:ext uri="{FF2B5EF4-FFF2-40B4-BE49-F238E27FC236}">
              <a16:creationId xmlns:a16="http://schemas.microsoft.com/office/drawing/2014/main" id="{00000000-0008-0000-0200-00002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37</xdr:row>
      <xdr:rowOff>57150</xdr:rowOff>
    </xdr:from>
    <xdr:to>
      <xdr:col>13</xdr:col>
      <xdr:colOff>419100</xdr:colOff>
      <xdr:row>38</xdr:row>
      <xdr:rowOff>9524</xdr:rowOff>
    </xdr:to>
    <xdr:sp macro="" textlink="">
      <xdr:nvSpPr>
        <xdr:cNvPr id="2594" name="Check Box 546" hidden="1">
          <a:extLst>
            <a:ext uri="{63B3BB69-23CF-44E3-9099-C40C66FF867C}">
              <a14:compatExt xmlns:a14="http://schemas.microsoft.com/office/drawing/2010/main" spid="_x0000_s2594"/>
            </a:ext>
            <a:ext uri="{FF2B5EF4-FFF2-40B4-BE49-F238E27FC236}">
              <a16:creationId xmlns:a16="http://schemas.microsoft.com/office/drawing/2014/main" id="{00000000-0008-0000-0200-00002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38</xdr:row>
      <xdr:rowOff>57150</xdr:rowOff>
    </xdr:from>
    <xdr:to>
      <xdr:col>13</xdr:col>
      <xdr:colOff>419100</xdr:colOff>
      <xdr:row>39</xdr:row>
      <xdr:rowOff>9527</xdr:rowOff>
    </xdr:to>
    <xdr:sp macro="" textlink="">
      <xdr:nvSpPr>
        <xdr:cNvPr id="2595" name="Check Box 547" hidden="1">
          <a:extLst>
            <a:ext uri="{63B3BB69-23CF-44E3-9099-C40C66FF867C}">
              <a14:compatExt xmlns:a14="http://schemas.microsoft.com/office/drawing/2010/main" spid="_x0000_s2595"/>
            </a:ext>
            <a:ext uri="{FF2B5EF4-FFF2-40B4-BE49-F238E27FC236}">
              <a16:creationId xmlns:a16="http://schemas.microsoft.com/office/drawing/2014/main" id="{00000000-0008-0000-0200-00002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39</xdr:row>
      <xdr:rowOff>57150</xdr:rowOff>
    </xdr:from>
    <xdr:to>
      <xdr:col>13</xdr:col>
      <xdr:colOff>419100</xdr:colOff>
      <xdr:row>40</xdr:row>
      <xdr:rowOff>9524</xdr:rowOff>
    </xdr:to>
    <xdr:sp macro="" textlink="">
      <xdr:nvSpPr>
        <xdr:cNvPr id="2596" name="Check Box 548" hidden="1">
          <a:extLst>
            <a:ext uri="{63B3BB69-23CF-44E3-9099-C40C66FF867C}">
              <a14:compatExt xmlns:a14="http://schemas.microsoft.com/office/drawing/2010/main" spid="_x0000_s2596"/>
            </a:ext>
            <a:ext uri="{FF2B5EF4-FFF2-40B4-BE49-F238E27FC236}">
              <a16:creationId xmlns:a16="http://schemas.microsoft.com/office/drawing/2014/main" id="{00000000-0008-0000-0200-00002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40</xdr:row>
      <xdr:rowOff>57150</xdr:rowOff>
    </xdr:from>
    <xdr:to>
      <xdr:col>13</xdr:col>
      <xdr:colOff>419100</xdr:colOff>
      <xdr:row>41</xdr:row>
      <xdr:rowOff>9525</xdr:rowOff>
    </xdr:to>
    <xdr:sp macro="" textlink="">
      <xdr:nvSpPr>
        <xdr:cNvPr id="2597" name="Check Box 549" hidden="1">
          <a:extLst>
            <a:ext uri="{63B3BB69-23CF-44E3-9099-C40C66FF867C}">
              <a14:compatExt xmlns:a14="http://schemas.microsoft.com/office/drawing/2010/main" spid="_x0000_s2597"/>
            </a:ext>
            <a:ext uri="{FF2B5EF4-FFF2-40B4-BE49-F238E27FC236}">
              <a16:creationId xmlns:a16="http://schemas.microsoft.com/office/drawing/2014/main" id="{00000000-0008-0000-0200-00002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41</xdr:row>
      <xdr:rowOff>57150</xdr:rowOff>
    </xdr:from>
    <xdr:to>
      <xdr:col>13</xdr:col>
      <xdr:colOff>419100</xdr:colOff>
      <xdr:row>42</xdr:row>
      <xdr:rowOff>9524</xdr:rowOff>
    </xdr:to>
    <xdr:sp macro="" textlink="">
      <xdr:nvSpPr>
        <xdr:cNvPr id="2598" name="Check Box 550" hidden="1">
          <a:extLst>
            <a:ext uri="{63B3BB69-23CF-44E3-9099-C40C66FF867C}">
              <a14:compatExt xmlns:a14="http://schemas.microsoft.com/office/drawing/2010/main" spid="_x0000_s2598"/>
            </a:ext>
            <a:ext uri="{FF2B5EF4-FFF2-40B4-BE49-F238E27FC236}">
              <a16:creationId xmlns:a16="http://schemas.microsoft.com/office/drawing/2014/main" id="{00000000-0008-0000-0200-00002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42</xdr:row>
      <xdr:rowOff>57150</xdr:rowOff>
    </xdr:from>
    <xdr:to>
      <xdr:col>13</xdr:col>
      <xdr:colOff>419100</xdr:colOff>
      <xdr:row>43</xdr:row>
      <xdr:rowOff>9526</xdr:rowOff>
    </xdr:to>
    <xdr:sp macro="" textlink="">
      <xdr:nvSpPr>
        <xdr:cNvPr id="2599" name="Check Box 551" hidden="1">
          <a:extLst>
            <a:ext uri="{63B3BB69-23CF-44E3-9099-C40C66FF867C}">
              <a14:compatExt xmlns:a14="http://schemas.microsoft.com/office/drawing/2010/main" spid="_x0000_s2599"/>
            </a:ext>
            <a:ext uri="{FF2B5EF4-FFF2-40B4-BE49-F238E27FC236}">
              <a16:creationId xmlns:a16="http://schemas.microsoft.com/office/drawing/2014/main" id="{00000000-0008-0000-0200-00002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43</xdr:row>
      <xdr:rowOff>57150</xdr:rowOff>
    </xdr:from>
    <xdr:to>
      <xdr:col>13</xdr:col>
      <xdr:colOff>419100</xdr:colOff>
      <xdr:row>44</xdr:row>
      <xdr:rowOff>9525</xdr:rowOff>
    </xdr:to>
    <xdr:sp macro="" textlink="">
      <xdr:nvSpPr>
        <xdr:cNvPr id="2600" name="Check Box 552" hidden="1">
          <a:extLst>
            <a:ext uri="{63B3BB69-23CF-44E3-9099-C40C66FF867C}">
              <a14:compatExt xmlns:a14="http://schemas.microsoft.com/office/drawing/2010/main" spid="_x0000_s2600"/>
            </a:ext>
            <a:ext uri="{FF2B5EF4-FFF2-40B4-BE49-F238E27FC236}">
              <a16:creationId xmlns:a16="http://schemas.microsoft.com/office/drawing/2014/main" id="{00000000-0008-0000-0200-00002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13</xdr:col>
      <xdr:colOff>38100</xdr:colOff>
      <xdr:row>49</xdr:row>
      <xdr:rowOff>57150</xdr:rowOff>
    </xdr:from>
    <xdr:to>
      <xdr:col>13</xdr:col>
      <xdr:colOff>419100</xdr:colOff>
      <xdr:row>50</xdr:row>
      <xdr:rowOff>9525</xdr:rowOff>
    </xdr:to>
    <xdr:sp macro="" textlink="">
      <xdr:nvSpPr>
        <xdr:cNvPr id="2601" name="Check Box 553" hidden="1">
          <a:extLst>
            <a:ext uri="{63B3BB69-23CF-44E3-9099-C40C66FF867C}">
              <a14:compatExt xmlns:a14="http://schemas.microsoft.com/office/drawing/2010/main" spid="_x0000_s2601"/>
            </a:ext>
            <a:ext uri="{FF2B5EF4-FFF2-40B4-BE49-F238E27FC236}">
              <a16:creationId xmlns:a16="http://schemas.microsoft.com/office/drawing/2014/main" id="{00000000-0008-0000-0200-00002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xdr:twoCellAnchor editAs="oneCell">
    <xdr:from>
      <xdr:col>14</xdr:col>
      <xdr:colOff>38100</xdr:colOff>
      <xdr:row>20</xdr:row>
      <xdr:rowOff>57150</xdr:rowOff>
    </xdr:from>
    <xdr:to>
      <xdr:col>14</xdr:col>
      <xdr:colOff>419100</xdr:colOff>
      <xdr:row>21</xdr:row>
      <xdr:rowOff>9527</xdr:rowOff>
    </xdr:to>
    <xdr:sp macro="" textlink="">
      <xdr:nvSpPr>
        <xdr:cNvPr id="2602" name="Check Box 554" hidden="1">
          <a:extLst>
            <a:ext uri="{63B3BB69-23CF-44E3-9099-C40C66FF867C}">
              <a14:compatExt xmlns:a14="http://schemas.microsoft.com/office/drawing/2010/main" spid="_x0000_s2602"/>
            </a:ext>
            <a:ext uri="{FF2B5EF4-FFF2-40B4-BE49-F238E27FC236}">
              <a16:creationId xmlns:a16="http://schemas.microsoft.com/office/drawing/2014/main" id="{00000000-0008-0000-0200-00002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21</xdr:row>
      <xdr:rowOff>57150</xdr:rowOff>
    </xdr:from>
    <xdr:to>
      <xdr:col>14</xdr:col>
      <xdr:colOff>419100</xdr:colOff>
      <xdr:row>22</xdr:row>
      <xdr:rowOff>19049</xdr:rowOff>
    </xdr:to>
    <xdr:sp macro="" textlink="">
      <xdr:nvSpPr>
        <xdr:cNvPr id="2603" name="Check Box 555" hidden="1">
          <a:extLst>
            <a:ext uri="{63B3BB69-23CF-44E3-9099-C40C66FF867C}">
              <a14:compatExt xmlns:a14="http://schemas.microsoft.com/office/drawing/2010/main" spid="_x0000_s2603"/>
            </a:ext>
            <a:ext uri="{FF2B5EF4-FFF2-40B4-BE49-F238E27FC236}">
              <a16:creationId xmlns:a16="http://schemas.microsoft.com/office/drawing/2014/main" id="{00000000-0008-0000-0200-00002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22</xdr:row>
      <xdr:rowOff>57150</xdr:rowOff>
    </xdr:from>
    <xdr:to>
      <xdr:col>14</xdr:col>
      <xdr:colOff>419100</xdr:colOff>
      <xdr:row>23</xdr:row>
      <xdr:rowOff>9525</xdr:rowOff>
    </xdr:to>
    <xdr:sp macro="" textlink="">
      <xdr:nvSpPr>
        <xdr:cNvPr id="2604" name="Check Box 556" hidden="1">
          <a:extLst>
            <a:ext uri="{63B3BB69-23CF-44E3-9099-C40C66FF867C}">
              <a14:compatExt xmlns:a14="http://schemas.microsoft.com/office/drawing/2010/main" spid="_x0000_s2604"/>
            </a:ext>
            <a:ext uri="{FF2B5EF4-FFF2-40B4-BE49-F238E27FC236}">
              <a16:creationId xmlns:a16="http://schemas.microsoft.com/office/drawing/2014/main" id="{00000000-0008-0000-0200-00002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23</xdr:row>
      <xdr:rowOff>57150</xdr:rowOff>
    </xdr:from>
    <xdr:to>
      <xdr:col>14</xdr:col>
      <xdr:colOff>419100</xdr:colOff>
      <xdr:row>24</xdr:row>
      <xdr:rowOff>19051</xdr:rowOff>
    </xdr:to>
    <xdr:sp macro="" textlink="">
      <xdr:nvSpPr>
        <xdr:cNvPr id="2605" name="Check Box 557" hidden="1">
          <a:extLst>
            <a:ext uri="{63B3BB69-23CF-44E3-9099-C40C66FF867C}">
              <a14:compatExt xmlns:a14="http://schemas.microsoft.com/office/drawing/2010/main" spid="_x0000_s2605"/>
            </a:ext>
            <a:ext uri="{FF2B5EF4-FFF2-40B4-BE49-F238E27FC236}">
              <a16:creationId xmlns:a16="http://schemas.microsoft.com/office/drawing/2014/main" id="{00000000-0008-0000-0200-00002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24</xdr:row>
      <xdr:rowOff>57150</xdr:rowOff>
    </xdr:from>
    <xdr:to>
      <xdr:col>14</xdr:col>
      <xdr:colOff>419100</xdr:colOff>
      <xdr:row>25</xdr:row>
      <xdr:rowOff>9522</xdr:rowOff>
    </xdr:to>
    <xdr:sp macro="" textlink="">
      <xdr:nvSpPr>
        <xdr:cNvPr id="2606" name="Check Box 558" hidden="1">
          <a:extLst>
            <a:ext uri="{63B3BB69-23CF-44E3-9099-C40C66FF867C}">
              <a14:compatExt xmlns:a14="http://schemas.microsoft.com/office/drawing/2010/main" spid="_x0000_s2606"/>
            </a:ext>
            <a:ext uri="{FF2B5EF4-FFF2-40B4-BE49-F238E27FC236}">
              <a16:creationId xmlns:a16="http://schemas.microsoft.com/office/drawing/2014/main" id="{00000000-0008-0000-0200-00002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25</xdr:row>
      <xdr:rowOff>57150</xdr:rowOff>
    </xdr:from>
    <xdr:to>
      <xdr:col>14</xdr:col>
      <xdr:colOff>419100</xdr:colOff>
      <xdr:row>26</xdr:row>
      <xdr:rowOff>9526</xdr:rowOff>
    </xdr:to>
    <xdr:sp macro="" textlink="">
      <xdr:nvSpPr>
        <xdr:cNvPr id="2607" name="Check Box 559" hidden="1">
          <a:extLst>
            <a:ext uri="{63B3BB69-23CF-44E3-9099-C40C66FF867C}">
              <a14:compatExt xmlns:a14="http://schemas.microsoft.com/office/drawing/2010/main" spid="_x0000_s2607"/>
            </a:ext>
            <a:ext uri="{FF2B5EF4-FFF2-40B4-BE49-F238E27FC236}">
              <a16:creationId xmlns:a16="http://schemas.microsoft.com/office/drawing/2014/main" id="{00000000-0008-0000-0200-00002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26</xdr:row>
      <xdr:rowOff>57150</xdr:rowOff>
    </xdr:from>
    <xdr:to>
      <xdr:col>14</xdr:col>
      <xdr:colOff>419100</xdr:colOff>
      <xdr:row>27</xdr:row>
      <xdr:rowOff>16438</xdr:rowOff>
    </xdr:to>
    <xdr:sp macro="" textlink="">
      <xdr:nvSpPr>
        <xdr:cNvPr id="2608" name="Check Box 560" hidden="1">
          <a:extLst>
            <a:ext uri="{63B3BB69-23CF-44E3-9099-C40C66FF867C}">
              <a14:compatExt xmlns:a14="http://schemas.microsoft.com/office/drawing/2010/main" spid="_x0000_s2608"/>
            </a:ext>
            <a:ext uri="{FF2B5EF4-FFF2-40B4-BE49-F238E27FC236}">
              <a16:creationId xmlns:a16="http://schemas.microsoft.com/office/drawing/2014/main" id="{00000000-0008-0000-0200-00003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27</xdr:row>
      <xdr:rowOff>57150</xdr:rowOff>
    </xdr:from>
    <xdr:to>
      <xdr:col>14</xdr:col>
      <xdr:colOff>419100</xdr:colOff>
      <xdr:row>28</xdr:row>
      <xdr:rowOff>9526</xdr:rowOff>
    </xdr:to>
    <xdr:sp macro="" textlink="">
      <xdr:nvSpPr>
        <xdr:cNvPr id="2609" name="Check Box 561" hidden="1">
          <a:extLst>
            <a:ext uri="{63B3BB69-23CF-44E3-9099-C40C66FF867C}">
              <a14:compatExt xmlns:a14="http://schemas.microsoft.com/office/drawing/2010/main" spid="_x0000_s2609"/>
            </a:ext>
            <a:ext uri="{FF2B5EF4-FFF2-40B4-BE49-F238E27FC236}">
              <a16:creationId xmlns:a16="http://schemas.microsoft.com/office/drawing/2014/main" id="{00000000-0008-0000-0200-00003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28</xdr:row>
      <xdr:rowOff>57150</xdr:rowOff>
    </xdr:from>
    <xdr:to>
      <xdr:col>14</xdr:col>
      <xdr:colOff>419100</xdr:colOff>
      <xdr:row>29</xdr:row>
      <xdr:rowOff>9524</xdr:rowOff>
    </xdr:to>
    <xdr:sp macro="" textlink="">
      <xdr:nvSpPr>
        <xdr:cNvPr id="2610" name="Check Box 562" hidden="1">
          <a:extLst>
            <a:ext uri="{63B3BB69-23CF-44E3-9099-C40C66FF867C}">
              <a14:compatExt xmlns:a14="http://schemas.microsoft.com/office/drawing/2010/main" spid="_x0000_s2610"/>
            </a:ext>
            <a:ext uri="{FF2B5EF4-FFF2-40B4-BE49-F238E27FC236}">
              <a16:creationId xmlns:a16="http://schemas.microsoft.com/office/drawing/2014/main" id="{00000000-0008-0000-0200-00003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29</xdr:row>
      <xdr:rowOff>57150</xdr:rowOff>
    </xdr:from>
    <xdr:to>
      <xdr:col>14</xdr:col>
      <xdr:colOff>419100</xdr:colOff>
      <xdr:row>30</xdr:row>
      <xdr:rowOff>9526</xdr:rowOff>
    </xdr:to>
    <xdr:sp macro="" textlink="">
      <xdr:nvSpPr>
        <xdr:cNvPr id="2611" name="Check Box 563" hidden="1">
          <a:extLst>
            <a:ext uri="{63B3BB69-23CF-44E3-9099-C40C66FF867C}">
              <a14:compatExt xmlns:a14="http://schemas.microsoft.com/office/drawing/2010/main" spid="_x0000_s2611"/>
            </a:ext>
            <a:ext uri="{FF2B5EF4-FFF2-40B4-BE49-F238E27FC236}">
              <a16:creationId xmlns:a16="http://schemas.microsoft.com/office/drawing/2014/main" id="{00000000-0008-0000-0200-00003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30</xdr:row>
      <xdr:rowOff>57150</xdr:rowOff>
    </xdr:from>
    <xdr:to>
      <xdr:col>14</xdr:col>
      <xdr:colOff>419100</xdr:colOff>
      <xdr:row>31</xdr:row>
      <xdr:rowOff>9524</xdr:rowOff>
    </xdr:to>
    <xdr:sp macro="" textlink="">
      <xdr:nvSpPr>
        <xdr:cNvPr id="2612" name="Check Box 564" hidden="1">
          <a:extLst>
            <a:ext uri="{63B3BB69-23CF-44E3-9099-C40C66FF867C}">
              <a14:compatExt xmlns:a14="http://schemas.microsoft.com/office/drawing/2010/main" spid="_x0000_s2612"/>
            </a:ext>
            <a:ext uri="{FF2B5EF4-FFF2-40B4-BE49-F238E27FC236}">
              <a16:creationId xmlns:a16="http://schemas.microsoft.com/office/drawing/2014/main" id="{00000000-0008-0000-0200-00003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31</xdr:row>
      <xdr:rowOff>57150</xdr:rowOff>
    </xdr:from>
    <xdr:to>
      <xdr:col>14</xdr:col>
      <xdr:colOff>419100</xdr:colOff>
      <xdr:row>32</xdr:row>
      <xdr:rowOff>9527</xdr:rowOff>
    </xdr:to>
    <xdr:sp macro="" textlink="">
      <xdr:nvSpPr>
        <xdr:cNvPr id="2613" name="Check Box 565" hidden="1">
          <a:extLst>
            <a:ext uri="{63B3BB69-23CF-44E3-9099-C40C66FF867C}">
              <a14:compatExt xmlns:a14="http://schemas.microsoft.com/office/drawing/2010/main" spid="_x0000_s2613"/>
            </a:ext>
            <a:ext uri="{FF2B5EF4-FFF2-40B4-BE49-F238E27FC236}">
              <a16:creationId xmlns:a16="http://schemas.microsoft.com/office/drawing/2014/main" id="{00000000-0008-0000-0200-00003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32</xdr:row>
      <xdr:rowOff>57150</xdr:rowOff>
    </xdr:from>
    <xdr:to>
      <xdr:col>14</xdr:col>
      <xdr:colOff>419100</xdr:colOff>
      <xdr:row>33</xdr:row>
      <xdr:rowOff>9525</xdr:rowOff>
    </xdr:to>
    <xdr:sp macro="" textlink="">
      <xdr:nvSpPr>
        <xdr:cNvPr id="2614" name="Check Box 566" hidden="1">
          <a:extLst>
            <a:ext uri="{63B3BB69-23CF-44E3-9099-C40C66FF867C}">
              <a14:compatExt xmlns:a14="http://schemas.microsoft.com/office/drawing/2010/main" spid="_x0000_s2614"/>
            </a:ext>
            <a:ext uri="{FF2B5EF4-FFF2-40B4-BE49-F238E27FC236}">
              <a16:creationId xmlns:a16="http://schemas.microsoft.com/office/drawing/2014/main" id="{00000000-0008-0000-0200-00003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33</xdr:row>
      <xdr:rowOff>57150</xdr:rowOff>
    </xdr:from>
    <xdr:to>
      <xdr:col>14</xdr:col>
      <xdr:colOff>419100</xdr:colOff>
      <xdr:row>34</xdr:row>
      <xdr:rowOff>9525</xdr:rowOff>
    </xdr:to>
    <xdr:sp macro="" textlink="">
      <xdr:nvSpPr>
        <xdr:cNvPr id="2615" name="Check Box 567" hidden="1">
          <a:extLst>
            <a:ext uri="{63B3BB69-23CF-44E3-9099-C40C66FF867C}">
              <a14:compatExt xmlns:a14="http://schemas.microsoft.com/office/drawing/2010/main" spid="_x0000_s2615"/>
            </a:ext>
            <a:ext uri="{FF2B5EF4-FFF2-40B4-BE49-F238E27FC236}">
              <a16:creationId xmlns:a16="http://schemas.microsoft.com/office/drawing/2014/main" id="{00000000-0008-0000-0200-00003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34</xdr:row>
      <xdr:rowOff>57150</xdr:rowOff>
    </xdr:from>
    <xdr:to>
      <xdr:col>14</xdr:col>
      <xdr:colOff>419100</xdr:colOff>
      <xdr:row>35</xdr:row>
      <xdr:rowOff>9523</xdr:rowOff>
    </xdr:to>
    <xdr:sp macro="" textlink="">
      <xdr:nvSpPr>
        <xdr:cNvPr id="2616" name="Check Box 568" hidden="1">
          <a:extLst>
            <a:ext uri="{63B3BB69-23CF-44E3-9099-C40C66FF867C}">
              <a14:compatExt xmlns:a14="http://schemas.microsoft.com/office/drawing/2010/main" spid="_x0000_s2616"/>
            </a:ext>
            <a:ext uri="{FF2B5EF4-FFF2-40B4-BE49-F238E27FC236}">
              <a16:creationId xmlns:a16="http://schemas.microsoft.com/office/drawing/2014/main" id="{00000000-0008-0000-0200-00003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35</xdr:row>
      <xdr:rowOff>57150</xdr:rowOff>
    </xdr:from>
    <xdr:to>
      <xdr:col>14</xdr:col>
      <xdr:colOff>419100</xdr:colOff>
      <xdr:row>36</xdr:row>
      <xdr:rowOff>9524</xdr:rowOff>
    </xdr:to>
    <xdr:sp macro="" textlink="">
      <xdr:nvSpPr>
        <xdr:cNvPr id="2617" name="Check Box 569" hidden="1">
          <a:extLst>
            <a:ext uri="{63B3BB69-23CF-44E3-9099-C40C66FF867C}">
              <a14:compatExt xmlns:a14="http://schemas.microsoft.com/office/drawing/2010/main" spid="_x0000_s2617"/>
            </a:ext>
            <a:ext uri="{FF2B5EF4-FFF2-40B4-BE49-F238E27FC236}">
              <a16:creationId xmlns:a16="http://schemas.microsoft.com/office/drawing/2014/main" id="{00000000-0008-0000-0200-00003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36</xdr:row>
      <xdr:rowOff>57150</xdr:rowOff>
    </xdr:from>
    <xdr:to>
      <xdr:col>14</xdr:col>
      <xdr:colOff>419100</xdr:colOff>
      <xdr:row>37</xdr:row>
      <xdr:rowOff>9527</xdr:rowOff>
    </xdr:to>
    <xdr:sp macro="" textlink="">
      <xdr:nvSpPr>
        <xdr:cNvPr id="2618" name="Check Box 570" hidden="1">
          <a:extLst>
            <a:ext uri="{63B3BB69-23CF-44E3-9099-C40C66FF867C}">
              <a14:compatExt xmlns:a14="http://schemas.microsoft.com/office/drawing/2010/main" spid="_x0000_s2618"/>
            </a:ext>
            <a:ext uri="{FF2B5EF4-FFF2-40B4-BE49-F238E27FC236}">
              <a16:creationId xmlns:a16="http://schemas.microsoft.com/office/drawing/2014/main" id="{00000000-0008-0000-0200-00003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37</xdr:row>
      <xdr:rowOff>57150</xdr:rowOff>
    </xdr:from>
    <xdr:to>
      <xdr:col>14</xdr:col>
      <xdr:colOff>419100</xdr:colOff>
      <xdr:row>38</xdr:row>
      <xdr:rowOff>9524</xdr:rowOff>
    </xdr:to>
    <xdr:sp macro="" textlink="">
      <xdr:nvSpPr>
        <xdr:cNvPr id="2619" name="Check Box 571" hidden="1">
          <a:extLst>
            <a:ext uri="{63B3BB69-23CF-44E3-9099-C40C66FF867C}">
              <a14:compatExt xmlns:a14="http://schemas.microsoft.com/office/drawing/2010/main" spid="_x0000_s2619"/>
            </a:ext>
            <a:ext uri="{FF2B5EF4-FFF2-40B4-BE49-F238E27FC236}">
              <a16:creationId xmlns:a16="http://schemas.microsoft.com/office/drawing/2014/main" id="{00000000-0008-0000-0200-00003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38</xdr:row>
      <xdr:rowOff>57150</xdr:rowOff>
    </xdr:from>
    <xdr:to>
      <xdr:col>14</xdr:col>
      <xdr:colOff>419100</xdr:colOff>
      <xdr:row>39</xdr:row>
      <xdr:rowOff>9527</xdr:rowOff>
    </xdr:to>
    <xdr:sp macro="" textlink="">
      <xdr:nvSpPr>
        <xdr:cNvPr id="2620" name="Check Box 572" hidden="1">
          <a:extLst>
            <a:ext uri="{63B3BB69-23CF-44E3-9099-C40C66FF867C}">
              <a14:compatExt xmlns:a14="http://schemas.microsoft.com/office/drawing/2010/main" spid="_x0000_s2620"/>
            </a:ext>
            <a:ext uri="{FF2B5EF4-FFF2-40B4-BE49-F238E27FC236}">
              <a16:creationId xmlns:a16="http://schemas.microsoft.com/office/drawing/2014/main" id="{00000000-0008-0000-0200-00003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39</xdr:row>
      <xdr:rowOff>57150</xdr:rowOff>
    </xdr:from>
    <xdr:to>
      <xdr:col>14</xdr:col>
      <xdr:colOff>419100</xdr:colOff>
      <xdr:row>40</xdr:row>
      <xdr:rowOff>9524</xdr:rowOff>
    </xdr:to>
    <xdr:sp macro="" textlink="">
      <xdr:nvSpPr>
        <xdr:cNvPr id="2621" name="Check Box 573" hidden="1">
          <a:extLst>
            <a:ext uri="{63B3BB69-23CF-44E3-9099-C40C66FF867C}">
              <a14:compatExt xmlns:a14="http://schemas.microsoft.com/office/drawing/2010/main" spid="_x0000_s2621"/>
            </a:ext>
            <a:ext uri="{FF2B5EF4-FFF2-40B4-BE49-F238E27FC236}">
              <a16:creationId xmlns:a16="http://schemas.microsoft.com/office/drawing/2014/main" id="{00000000-0008-0000-0200-00003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40</xdr:row>
      <xdr:rowOff>57150</xdr:rowOff>
    </xdr:from>
    <xdr:to>
      <xdr:col>14</xdr:col>
      <xdr:colOff>419100</xdr:colOff>
      <xdr:row>41</xdr:row>
      <xdr:rowOff>9525</xdr:rowOff>
    </xdr:to>
    <xdr:sp macro="" textlink="">
      <xdr:nvSpPr>
        <xdr:cNvPr id="2622" name="Check Box 574" hidden="1">
          <a:extLst>
            <a:ext uri="{63B3BB69-23CF-44E3-9099-C40C66FF867C}">
              <a14:compatExt xmlns:a14="http://schemas.microsoft.com/office/drawing/2010/main" spid="_x0000_s2622"/>
            </a:ext>
            <a:ext uri="{FF2B5EF4-FFF2-40B4-BE49-F238E27FC236}">
              <a16:creationId xmlns:a16="http://schemas.microsoft.com/office/drawing/2014/main" id="{00000000-0008-0000-0200-00003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41</xdr:row>
      <xdr:rowOff>57150</xdr:rowOff>
    </xdr:from>
    <xdr:to>
      <xdr:col>14</xdr:col>
      <xdr:colOff>419100</xdr:colOff>
      <xdr:row>42</xdr:row>
      <xdr:rowOff>9524</xdr:rowOff>
    </xdr:to>
    <xdr:sp macro="" textlink="">
      <xdr:nvSpPr>
        <xdr:cNvPr id="2623" name="Check Box 575" hidden="1">
          <a:extLst>
            <a:ext uri="{63B3BB69-23CF-44E3-9099-C40C66FF867C}">
              <a14:compatExt xmlns:a14="http://schemas.microsoft.com/office/drawing/2010/main" spid="_x0000_s2623"/>
            </a:ext>
            <a:ext uri="{FF2B5EF4-FFF2-40B4-BE49-F238E27FC236}">
              <a16:creationId xmlns:a16="http://schemas.microsoft.com/office/drawing/2014/main" id="{00000000-0008-0000-0200-00003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42</xdr:row>
      <xdr:rowOff>57150</xdr:rowOff>
    </xdr:from>
    <xdr:to>
      <xdr:col>14</xdr:col>
      <xdr:colOff>419100</xdr:colOff>
      <xdr:row>43</xdr:row>
      <xdr:rowOff>9526</xdr:rowOff>
    </xdr:to>
    <xdr:sp macro="" textlink="">
      <xdr:nvSpPr>
        <xdr:cNvPr id="2624" name="Check Box 576" hidden="1">
          <a:extLst>
            <a:ext uri="{63B3BB69-23CF-44E3-9099-C40C66FF867C}">
              <a14:compatExt xmlns:a14="http://schemas.microsoft.com/office/drawing/2010/main" spid="_x0000_s2624"/>
            </a:ext>
            <a:ext uri="{FF2B5EF4-FFF2-40B4-BE49-F238E27FC236}">
              <a16:creationId xmlns:a16="http://schemas.microsoft.com/office/drawing/2014/main" id="{00000000-0008-0000-0200-00004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43</xdr:row>
      <xdr:rowOff>57150</xdr:rowOff>
    </xdr:from>
    <xdr:to>
      <xdr:col>14</xdr:col>
      <xdr:colOff>419100</xdr:colOff>
      <xdr:row>44</xdr:row>
      <xdr:rowOff>9525</xdr:rowOff>
    </xdr:to>
    <xdr:sp macro="" textlink="">
      <xdr:nvSpPr>
        <xdr:cNvPr id="2625" name="Check Box 577" hidden="1">
          <a:extLst>
            <a:ext uri="{63B3BB69-23CF-44E3-9099-C40C66FF867C}">
              <a14:compatExt xmlns:a14="http://schemas.microsoft.com/office/drawing/2010/main" spid="_x0000_s2625"/>
            </a:ext>
            <a:ext uri="{FF2B5EF4-FFF2-40B4-BE49-F238E27FC236}">
              <a16:creationId xmlns:a16="http://schemas.microsoft.com/office/drawing/2014/main" id="{00000000-0008-0000-0200-00004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14</xdr:col>
      <xdr:colOff>38100</xdr:colOff>
      <xdr:row>49</xdr:row>
      <xdr:rowOff>57150</xdr:rowOff>
    </xdr:from>
    <xdr:to>
      <xdr:col>14</xdr:col>
      <xdr:colOff>419100</xdr:colOff>
      <xdr:row>50</xdr:row>
      <xdr:rowOff>9525</xdr:rowOff>
    </xdr:to>
    <xdr:sp macro="" textlink="">
      <xdr:nvSpPr>
        <xdr:cNvPr id="2626" name="Check Box 578" hidden="1">
          <a:extLst>
            <a:ext uri="{63B3BB69-23CF-44E3-9099-C40C66FF867C}">
              <a14:compatExt xmlns:a14="http://schemas.microsoft.com/office/drawing/2010/main" spid="_x0000_s2626"/>
            </a:ext>
            <a:ext uri="{FF2B5EF4-FFF2-40B4-BE49-F238E27FC236}">
              <a16:creationId xmlns:a16="http://schemas.microsoft.com/office/drawing/2014/main" id="{00000000-0008-0000-0200-00004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xdr:twoCellAnchor editAs="oneCell">
    <xdr:from>
      <xdr:col>15</xdr:col>
      <xdr:colOff>38100</xdr:colOff>
      <xdr:row>20</xdr:row>
      <xdr:rowOff>57150</xdr:rowOff>
    </xdr:from>
    <xdr:to>
      <xdr:col>15</xdr:col>
      <xdr:colOff>419100</xdr:colOff>
      <xdr:row>21</xdr:row>
      <xdr:rowOff>9527</xdr:rowOff>
    </xdr:to>
    <xdr:sp macro="" textlink="">
      <xdr:nvSpPr>
        <xdr:cNvPr id="2627" name="Check Box 579" hidden="1">
          <a:extLst>
            <a:ext uri="{63B3BB69-23CF-44E3-9099-C40C66FF867C}">
              <a14:compatExt xmlns:a14="http://schemas.microsoft.com/office/drawing/2010/main" spid="_x0000_s2627"/>
            </a:ext>
            <a:ext uri="{FF2B5EF4-FFF2-40B4-BE49-F238E27FC236}">
              <a16:creationId xmlns:a16="http://schemas.microsoft.com/office/drawing/2014/main" id="{00000000-0008-0000-0200-00004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21</xdr:row>
      <xdr:rowOff>57150</xdr:rowOff>
    </xdr:from>
    <xdr:to>
      <xdr:col>15</xdr:col>
      <xdr:colOff>419100</xdr:colOff>
      <xdr:row>22</xdr:row>
      <xdr:rowOff>19049</xdr:rowOff>
    </xdr:to>
    <xdr:sp macro="" textlink="">
      <xdr:nvSpPr>
        <xdr:cNvPr id="2628" name="Check Box 580" hidden="1">
          <a:extLst>
            <a:ext uri="{63B3BB69-23CF-44E3-9099-C40C66FF867C}">
              <a14:compatExt xmlns:a14="http://schemas.microsoft.com/office/drawing/2010/main" spid="_x0000_s2628"/>
            </a:ext>
            <a:ext uri="{FF2B5EF4-FFF2-40B4-BE49-F238E27FC236}">
              <a16:creationId xmlns:a16="http://schemas.microsoft.com/office/drawing/2014/main" id="{00000000-0008-0000-0200-00004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22</xdr:row>
      <xdr:rowOff>57150</xdr:rowOff>
    </xdr:from>
    <xdr:to>
      <xdr:col>15</xdr:col>
      <xdr:colOff>419100</xdr:colOff>
      <xdr:row>23</xdr:row>
      <xdr:rowOff>9525</xdr:rowOff>
    </xdr:to>
    <xdr:sp macro="" textlink="">
      <xdr:nvSpPr>
        <xdr:cNvPr id="2629" name="Check Box 581" hidden="1">
          <a:extLst>
            <a:ext uri="{63B3BB69-23CF-44E3-9099-C40C66FF867C}">
              <a14:compatExt xmlns:a14="http://schemas.microsoft.com/office/drawing/2010/main" spid="_x0000_s2629"/>
            </a:ext>
            <a:ext uri="{FF2B5EF4-FFF2-40B4-BE49-F238E27FC236}">
              <a16:creationId xmlns:a16="http://schemas.microsoft.com/office/drawing/2014/main" id="{00000000-0008-0000-0200-00004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23</xdr:row>
      <xdr:rowOff>57150</xdr:rowOff>
    </xdr:from>
    <xdr:to>
      <xdr:col>15</xdr:col>
      <xdr:colOff>419100</xdr:colOff>
      <xdr:row>24</xdr:row>
      <xdr:rowOff>19051</xdr:rowOff>
    </xdr:to>
    <xdr:sp macro="" textlink="">
      <xdr:nvSpPr>
        <xdr:cNvPr id="2630" name="Check Box 582" hidden="1">
          <a:extLst>
            <a:ext uri="{63B3BB69-23CF-44E3-9099-C40C66FF867C}">
              <a14:compatExt xmlns:a14="http://schemas.microsoft.com/office/drawing/2010/main" spid="_x0000_s2630"/>
            </a:ext>
            <a:ext uri="{FF2B5EF4-FFF2-40B4-BE49-F238E27FC236}">
              <a16:creationId xmlns:a16="http://schemas.microsoft.com/office/drawing/2014/main" id="{00000000-0008-0000-0200-00004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24</xdr:row>
      <xdr:rowOff>57150</xdr:rowOff>
    </xdr:from>
    <xdr:to>
      <xdr:col>15</xdr:col>
      <xdr:colOff>419100</xdr:colOff>
      <xdr:row>25</xdr:row>
      <xdr:rowOff>9522</xdr:rowOff>
    </xdr:to>
    <xdr:sp macro="" textlink="">
      <xdr:nvSpPr>
        <xdr:cNvPr id="2631" name="Check Box 583" hidden="1">
          <a:extLst>
            <a:ext uri="{63B3BB69-23CF-44E3-9099-C40C66FF867C}">
              <a14:compatExt xmlns:a14="http://schemas.microsoft.com/office/drawing/2010/main" spid="_x0000_s2631"/>
            </a:ext>
            <a:ext uri="{FF2B5EF4-FFF2-40B4-BE49-F238E27FC236}">
              <a16:creationId xmlns:a16="http://schemas.microsoft.com/office/drawing/2014/main" id="{00000000-0008-0000-0200-00004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25</xdr:row>
      <xdr:rowOff>57150</xdr:rowOff>
    </xdr:from>
    <xdr:to>
      <xdr:col>15</xdr:col>
      <xdr:colOff>419100</xdr:colOff>
      <xdr:row>26</xdr:row>
      <xdr:rowOff>9526</xdr:rowOff>
    </xdr:to>
    <xdr:sp macro="" textlink="">
      <xdr:nvSpPr>
        <xdr:cNvPr id="2632" name="Check Box 584" hidden="1">
          <a:extLst>
            <a:ext uri="{63B3BB69-23CF-44E3-9099-C40C66FF867C}">
              <a14:compatExt xmlns:a14="http://schemas.microsoft.com/office/drawing/2010/main" spid="_x0000_s2632"/>
            </a:ext>
            <a:ext uri="{FF2B5EF4-FFF2-40B4-BE49-F238E27FC236}">
              <a16:creationId xmlns:a16="http://schemas.microsoft.com/office/drawing/2014/main" id="{00000000-0008-0000-0200-00004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26</xdr:row>
      <xdr:rowOff>57150</xdr:rowOff>
    </xdr:from>
    <xdr:to>
      <xdr:col>15</xdr:col>
      <xdr:colOff>419100</xdr:colOff>
      <xdr:row>27</xdr:row>
      <xdr:rowOff>16438</xdr:rowOff>
    </xdr:to>
    <xdr:sp macro="" textlink="">
      <xdr:nvSpPr>
        <xdr:cNvPr id="2633" name="Check Box 585" hidden="1">
          <a:extLst>
            <a:ext uri="{63B3BB69-23CF-44E3-9099-C40C66FF867C}">
              <a14:compatExt xmlns:a14="http://schemas.microsoft.com/office/drawing/2010/main" spid="_x0000_s2633"/>
            </a:ext>
            <a:ext uri="{FF2B5EF4-FFF2-40B4-BE49-F238E27FC236}">
              <a16:creationId xmlns:a16="http://schemas.microsoft.com/office/drawing/2014/main" id="{00000000-0008-0000-0200-00004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27</xdr:row>
      <xdr:rowOff>57150</xdr:rowOff>
    </xdr:from>
    <xdr:to>
      <xdr:col>15</xdr:col>
      <xdr:colOff>419100</xdr:colOff>
      <xdr:row>28</xdr:row>
      <xdr:rowOff>9526</xdr:rowOff>
    </xdr:to>
    <xdr:sp macro="" textlink="">
      <xdr:nvSpPr>
        <xdr:cNvPr id="2634" name="Check Box 586" hidden="1">
          <a:extLst>
            <a:ext uri="{63B3BB69-23CF-44E3-9099-C40C66FF867C}">
              <a14:compatExt xmlns:a14="http://schemas.microsoft.com/office/drawing/2010/main" spid="_x0000_s2634"/>
            </a:ext>
            <a:ext uri="{FF2B5EF4-FFF2-40B4-BE49-F238E27FC236}">
              <a16:creationId xmlns:a16="http://schemas.microsoft.com/office/drawing/2014/main" id="{00000000-0008-0000-0200-00004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28</xdr:row>
      <xdr:rowOff>57150</xdr:rowOff>
    </xdr:from>
    <xdr:to>
      <xdr:col>15</xdr:col>
      <xdr:colOff>419100</xdr:colOff>
      <xdr:row>29</xdr:row>
      <xdr:rowOff>9524</xdr:rowOff>
    </xdr:to>
    <xdr:sp macro="" textlink="">
      <xdr:nvSpPr>
        <xdr:cNvPr id="2635" name="Check Box 587" hidden="1">
          <a:extLst>
            <a:ext uri="{63B3BB69-23CF-44E3-9099-C40C66FF867C}">
              <a14:compatExt xmlns:a14="http://schemas.microsoft.com/office/drawing/2010/main" spid="_x0000_s2635"/>
            </a:ext>
            <a:ext uri="{FF2B5EF4-FFF2-40B4-BE49-F238E27FC236}">
              <a16:creationId xmlns:a16="http://schemas.microsoft.com/office/drawing/2014/main" id="{00000000-0008-0000-0200-00004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29</xdr:row>
      <xdr:rowOff>57150</xdr:rowOff>
    </xdr:from>
    <xdr:to>
      <xdr:col>15</xdr:col>
      <xdr:colOff>419100</xdr:colOff>
      <xdr:row>30</xdr:row>
      <xdr:rowOff>9526</xdr:rowOff>
    </xdr:to>
    <xdr:sp macro="" textlink="">
      <xdr:nvSpPr>
        <xdr:cNvPr id="2636" name="Check Box 588" hidden="1">
          <a:extLst>
            <a:ext uri="{63B3BB69-23CF-44E3-9099-C40C66FF867C}">
              <a14:compatExt xmlns:a14="http://schemas.microsoft.com/office/drawing/2010/main" spid="_x0000_s2636"/>
            </a:ext>
            <a:ext uri="{FF2B5EF4-FFF2-40B4-BE49-F238E27FC236}">
              <a16:creationId xmlns:a16="http://schemas.microsoft.com/office/drawing/2014/main" id="{00000000-0008-0000-0200-00004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30</xdr:row>
      <xdr:rowOff>57150</xdr:rowOff>
    </xdr:from>
    <xdr:to>
      <xdr:col>15</xdr:col>
      <xdr:colOff>419100</xdr:colOff>
      <xdr:row>31</xdr:row>
      <xdr:rowOff>9524</xdr:rowOff>
    </xdr:to>
    <xdr:sp macro="" textlink="">
      <xdr:nvSpPr>
        <xdr:cNvPr id="2637" name="Check Box 589" hidden="1">
          <a:extLst>
            <a:ext uri="{63B3BB69-23CF-44E3-9099-C40C66FF867C}">
              <a14:compatExt xmlns:a14="http://schemas.microsoft.com/office/drawing/2010/main" spid="_x0000_s2637"/>
            </a:ext>
            <a:ext uri="{FF2B5EF4-FFF2-40B4-BE49-F238E27FC236}">
              <a16:creationId xmlns:a16="http://schemas.microsoft.com/office/drawing/2014/main" id="{00000000-0008-0000-0200-00004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31</xdr:row>
      <xdr:rowOff>57150</xdr:rowOff>
    </xdr:from>
    <xdr:to>
      <xdr:col>15</xdr:col>
      <xdr:colOff>419100</xdr:colOff>
      <xdr:row>32</xdr:row>
      <xdr:rowOff>9527</xdr:rowOff>
    </xdr:to>
    <xdr:sp macro="" textlink="">
      <xdr:nvSpPr>
        <xdr:cNvPr id="2638" name="Check Box 590" hidden="1">
          <a:extLst>
            <a:ext uri="{63B3BB69-23CF-44E3-9099-C40C66FF867C}">
              <a14:compatExt xmlns:a14="http://schemas.microsoft.com/office/drawing/2010/main" spid="_x0000_s2638"/>
            </a:ext>
            <a:ext uri="{FF2B5EF4-FFF2-40B4-BE49-F238E27FC236}">
              <a16:creationId xmlns:a16="http://schemas.microsoft.com/office/drawing/2014/main" id="{00000000-0008-0000-0200-00004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32</xdr:row>
      <xdr:rowOff>57150</xdr:rowOff>
    </xdr:from>
    <xdr:to>
      <xdr:col>15</xdr:col>
      <xdr:colOff>419100</xdr:colOff>
      <xdr:row>33</xdr:row>
      <xdr:rowOff>9525</xdr:rowOff>
    </xdr:to>
    <xdr:sp macro="" textlink="">
      <xdr:nvSpPr>
        <xdr:cNvPr id="2639" name="Check Box 591" hidden="1">
          <a:extLst>
            <a:ext uri="{63B3BB69-23CF-44E3-9099-C40C66FF867C}">
              <a14:compatExt xmlns:a14="http://schemas.microsoft.com/office/drawing/2010/main" spid="_x0000_s2639"/>
            </a:ext>
            <a:ext uri="{FF2B5EF4-FFF2-40B4-BE49-F238E27FC236}">
              <a16:creationId xmlns:a16="http://schemas.microsoft.com/office/drawing/2014/main" id="{00000000-0008-0000-0200-00004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33</xdr:row>
      <xdr:rowOff>57150</xdr:rowOff>
    </xdr:from>
    <xdr:to>
      <xdr:col>15</xdr:col>
      <xdr:colOff>419100</xdr:colOff>
      <xdr:row>34</xdr:row>
      <xdr:rowOff>9525</xdr:rowOff>
    </xdr:to>
    <xdr:sp macro="" textlink="">
      <xdr:nvSpPr>
        <xdr:cNvPr id="2640" name="Check Box 592" hidden="1">
          <a:extLst>
            <a:ext uri="{63B3BB69-23CF-44E3-9099-C40C66FF867C}">
              <a14:compatExt xmlns:a14="http://schemas.microsoft.com/office/drawing/2010/main" spid="_x0000_s2640"/>
            </a:ext>
            <a:ext uri="{FF2B5EF4-FFF2-40B4-BE49-F238E27FC236}">
              <a16:creationId xmlns:a16="http://schemas.microsoft.com/office/drawing/2014/main" id="{00000000-0008-0000-0200-00005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34</xdr:row>
      <xdr:rowOff>57150</xdr:rowOff>
    </xdr:from>
    <xdr:to>
      <xdr:col>15</xdr:col>
      <xdr:colOff>419100</xdr:colOff>
      <xdr:row>35</xdr:row>
      <xdr:rowOff>9523</xdr:rowOff>
    </xdr:to>
    <xdr:sp macro="" textlink="">
      <xdr:nvSpPr>
        <xdr:cNvPr id="2641" name="Check Box 593" hidden="1">
          <a:extLst>
            <a:ext uri="{63B3BB69-23CF-44E3-9099-C40C66FF867C}">
              <a14:compatExt xmlns:a14="http://schemas.microsoft.com/office/drawing/2010/main" spid="_x0000_s2641"/>
            </a:ext>
            <a:ext uri="{FF2B5EF4-FFF2-40B4-BE49-F238E27FC236}">
              <a16:creationId xmlns:a16="http://schemas.microsoft.com/office/drawing/2014/main" id="{00000000-0008-0000-0200-00005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35</xdr:row>
      <xdr:rowOff>57150</xdr:rowOff>
    </xdr:from>
    <xdr:to>
      <xdr:col>15</xdr:col>
      <xdr:colOff>419100</xdr:colOff>
      <xdr:row>36</xdr:row>
      <xdr:rowOff>9524</xdr:rowOff>
    </xdr:to>
    <xdr:sp macro="" textlink="">
      <xdr:nvSpPr>
        <xdr:cNvPr id="2642" name="Check Box 594" hidden="1">
          <a:extLst>
            <a:ext uri="{63B3BB69-23CF-44E3-9099-C40C66FF867C}">
              <a14:compatExt xmlns:a14="http://schemas.microsoft.com/office/drawing/2010/main" spid="_x0000_s2642"/>
            </a:ext>
            <a:ext uri="{FF2B5EF4-FFF2-40B4-BE49-F238E27FC236}">
              <a16:creationId xmlns:a16="http://schemas.microsoft.com/office/drawing/2014/main" id="{00000000-0008-0000-0200-00005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36</xdr:row>
      <xdr:rowOff>57150</xdr:rowOff>
    </xdr:from>
    <xdr:to>
      <xdr:col>15</xdr:col>
      <xdr:colOff>419100</xdr:colOff>
      <xdr:row>37</xdr:row>
      <xdr:rowOff>9527</xdr:rowOff>
    </xdr:to>
    <xdr:sp macro="" textlink="">
      <xdr:nvSpPr>
        <xdr:cNvPr id="2643" name="Check Box 595" hidden="1">
          <a:extLst>
            <a:ext uri="{63B3BB69-23CF-44E3-9099-C40C66FF867C}">
              <a14:compatExt xmlns:a14="http://schemas.microsoft.com/office/drawing/2010/main" spid="_x0000_s2643"/>
            </a:ext>
            <a:ext uri="{FF2B5EF4-FFF2-40B4-BE49-F238E27FC236}">
              <a16:creationId xmlns:a16="http://schemas.microsoft.com/office/drawing/2014/main" id="{00000000-0008-0000-0200-00005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37</xdr:row>
      <xdr:rowOff>57150</xdr:rowOff>
    </xdr:from>
    <xdr:to>
      <xdr:col>15</xdr:col>
      <xdr:colOff>419100</xdr:colOff>
      <xdr:row>38</xdr:row>
      <xdr:rowOff>9524</xdr:rowOff>
    </xdr:to>
    <xdr:sp macro="" textlink="">
      <xdr:nvSpPr>
        <xdr:cNvPr id="2644" name="Check Box 596" hidden="1">
          <a:extLst>
            <a:ext uri="{63B3BB69-23CF-44E3-9099-C40C66FF867C}">
              <a14:compatExt xmlns:a14="http://schemas.microsoft.com/office/drawing/2010/main" spid="_x0000_s2644"/>
            </a:ext>
            <a:ext uri="{FF2B5EF4-FFF2-40B4-BE49-F238E27FC236}">
              <a16:creationId xmlns:a16="http://schemas.microsoft.com/office/drawing/2014/main" id="{00000000-0008-0000-0200-00005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38</xdr:row>
      <xdr:rowOff>57150</xdr:rowOff>
    </xdr:from>
    <xdr:to>
      <xdr:col>15</xdr:col>
      <xdr:colOff>419100</xdr:colOff>
      <xdr:row>39</xdr:row>
      <xdr:rowOff>9527</xdr:rowOff>
    </xdr:to>
    <xdr:sp macro="" textlink="">
      <xdr:nvSpPr>
        <xdr:cNvPr id="2645" name="Check Box 597" hidden="1">
          <a:extLst>
            <a:ext uri="{63B3BB69-23CF-44E3-9099-C40C66FF867C}">
              <a14:compatExt xmlns:a14="http://schemas.microsoft.com/office/drawing/2010/main" spid="_x0000_s2645"/>
            </a:ext>
            <a:ext uri="{FF2B5EF4-FFF2-40B4-BE49-F238E27FC236}">
              <a16:creationId xmlns:a16="http://schemas.microsoft.com/office/drawing/2014/main" id="{00000000-0008-0000-0200-00005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39</xdr:row>
      <xdr:rowOff>57150</xdr:rowOff>
    </xdr:from>
    <xdr:to>
      <xdr:col>15</xdr:col>
      <xdr:colOff>419100</xdr:colOff>
      <xdr:row>40</xdr:row>
      <xdr:rowOff>9524</xdr:rowOff>
    </xdr:to>
    <xdr:sp macro="" textlink="">
      <xdr:nvSpPr>
        <xdr:cNvPr id="2646" name="Check Box 598" hidden="1">
          <a:extLst>
            <a:ext uri="{63B3BB69-23CF-44E3-9099-C40C66FF867C}">
              <a14:compatExt xmlns:a14="http://schemas.microsoft.com/office/drawing/2010/main" spid="_x0000_s2646"/>
            </a:ext>
            <a:ext uri="{FF2B5EF4-FFF2-40B4-BE49-F238E27FC236}">
              <a16:creationId xmlns:a16="http://schemas.microsoft.com/office/drawing/2014/main" id="{00000000-0008-0000-0200-00005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40</xdr:row>
      <xdr:rowOff>57150</xdr:rowOff>
    </xdr:from>
    <xdr:to>
      <xdr:col>15</xdr:col>
      <xdr:colOff>419100</xdr:colOff>
      <xdr:row>41</xdr:row>
      <xdr:rowOff>9525</xdr:rowOff>
    </xdr:to>
    <xdr:sp macro="" textlink="">
      <xdr:nvSpPr>
        <xdr:cNvPr id="2647" name="Check Box 599" hidden="1">
          <a:extLst>
            <a:ext uri="{63B3BB69-23CF-44E3-9099-C40C66FF867C}">
              <a14:compatExt xmlns:a14="http://schemas.microsoft.com/office/drawing/2010/main" spid="_x0000_s2647"/>
            </a:ext>
            <a:ext uri="{FF2B5EF4-FFF2-40B4-BE49-F238E27FC236}">
              <a16:creationId xmlns:a16="http://schemas.microsoft.com/office/drawing/2014/main" id="{00000000-0008-0000-0200-00005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41</xdr:row>
      <xdr:rowOff>57150</xdr:rowOff>
    </xdr:from>
    <xdr:to>
      <xdr:col>15</xdr:col>
      <xdr:colOff>419100</xdr:colOff>
      <xdr:row>42</xdr:row>
      <xdr:rowOff>9524</xdr:rowOff>
    </xdr:to>
    <xdr:sp macro="" textlink="">
      <xdr:nvSpPr>
        <xdr:cNvPr id="2648" name="Check Box 600" hidden="1">
          <a:extLst>
            <a:ext uri="{63B3BB69-23CF-44E3-9099-C40C66FF867C}">
              <a14:compatExt xmlns:a14="http://schemas.microsoft.com/office/drawing/2010/main" spid="_x0000_s2648"/>
            </a:ext>
            <a:ext uri="{FF2B5EF4-FFF2-40B4-BE49-F238E27FC236}">
              <a16:creationId xmlns:a16="http://schemas.microsoft.com/office/drawing/2014/main" id="{00000000-0008-0000-0200-00005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42</xdr:row>
      <xdr:rowOff>57150</xdr:rowOff>
    </xdr:from>
    <xdr:to>
      <xdr:col>15</xdr:col>
      <xdr:colOff>419100</xdr:colOff>
      <xdr:row>43</xdr:row>
      <xdr:rowOff>9526</xdr:rowOff>
    </xdr:to>
    <xdr:sp macro="" textlink="">
      <xdr:nvSpPr>
        <xdr:cNvPr id="2649" name="Check Box 601" hidden="1">
          <a:extLst>
            <a:ext uri="{63B3BB69-23CF-44E3-9099-C40C66FF867C}">
              <a14:compatExt xmlns:a14="http://schemas.microsoft.com/office/drawing/2010/main" spid="_x0000_s2649"/>
            </a:ext>
            <a:ext uri="{FF2B5EF4-FFF2-40B4-BE49-F238E27FC236}">
              <a16:creationId xmlns:a16="http://schemas.microsoft.com/office/drawing/2014/main" id="{00000000-0008-0000-0200-00005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43</xdr:row>
      <xdr:rowOff>57150</xdr:rowOff>
    </xdr:from>
    <xdr:to>
      <xdr:col>15</xdr:col>
      <xdr:colOff>419100</xdr:colOff>
      <xdr:row>44</xdr:row>
      <xdr:rowOff>9525</xdr:rowOff>
    </xdr:to>
    <xdr:sp macro="" textlink="">
      <xdr:nvSpPr>
        <xdr:cNvPr id="2650" name="Check Box 602" hidden="1">
          <a:extLst>
            <a:ext uri="{63B3BB69-23CF-44E3-9099-C40C66FF867C}">
              <a14:compatExt xmlns:a14="http://schemas.microsoft.com/office/drawing/2010/main" spid="_x0000_s2650"/>
            </a:ext>
            <a:ext uri="{FF2B5EF4-FFF2-40B4-BE49-F238E27FC236}">
              <a16:creationId xmlns:a16="http://schemas.microsoft.com/office/drawing/2014/main" id="{00000000-0008-0000-0200-00005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15</xdr:col>
      <xdr:colOff>38100</xdr:colOff>
      <xdr:row>49</xdr:row>
      <xdr:rowOff>57150</xdr:rowOff>
    </xdr:from>
    <xdr:to>
      <xdr:col>15</xdr:col>
      <xdr:colOff>419100</xdr:colOff>
      <xdr:row>50</xdr:row>
      <xdr:rowOff>9525</xdr:rowOff>
    </xdr:to>
    <xdr:sp macro="" textlink="">
      <xdr:nvSpPr>
        <xdr:cNvPr id="2651" name="Check Box 603" hidden="1">
          <a:extLst>
            <a:ext uri="{63B3BB69-23CF-44E3-9099-C40C66FF867C}">
              <a14:compatExt xmlns:a14="http://schemas.microsoft.com/office/drawing/2010/main" spid="_x0000_s2651"/>
            </a:ext>
            <a:ext uri="{FF2B5EF4-FFF2-40B4-BE49-F238E27FC236}">
              <a16:creationId xmlns:a16="http://schemas.microsoft.com/office/drawing/2014/main" id="{00000000-0008-0000-0200-00005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xdr:twoCellAnchor editAs="oneCell">
    <xdr:from>
      <xdr:col>16</xdr:col>
      <xdr:colOff>38100</xdr:colOff>
      <xdr:row>20</xdr:row>
      <xdr:rowOff>57150</xdr:rowOff>
    </xdr:from>
    <xdr:to>
      <xdr:col>16</xdr:col>
      <xdr:colOff>419100</xdr:colOff>
      <xdr:row>21</xdr:row>
      <xdr:rowOff>9527</xdr:rowOff>
    </xdr:to>
    <xdr:sp macro="" textlink="">
      <xdr:nvSpPr>
        <xdr:cNvPr id="2652" name="Check Box 604" hidden="1">
          <a:extLst>
            <a:ext uri="{63B3BB69-23CF-44E3-9099-C40C66FF867C}">
              <a14:compatExt xmlns:a14="http://schemas.microsoft.com/office/drawing/2010/main" spid="_x0000_s2652"/>
            </a:ext>
            <a:ext uri="{FF2B5EF4-FFF2-40B4-BE49-F238E27FC236}">
              <a16:creationId xmlns:a16="http://schemas.microsoft.com/office/drawing/2014/main" id="{00000000-0008-0000-0200-00005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21</xdr:row>
      <xdr:rowOff>57150</xdr:rowOff>
    </xdr:from>
    <xdr:to>
      <xdr:col>16</xdr:col>
      <xdr:colOff>419100</xdr:colOff>
      <xdr:row>22</xdr:row>
      <xdr:rowOff>19049</xdr:rowOff>
    </xdr:to>
    <xdr:sp macro="" textlink="">
      <xdr:nvSpPr>
        <xdr:cNvPr id="2653" name="Check Box 605" hidden="1">
          <a:extLst>
            <a:ext uri="{63B3BB69-23CF-44E3-9099-C40C66FF867C}">
              <a14:compatExt xmlns:a14="http://schemas.microsoft.com/office/drawing/2010/main" spid="_x0000_s2653"/>
            </a:ext>
            <a:ext uri="{FF2B5EF4-FFF2-40B4-BE49-F238E27FC236}">
              <a16:creationId xmlns:a16="http://schemas.microsoft.com/office/drawing/2014/main" id="{00000000-0008-0000-0200-00005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22</xdr:row>
      <xdr:rowOff>57150</xdr:rowOff>
    </xdr:from>
    <xdr:to>
      <xdr:col>16</xdr:col>
      <xdr:colOff>419100</xdr:colOff>
      <xdr:row>23</xdr:row>
      <xdr:rowOff>9525</xdr:rowOff>
    </xdr:to>
    <xdr:sp macro="" textlink="">
      <xdr:nvSpPr>
        <xdr:cNvPr id="2654" name="Check Box 606" hidden="1">
          <a:extLst>
            <a:ext uri="{63B3BB69-23CF-44E3-9099-C40C66FF867C}">
              <a14:compatExt xmlns:a14="http://schemas.microsoft.com/office/drawing/2010/main" spid="_x0000_s2654"/>
            </a:ext>
            <a:ext uri="{FF2B5EF4-FFF2-40B4-BE49-F238E27FC236}">
              <a16:creationId xmlns:a16="http://schemas.microsoft.com/office/drawing/2014/main" id="{00000000-0008-0000-0200-00005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23</xdr:row>
      <xdr:rowOff>57150</xdr:rowOff>
    </xdr:from>
    <xdr:to>
      <xdr:col>16</xdr:col>
      <xdr:colOff>419100</xdr:colOff>
      <xdr:row>24</xdr:row>
      <xdr:rowOff>19051</xdr:rowOff>
    </xdr:to>
    <xdr:sp macro="" textlink="">
      <xdr:nvSpPr>
        <xdr:cNvPr id="2655" name="Check Box 607" hidden="1">
          <a:extLst>
            <a:ext uri="{63B3BB69-23CF-44E3-9099-C40C66FF867C}">
              <a14:compatExt xmlns:a14="http://schemas.microsoft.com/office/drawing/2010/main" spid="_x0000_s2655"/>
            </a:ext>
            <a:ext uri="{FF2B5EF4-FFF2-40B4-BE49-F238E27FC236}">
              <a16:creationId xmlns:a16="http://schemas.microsoft.com/office/drawing/2014/main" id="{00000000-0008-0000-0200-00005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24</xdr:row>
      <xdr:rowOff>57150</xdr:rowOff>
    </xdr:from>
    <xdr:to>
      <xdr:col>16</xdr:col>
      <xdr:colOff>419100</xdr:colOff>
      <xdr:row>25</xdr:row>
      <xdr:rowOff>9522</xdr:rowOff>
    </xdr:to>
    <xdr:sp macro="" textlink="">
      <xdr:nvSpPr>
        <xdr:cNvPr id="2656" name="Check Box 608" hidden="1">
          <a:extLst>
            <a:ext uri="{63B3BB69-23CF-44E3-9099-C40C66FF867C}">
              <a14:compatExt xmlns:a14="http://schemas.microsoft.com/office/drawing/2010/main" spid="_x0000_s2656"/>
            </a:ext>
            <a:ext uri="{FF2B5EF4-FFF2-40B4-BE49-F238E27FC236}">
              <a16:creationId xmlns:a16="http://schemas.microsoft.com/office/drawing/2014/main" id="{00000000-0008-0000-0200-00006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25</xdr:row>
      <xdr:rowOff>57150</xdr:rowOff>
    </xdr:from>
    <xdr:to>
      <xdr:col>16</xdr:col>
      <xdr:colOff>419100</xdr:colOff>
      <xdr:row>26</xdr:row>
      <xdr:rowOff>9526</xdr:rowOff>
    </xdr:to>
    <xdr:sp macro="" textlink="">
      <xdr:nvSpPr>
        <xdr:cNvPr id="2657" name="Check Box 609" hidden="1">
          <a:extLst>
            <a:ext uri="{63B3BB69-23CF-44E3-9099-C40C66FF867C}">
              <a14:compatExt xmlns:a14="http://schemas.microsoft.com/office/drawing/2010/main" spid="_x0000_s2657"/>
            </a:ext>
            <a:ext uri="{FF2B5EF4-FFF2-40B4-BE49-F238E27FC236}">
              <a16:creationId xmlns:a16="http://schemas.microsoft.com/office/drawing/2014/main" id="{00000000-0008-0000-0200-00006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26</xdr:row>
      <xdr:rowOff>57150</xdr:rowOff>
    </xdr:from>
    <xdr:to>
      <xdr:col>16</xdr:col>
      <xdr:colOff>419100</xdr:colOff>
      <xdr:row>27</xdr:row>
      <xdr:rowOff>16438</xdr:rowOff>
    </xdr:to>
    <xdr:sp macro="" textlink="">
      <xdr:nvSpPr>
        <xdr:cNvPr id="2658" name="Check Box 610" hidden="1">
          <a:extLst>
            <a:ext uri="{63B3BB69-23CF-44E3-9099-C40C66FF867C}">
              <a14:compatExt xmlns:a14="http://schemas.microsoft.com/office/drawing/2010/main" spid="_x0000_s2658"/>
            </a:ext>
            <a:ext uri="{FF2B5EF4-FFF2-40B4-BE49-F238E27FC236}">
              <a16:creationId xmlns:a16="http://schemas.microsoft.com/office/drawing/2014/main" id="{00000000-0008-0000-0200-00006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27</xdr:row>
      <xdr:rowOff>57150</xdr:rowOff>
    </xdr:from>
    <xdr:to>
      <xdr:col>16</xdr:col>
      <xdr:colOff>419100</xdr:colOff>
      <xdr:row>28</xdr:row>
      <xdr:rowOff>9526</xdr:rowOff>
    </xdr:to>
    <xdr:sp macro="" textlink="">
      <xdr:nvSpPr>
        <xdr:cNvPr id="2659" name="Check Box 611" hidden="1">
          <a:extLst>
            <a:ext uri="{63B3BB69-23CF-44E3-9099-C40C66FF867C}">
              <a14:compatExt xmlns:a14="http://schemas.microsoft.com/office/drawing/2010/main" spid="_x0000_s2659"/>
            </a:ext>
            <a:ext uri="{FF2B5EF4-FFF2-40B4-BE49-F238E27FC236}">
              <a16:creationId xmlns:a16="http://schemas.microsoft.com/office/drawing/2014/main" id="{00000000-0008-0000-0200-00006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28</xdr:row>
      <xdr:rowOff>57150</xdr:rowOff>
    </xdr:from>
    <xdr:to>
      <xdr:col>16</xdr:col>
      <xdr:colOff>419100</xdr:colOff>
      <xdr:row>29</xdr:row>
      <xdr:rowOff>9524</xdr:rowOff>
    </xdr:to>
    <xdr:sp macro="" textlink="">
      <xdr:nvSpPr>
        <xdr:cNvPr id="2660" name="Check Box 612" hidden="1">
          <a:extLst>
            <a:ext uri="{63B3BB69-23CF-44E3-9099-C40C66FF867C}">
              <a14:compatExt xmlns:a14="http://schemas.microsoft.com/office/drawing/2010/main" spid="_x0000_s2660"/>
            </a:ext>
            <a:ext uri="{FF2B5EF4-FFF2-40B4-BE49-F238E27FC236}">
              <a16:creationId xmlns:a16="http://schemas.microsoft.com/office/drawing/2014/main" id="{00000000-0008-0000-0200-00006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29</xdr:row>
      <xdr:rowOff>57150</xdr:rowOff>
    </xdr:from>
    <xdr:to>
      <xdr:col>16</xdr:col>
      <xdr:colOff>419100</xdr:colOff>
      <xdr:row>30</xdr:row>
      <xdr:rowOff>9526</xdr:rowOff>
    </xdr:to>
    <xdr:sp macro="" textlink="">
      <xdr:nvSpPr>
        <xdr:cNvPr id="2661" name="Check Box 613" hidden="1">
          <a:extLst>
            <a:ext uri="{63B3BB69-23CF-44E3-9099-C40C66FF867C}">
              <a14:compatExt xmlns:a14="http://schemas.microsoft.com/office/drawing/2010/main" spid="_x0000_s2661"/>
            </a:ext>
            <a:ext uri="{FF2B5EF4-FFF2-40B4-BE49-F238E27FC236}">
              <a16:creationId xmlns:a16="http://schemas.microsoft.com/office/drawing/2014/main" id="{00000000-0008-0000-0200-00006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30</xdr:row>
      <xdr:rowOff>57150</xdr:rowOff>
    </xdr:from>
    <xdr:to>
      <xdr:col>16</xdr:col>
      <xdr:colOff>419100</xdr:colOff>
      <xdr:row>31</xdr:row>
      <xdr:rowOff>9524</xdr:rowOff>
    </xdr:to>
    <xdr:sp macro="" textlink="">
      <xdr:nvSpPr>
        <xdr:cNvPr id="2662" name="Check Box 614" hidden="1">
          <a:extLst>
            <a:ext uri="{63B3BB69-23CF-44E3-9099-C40C66FF867C}">
              <a14:compatExt xmlns:a14="http://schemas.microsoft.com/office/drawing/2010/main" spid="_x0000_s2662"/>
            </a:ext>
            <a:ext uri="{FF2B5EF4-FFF2-40B4-BE49-F238E27FC236}">
              <a16:creationId xmlns:a16="http://schemas.microsoft.com/office/drawing/2014/main" id="{00000000-0008-0000-0200-00006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31</xdr:row>
      <xdr:rowOff>57150</xdr:rowOff>
    </xdr:from>
    <xdr:to>
      <xdr:col>16</xdr:col>
      <xdr:colOff>419100</xdr:colOff>
      <xdr:row>32</xdr:row>
      <xdr:rowOff>9527</xdr:rowOff>
    </xdr:to>
    <xdr:sp macro="" textlink="">
      <xdr:nvSpPr>
        <xdr:cNvPr id="2663" name="Check Box 615" hidden="1">
          <a:extLst>
            <a:ext uri="{63B3BB69-23CF-44E3-9099-C40C66FF867C}">
              <a14:compatExt xmlns:a14="http://schemas.microsoft.com/office/drawing/2010/main" spid="_x0000_s2663"/>
            </a:ext>
            <a:ext uri="{FF2B5EF4-FFF2-40B4-BE49-F238E27FC236}">
              <a16:creationId xmlns:a16="http://schemas.microsoft.com/office/drawing/2014/main" id="{00000000-0008-0000-0200-00006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32</xdr:row>
      <xdr:rowOff>57150</xdr:rowOff>
    </xdr:from>
    <xdr:to>
      <xdr:col>16</xdr:col>
      <xdr:colOff>419100</xdr:colOff>
      <xdr:row>33</xdr:row>
      <xdr:rowOff>9525</xdr:rowOff>
    </xdr:to>
    <xdr:sp macro="" textlink="">
      <xdr:nvSpPr>
        <xdr:cNvPr id="2664" name="Check Box 616" hidden="1">
          <a:extLst>
            <a:ext uri="{63B3BB69-23CF-44E3-9099-C40C66FF867C}">
              <a14:compatExt xmlns:a14="http://schemas.microsoft.com/office/drawing/2010/main" spid="_x0000_s2664"/>
            </a:ext>
            <a:ext uri="{FF2B5EF4-FFF2-40B4-BE49-F238E27FC236}">
              <a16:creationId xmlns:a16="http://schemas.microsoft.com/office/drawing/2014/main" id="{00000000-0008-0000-0200-00006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33</xdr:row>
      <xdr:rowOff>57150</xdr:rowOff>
    </xdr:from>
    <xdr:to>
      <xdr:col>16</xdr:col>
      <xdr:colOff>419100</xdr:colOff>
      <xdr:row>34</xdr:row>
      <xdr:rowOff>9525</xdr:rowOff>
    </xdr:to>
    <xdr:sp macro="" textlink="">
      <xdr:nvSpPr>
        <xdr:cNvPr id="2665" name="Check Box 617" hidden="1">
          <a:extLst>
            <a:ext uri="{63B3BB69-23CF-44E3-9099-C40C66FF867C}">
              <a14:compatExt xmlns:a14="http://schemas.microsoft.com/office/drawing/2010/main" spid="_x0000_s2665"/>
            </a:ext>
            <a:ext uri="{FF2B5EF4-FFF2-40B4-BE49-F238E27FC236}">
              <a16:creationId xmlns:a16="http://schemas.microsoft.com/office/drawing/2014/main" id="{00000000-0008-0000-0200-00006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34</xdr:row>
      <xdr:rowOff>57150</xdr:rowOff>
    </xdr:from>
    <xdr:to>
      <xdr:col>16</xdr:col>
      <xdr:colOff>419100</xdr:colOff>
      <xdr:row>35</xdr:row>
      <xdr:rowOff>9523</xdr:rowOff>
    </xdr:to>
    <xdr:sp macro="" textlink="">
      <xdr:nvSpPr>
        <xdr:cNvPr id="2666" name="Check Box 618" hidden="1">
          <a:extLst>
            <a:ext uri="{63B3BB69-23CF-44E3-9099-C40C66FF867C}">
              <a14:compatExt xmlns:a14="http://schemas.microsoft.com/office/drawing/2010/main" spid="_x0000_s2666"/>
            </a:ext>
            <a:ext uri="{FF2B5EF4-FFF2-40B4-BE49-F238E27FC236}">
              <a16:creationId xmlns:a16="http://schemas.microsoft.com/office/drawing/2014/main" id="{00000000-0008-0000-0200-00006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35</xdr:row>
      <xdr:rowOff>57150</xdr:rowOff>
    </xdr:from>
    <xdr:to>
      <xdr:col>16</xdr:col>
      <xdr:colOff>419100</xdr:colOff>
      <xdr:row>36</xdr:row>
      <xdr:rowOff>9524</xdr:rowOff>
    </xdr:to>
    <xdr:sp macro="" textlink="">
      <xdr:nvSpPr>
        <xdr:cNvPr id="2667" name="Check Box 619" hidden="1">
          <a:extLst>
            <a:ext uri="{63B3BB69-23CF-44E3-9099-C40C66FF867C}">
              <a14:compatExt xmlns:a14="http://schemas.microsoft.com/office/drawing/2010/main" spid="_x0000_s2667"/>
            </a:ext>
            <a:ext uri="{FF2B5EF4-FFF2-40B4-BE49-F238E27FC236}">
              <a16:creationId xmlns:a16="http://schemas.microsoft.com/office/drawing/2014/main" id="{00000000-0008-0000-0200-00006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36</xdr:row>
      <xdr:rowOff>57150</xdr:rowOff>
    </xdr:from>
    <xdr:to>
      <xdr:col>16</xdr:col>
      <xdr:colOff>419100</xdr:colOff>
      <xdr:row>37</xdr:row>
      <xdr:rowOff>9527</xdr:rowOff>
    </xdr:to>
    <xdr:sp macro="" textlink="">
      <xdr:nvSpPr>
        <xdr:cNvPr id="2668" name="Check Box 620" hidden="1">
          <a:extLst>
            <a:ext uri="{63B3BB69-23CF-44E3-9099-C40C66FF867C}">
              <a14:compatExt xmlns:a14="http://schemas.microsoft.com/office/drawing/2010/main" spid="_x0000_s2668"/>
            </a:ext>
            <a:ext uri="{FF2B5EF4-FFF2-40B4-BE49-F238E27FC236}">
              <a16:creationId xmlns:a16="http://schemas.microsoft.com/office/drawing/2014/main" id="{00000000-0008-0000-0200-00006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37</xdr:row>
      <xdr:rowOff>57150</xdr:rowOff>
    </xdr:from>
    <xdr:to>
      <xdr:col>16</xdr:col>
      <xdr:colOff>419100</xdr:colOff>
      <xdr:row>38</xdr:row>
      <xdr:rowOff>9524</xdr:rowOff>
    </xdr:to>
    <xdr:sp macro="" textlink="">
      <xdr:nvSpPr>
        <xdr:cNvPr id="2669" name="Check Box 621" hidden="1">
          <a:extLst>
            <a:ext uri="{63B3BB69-23CF-44E3-9099-C40C66FF867C}">
              <a14:compatExt xmlns:a14="http://schemas.microsoft.com/office/drawing/2010/main" spid="_x0000_s2669"/>
            </a:ext>
            <a:ext uri="{FF2B5EF4-FFF2-40B4-BE49-F238E27FC236}">
              <a16:creationId xmlns:a16="http://schemas.microsoft.com/office/drawing/2014/main" id="{00000000-0008-0000-0200-00006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38</xdr:row>
      <xdr:rowOff>57150</xdr:rowOff>
    </xdr:from>
    <xdr:to>
      <xdr:col>16</xdr:col>
      <xdr:colOff>419100</xdr:colOff>
      <xdr:row>39</xdr:row>
      <xdr:rowOff>9527</xdr:rowOff>
    </xdr:to>
    <xdr:sp macro="" textlink="">
      <xdr:nvSpPr>
        <xdr:cNvPr id="2670" name="Check Box 622" hidden="1">
          <a:extLst>
            <a:ext uri="{63B3BB69-23CF-44E3-9099-C40C66FF867C}">
              <a14:compatExt xmlns:a14="http://schemas.microsoft.com/office/drawing/2010/main" spid="_x0000_s2670"/>
            </a:ext>
            <a:ext uri="{FF2B5EF4-FFF2-40B4-BE49-F238E27FC236}">
              <a16:creationId xmlns:a16="http://schemas.microsoft.com/office/drawing/2014/main" id="{00000000-0008-0000-0200-00006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39</xdr:row>
      <xdr:rowOff>57150</xdr:rowOff>
    </xdr:from>
    <xdr:to>
      <xdr:col>16</xdr:col>
      <xdr:colOff>419100</xdr:colOff>
      <xdr:row>40</xdr:row>
      <xdr:rowOff>9524</xdr:rowOff>
    </xdr:to>
    <xdr:sp macro="" textlink="">
      <xdr:nvSpPr>
        <xdr:cNvPr id="2671" name="Check Box 623" hidden="1">
          <a:extLst>
            <a:ext uri="{63B3BB69-23CF-44E3-9099-C40C66FF867C}">
              <a14:compatExt xmlns:a14="http://schemas.microsoft.com/office/drawing/2010/main" spid="_x0000_s2671"/>
            </a:ext>
            <a:ext uri="{FF2B5EF4-FFF2-40B4-BE49-F238E27FC236}">
              <a16:creationId xmlns:a16="http://schemas.microsoft.com/office/drawing/2014/main" id="{00000000-0008-0000-0200-00006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40</xdr:row>
      <xdr:rowOff>57150</xdr:rowOff>
    </xdr:from>
    <xdr:to>
      <xdr:col>16</xdr:col>
      <xdr:colOff>419100</xdr:colOff>
      <xdr:row>41</xdr:row>
      <xdr:rowOff>9525</xdr:rowOff>
    </xdr:to>
    <xdr:sp macro="" textlink="">
      <xdr:nvSpPr>
        <xdr:cNvPr id="2672" name="Check Box 624" hidden="1">
          <a:extLst>
            <a:ext uri="{63B3BB69-23CF-44E3-9099-C40C66FF867C}">
              <a14:compatExt xmlns:a14="http://schemas.microsoft.com/office/drawing/2010/main" spid="_x0000_s2672"/>
            </a:ext>
            <a:ext uri="{FF2B5EF4-FFF2-40B4-BE49-F238E27FC236}">
              <a16:creationId xmlns:a16="http://schemas.microsoft.com/office/drawing/2014/main" id="{00000000-0008-0000-0200-00007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41</xdr:row>
      <xdr:rowOff>57150</xdr:rowOff>
    </xdr:from>
    <xdr:to>
      <xdr:col>16</xdr:col>
      <xdr:colOff>419100</xdr:colOff>
      <xdr:row>42</xdr:row>
      <xdr:rowOff>9524</xdr:rowOff>
    </xdr:to>
    <xdr:sp macro="" textlink="">
      <xdr:nvSpPr>
        <xdr:cNvPr id="2673" name="Check Box 625" hidden="1">
          <a:extLst>
            <a:ext uri="{63B3BB69-23CF-44E3-9099-C40C66FF867C}">
              <a14:compatExt xmlns:a14="http://schemas.microsoft.com/office/drawing/2010/main" spid="_x0000_s2673"/>
            </a:ext>
            <a:ext uri="{FF2B5EF4-FFF2-40B4-BE49-F238E27FC236}">
              <a16:creationId xmlns:a16="http://schemas.microsoft.com/office/drawing/2014/main" id="{00000000-0008-0000-0200-00007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42</xdr:row>
      <xdr:rowOff>57150</xdr:rowOff>
    </xdr:from>
    <xdr:to>
      <xdr:col>16</xdr:col>
      <xdr:colOff>419100</xdr:colOff>
      <xdr:row>43</xdr:row>
      <xdr:rowOff>9526</xdr:rowOff>
    </xdr:to>
    <xdr:sp macro="" textlink="">
      <xdr:nvSpPr>
        <xdr:cNvPr id="2674" name="Check Box 626" hidden="1">
          <a:extLst>
            <a:ext uri="{63B3BB69-23CF-44E3-9099-C40C66FF867C}">
              <a14:compatExt xmlns:a14="http://schemas.microsoft.com/office/drawing/2010/main" spid="_x0000_s2674"/>
            </a:ext>
            <a:ext uri="{FF2B5EF4-FFF2-40B4-BE49-F238E27FC236}">
              <a16:creationId xmlns:a16="http://schemas.microsoft.com/office/drawing/2014/main" id="{00000000-0008-0000-0200-00007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43</xdr:row>
      <xdr:rowOff>57150</xdr:rowOff>
    </xdr:from>
    <xdr:to>
      <xdr:col>16</xdr:col>
      <xdr:colOff>419100</xdr:colOff>
      <xdr:row>44</xdr:row>
      <xdr:rowOff>9525</xdr:rowOff>
    </xdr:to>
    <xdr:sp macro="" textlink="">
      <xdr:nvSpPr>
        <xdr:cNvPr id="2675" name="Check Box 627" hidden="1">
          <a:extLst>
            <a:ext uri="{63B3BB69-23CF-44E3-9099-C40C66FF867C}">
              <a14:compatExt xmlns:a14="http://schemas.microsoft.com/office/drawing/2010/main" spid="_x0000_s2675"/>
            </a:ext>
            <a:ext uri="{FF2B5EF4-FFF2-40B4-BE49-F238E27FC236}">
              <a16:creationId xmlns:a16="http://schemas.microsoft.com/office/drawing/2014/main" id="{00000000-0008-0000-0200-00007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16</xdr:col>
      <xdr:colOff>38100</xdr:colOff>
      <xdr:row>49</xdr:row>
      <xdr:rowOff>57150</xdr:rowOff>
    </xdr:from>
    <xdr:to>
      <xdr:col>16</xdr:col>
      <xdr:colOff>419100</xdr:colOff>
      <xdr:row>50</xdr:row>
      <xdr:rowOff>9525</xdr:rowOff>
    </xdr:to>
    <xdr:sp macro="" textlink="">
      <xdr:nvSpPr>
        <xdr:cNvPr id="2676" name="Check Box 628" hidden="1">
          <a:extLst>
            <a:ext uri="{63B3BB69-23CF-44E3-9099-C40C66FF867C}">
              <a14:compatExt xmlns:a14="http://schemas.microsoft.com/office/drawing/2010/main" spid="_x0000_s2676"/>
            </a:ext>
            <a:ext uri="{FF2B5EF4-FFF2-40B4-BE49-F238E27FC236}">
              <a16:creationId xmlns:a16="http://schemas.microsoft.com/office/drawing/2014/main" id="{00000000-0008-0000-0200-00007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xdr:twoCellAnchor editAs="oneCell">
    <xdr:from>
      <xdr:col>17</xdr:col>
      <xdr:colOff>38100</xdr:colOff>
      <xdr:row>20</xdr:row>
      <xdr:rowOff>57150</xdr:rowOff>
    </xdr:from>
    <xdr:to>
      <xdr:col>17</xdr:col>
      <xdr:colOff>419100</xdr:colOff>
      <xdr:row>21</xdr:row>
      <xdr:rowOff>9527</xdr:rowOff>
    </xdr:to>
    <xdr:sp macro="" textlink="">
      <xdr:nvSpPr>
        <xdr:cNvPr id="2677" name="Check Box 629" hidden="1">
          <a:extLst>
            <a:ext uri="{63B3BB69-23CF-44E3-9099-C40C66FF867C}">
              <a14:compatExt xmlns:a14="http://schemas.microsoft.com/office/drawing/2010/main" spid="_x0000_s2677"/>
            </a:ext>
            <a:ext uri="{FF2B5EF4-FFF2-40B4-BE49-F238E27FC236}">
              <a16:creationId xmlns:a16="http://schemas.microsoft.com/office/drawing/2014/main" id="{00000000-0008-0000-0200-00007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21</xdr:row>
      <xdr:rowOff>57150</xdr:rowOff>
    </xdr:from>
    <xdr:to>
      <xdr:col>17</xdr:col>
      <xdr:colOff>419100</xdr:colOff>
      <xdr:row>22</xdr:row>
      <xdr:rowOff>19049</xdr:rowOff>
    </xdr:to>
    <xdr:sp macro="" textlink="">
      <xdr:nvSpPr>
        <xdr:cNvPr id="2678" name="Check Box 630" hidden="1">
          <a:extLst>
            <a:ext uri="{63B3BB69-23CF-44E3-9099-C40C66FF867C}">
              <a14:compatExt xmlns:a14="http://schemas.microsoft.com/office/drawing/2010/main" spid="_x0000_s2678"/>
            </a:ext>
            <a:ext uri="{FF2B5EF4-FFF2-40B4-BE49-F238E27FC236}">
              <a16:creationId xmlns:a16="http://schemas.microsoft.com/office/drawing/2014/main" id="{00000000-0008-0000-0200-00007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22</xdr:row>
      <xdr:rowOff>57150</xdr:rowOff>
    </xdr:from>
    <xdr:to>
      <xdr:col>17</xdr:col>
      <xdr:colOff>419100</xdr:colOff>
      <xdr:row>23</xdr:row>
      <xdr:rowOff>9525</xdr:rowOff>
    </xdr:to>
    <xdr:sp macro="" textlink="">
      <xdr:nvSpPr>
        <xdr:cNvPr id="2679" name="Check Box 631" hidden="1">
          <a:extLst>
            <a:ext uri="{63B3BB69-23CF-44E3-9099-C40C66FF867C}">
              <a14:compatExt xmlns:a14="http://schemas.microsoft.com/office/drawing/2010/main" spid="_x0000_s2679"/>
            </a:ext>
            <a:ext uri="{FF2B5EF4-FFF2-40B4-BE49-F238E27FC236}">
              <a16:creationId xmlns:a16="http://schemas.microsoft.com/office/drawing/2014/main" id="{00000000-0008-0000-0200-00007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23</xdr:row>
      <xdr:rowOff>57150</xdr:rowOff>
    </xdr:from>
    <xdr:to>
      <xdr:col>17</xdr:col>
      <xdr:colOff>419100</xdr:colOff>
      <xdr:row>24</xdr:row>
      <xdr:rowOff>19051</xdr:rowOff>
    </xdr:to>
    <xdr:sp macro="" textlink="">
      <xdr:nvSpPr>
        <xdr:cNvPr id="2680" name="Check Box 632" hidden="1">
          <a:extLst>
            <a:ext uri="{63B3BB69-23CF-44E3-9099-C40C66FF867C}">
              <a14:compatExt xmlns:a14="http://schemas.microsoft.com/office/drawing/2010/main" spid="_x0000_s2680"/>
            </a:ext>
            <a:ext uri="{FF2B5EF4-FFF2-40B4-BE49-F238E27FC236}">
              <a16:creationId xmlns:a16="http://schemas.microsoft.com/office/drawing/2014/main" id="{00000000-0008-0000-0200-00007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24</xdr:row>
      <xdr:rowOff>57150</xdr:rowOff>
    </xdr:from>
    <xdr:to>
      <xdr:col>17</xdr:col>
      <xdr:colOff>419100</xdr:colOff>
      <xdr:row>25</xdr:row>
      <xdr:rowOff>9522</xdr:rowOff>
    </xdr:to>
    <xdr:sp macro="" textlink="">
      <xdr:nvSpPr>
        <xdr:cNvPr id="2681" name="Check Box 633" hidden="1">
          <a:extLst>
            <a:ext uri="{63B3BB69-23CF-44E3-9099-C40C66FF867C}">
              <a14:compatExt xmlns:a14="http://schemas.microsoft.com/office/drawing/2010/main" spid="_x0000_s2681"/>
            </a:ext>
            <a:ext uri="{FF2B5EF4-FFF2-40B4-BE49-F238E27FC236}">
              <a16:creationId xmlns:a16="http://schemas.microsoft.com/office/drawing/2014/main" id="{00000000-0008-0000-0200-00007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25</xdr:row>
      <xdr:rowOff>57150</xdr:rowOff>
    </xdr:from>
    <xdr:to>
      <xdr:col>17</xdr:col>
      <xdr:colOff>419100</xdr:colOff>
      <xdr:row>26</xdr:row>
      <xdr:rowOff>9526</xdr:rowOff>
    </xdr:to>
    <xdr:sp macro="" textlink="">
      <xdr:nvSpPr>
        <xdr:cNvPr id="2682" name="Check Box 634" hidden="1">
          <a:extLst>
            <a:ext uri="{63B3BB69-23CF-44E3-9099-C40C66FF867C}">
              <a14:compatExt xmlns:a14="http://schemas.microsoft.com/office/drawing/2010/main" spid="_x0000_s2682"/>
            </a:ext>
            <a:ext uri="{FF2B5EF4-FFF2-40B4-BE49-F238E27FC236}">
              <a16:creationId xmlns:a16="http://schemas.microsoft.com/office/drawing/2014/main" id="{00000000-0008-0000-0200-00007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26</xdr:row>
      <xdr:rowOff>57150</xdr:rowOff>
    </xdr:from>
    <xdr:to>
      <xdr:col>17</xdr:col>
      <xdr:colOff>419100</xdr:colOff>
      <xdr:row>27</xdr:row>
      <xdr:rowOff>16438</xdr:rowOff>
    </xdr:to>
    <xdr:sp macro="" textlink="">
      <xdr:nvSpPr>
        <xdr:cNvPr id="2683" name="Check Box 635" hidden="1">
          <a:extLst>
            <a:ext uri="{63B3BB69-23CF-44E3-9099-C40C66FF867C}">
              <a14:compatExt xmlns:a14="http://schemas.microsoft.com/office/drawing/2010/main" spid="_x0000_s2683"/>
            </a:ext>
            <a:ext uri="{FF2B5EF4-FFF2-40B4-BE49-F238E27FC236}">
              <a16:creationId xmlns:a16="http://schemas.microsoft.com/office/drawing/2014/main" id="{00000000-0008-0000-0200-00007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27</xdr:row>
      <xdr:rowOff>57150</xdr:rowOff>
    </xdr:from>
    <xdr:to>
      <xdr:col>17</xdr:col>
      <xdr:colOff>419100</xdr:colOff>
      <xdr:row>28</xdr:row>
      <xdr:rowOff>9526</xdr:rowOff>
    </xdr:to>
    <xdr:sp macro="" textlink="">
      <xdr:nvSpPr>
        <xdr:cNvPr id="2684" name="Check Box 636" hidden="1">
          <a:extLst>
            <a:ext uri="{63B3BB69-23CF-44E3-9099-C40C66FF867C}">
              <a14:compatExt xmlns:a14="http://schemas.microsoft.com/office/drawing/2010/main" spid="_x0000_s2684"/>
            </a:ext>
            <a:ext uri="{FF2B5EF4-FFF2-40B4-BE49-F238E27FC236}">
              <a16:creationId xmlns:a16="http://schemas.microsoft.com/office/drawing/2014/main" id="{00000000-0008-0000-0200-00007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28</xdr:row>
      <xdr:rowOff>57150</xdr:rowOff>
    </xdr:from>
    <xdr:to>
      <xdr:col>17</xdr:col>
      <xdr:colOff>419100</xdr:colOff>
      <xdr:row>29</xdr:row>
      <xdr:rowOff>9524</xdr:rowOff>
    </xdr:to>
    <xdr:sp macro="" textlink="">
      <xdr:nvSpPr>
        <xdr:cNvPr id="2685" name="Check Box 637" hidden="1">
          <a:extLst>
            <a:ext uri="{63B3BB69-23CF-44E3-9099-C40C66FF867C}">
              <a14:compatExt xmlns:a14="http://schemas.microsoft.com/office/drawing/2010/main" spid="_x0000_s2685"/>
            </a:ext>
            <a:ext uri="{FF2B5EF4-FFF2-40B4-BE49-F238E27FC236}">
              <a16:creationId xmlns:a16="http://schemas.microsoft.com/office/drawing/2014/main" id="{00000000-0008-0000-0200-00007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29</xdr:row>
      <xdr:rowOff>57150</xdr:rowOff>
    </xdr:from>
    <xdr:to>
      <xdr:col>17</xdr:col>
      <xdr:colOff>419100</xdr:colOff>
      <xdr:row>30</xdr:row>
      <xdr:rowOff>9526</xdr:rowOff>
    </xdr:to>
    <xdr:sp macro="" textlink="">
      <xdr:nvSpPr>
        <xdr:cNvPr id="2686" name="Check Box 638" hidden="1">
          <a:extLst>
            <a:ext uri="{63B3BB69-23CF-44E3-9099-C40C66FF867C}">
              <a14:compatExt xmlns:a14="http://schemas.microsoft.com/office/drawing/2010/main" spid="_x0000_s2686"/>
            </a:ext>
            <a:ext uri="{FF2B5EF4-FFF2-40B4-BE49-F238E27FC236}">
              <a16:creationId xmlns:a16="http://schemas.microsoft.com/office/drawing/2014/main" id="{00000000-0008-0000-0200-00007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30</xdr:row>
      <xdr:rowOff>57150</xdr:rowOff>
    </xdr:from>
    <xdr:to>
      <xdr:col>17</xdr:col>
      <xdr:colOff>419100</xdr:colOff>
      <xdr:row>31</xdr:row>
      <xdr:rowOff>9524</xdr:rowOff>
    </xdr:to>
    <xdr:sp macro="" textlink="">
      <xdr:nvSpPr>
        <xdr:cNvPr id="2687" name="Check Box 639" hidden="1">
          <a:extLst>
            <a:ext uri="{63B3BB69-23CF-44E3-9099-C40C66FF867C}">
              <a14:compatExt xmlns:a14="http://schemas.microsoft.com/office/drawing/2010/main" spid="_x0000_s2687"/>
            </a:ext>
            <a:ext uri="{FF2B5EF4-FFF2-40B4-BE49-F238E27FC236}">
              <a16:creationId xmlns:a16="http://schemas.microsoft.com/office/drawing/2014/main" id="{00000000-0008-0000-0200-00007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31</xdr:row>
      <xdr:rowOff>57150</xdr:rowOff>
    </xdr:from>
    <xdr:to>
      <xdr:col>17</xdr:col>
      <xdr:colOff>419100</xdr:colOff>
      <xdr:row>32</xdr:row>
      <xdr:rowOff>9527</xdr:rowOff>
    </xdr:to>
    <xdr:sp macro="" textlink="">
      <xdr:nvSpPr>
        <xdr:cNvPr id="2688" name="Check Box 640" hidden="1">
          <a:extLst>
            <a:ext uri="{63B3BB69-23CF-44E3-9099-C40C66FF867C}">
              <a14:compatExt xmlns:a14="http://schemas.microsoft.com/office/drawing/2010/main" spid="_x0000_s2688"/>
            </a:ext>
            <a:ext uri="{FF2B5EF4-FFF2-40B4-BE49-F238E27FC236}">
              <a16:creationId xmlns:a16="http://schemas.microsoft.com/office/drawing/2014/main" id="{00000000-0008-0000-0200-00008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32</xdr:row>
      <xdr:rowOff>57150</xdr:rowOff>
    </xdr:from>
    <xdr:to>
      <xdr:col>17</xdr:col>
      <xdr:colOff>419100</xdr:colOff>
      <xdr:row>33</xdr:row>
      <xdr:rowOff>9525</xdr:rowOff>
    </xdr:to>
    <xdr:sp macro="" textlink="">
      <xdr:nvSpPr>
        <xdr:cNvPr id="2689" name="Check Box 641" hidden="1">
          <a:extLst>
            <a:ext uri="{63B3BB69-23CF-44E3-9099-C40C66FF867C}">
              <a14:compatExt xmlns:a14="http://schemas.microsoft.com/office/drawing/2010/main" spid="_x0000_s2689"/>
            </a:ext>
            <a:ext uri="{FF2B5EF4-FFF2-40B4-BE49-F238E27FC236}">
              <a16:creationId xmlns:a16="http://schemas.microsoft.com/office/drawing/2014/main" id="{00000000-0008-0000-0200-00008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33</xdr:row>
      <xdr:rowOff>57150</xdr:rowOff>
    </xdr:from>
    <xdr:to>
      <xdr:col>17</xdr:col>
      <xdr:colOff>419100</xdr:colOff>
      <xdr:row>34</xdr:row>
      <xdr:rowOff>9525</xdr:rowOff>
    </xdr:to>
    <xdr:sp macro="" textlink="">
      <xdr:nvSpPr>
        <xdr:cNvPr id="2690" name="Check Box 642" hidden="1">
          <a:extLst>
            <a:ext uri="{63B3BB69-23CF-44E3-9099-C40C66FF867C}">
              <a14:compatExt xmlns:a14="http://schemas.microsoft.com/office/drawing/2010/main" spid="_x0000_s2690"/>
            </a:ext>
            <a:ext uri="{FF2B5EF4-FFF2-40B4-BE49-F238E27FC236}">
              <a16:creationId xmlns:a16="http://schemas.microsoft.com/office/drawing/2014/main" id="{00000000-0008-0000-0200-00008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34</xdr:row>
      <xdr:rowOff>57150</xdr:rowOff>
    </xdr:from>
    <xdr:to>
      <xdr:col>17</xdr:col>
      <xdr:colOff>419100</xdr:colOff>
      <xdr:row>35</xdr:row>
      <xdr:rowOff>9523</xdr:rowOff>
    </xdr:to>
    <xdr:sp macro="" textlink="">
      <xdr:nvSpPr>
        <xdr:cNvPr id="2691" name="Check Box 643" hidden="1">
          <a:extLst>
            <a:ext uri="{63B3BB69-23CF-44E3-9099-C40C66FF867C}">
              <a14:compatExt xmlns:a14="http://schemas.microsoft.com/office/drawing/2010/main" spid="_x0000_s2691"/>
            </a:ext>
            <a:ext uri="{FF2B5EF4-FFF2-40B4-BE49-F238E27FC236}">
              <a16:creationId xmlns:a16="http://schemas.microsoft.com/office/drawing/2014/main" id="{00000000-0008-0000-0200-00008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35</xdr:row>
      <xdr:rowOff>57150</xdr:rowOff>
    </xdr:from>
    <xdr:to>
      <xdr:col>17</xdr:col>
      <xdr:colOff>419100</xdr:colOff>
      <xdr:row>36</xdr:row>
      <xdr:rowOff>9524</xdr:rowOff>
    </xdr:to>
    <xdr:sp macro="" textlink="">
      <xdr:nvSpPr>
        <xdr:cNvPr id="2692" name="Check Box 644" hidden="1">
          <a:extLst>
            <a:ext uri="{63B3BB69-23CF-44E3-9099-C40C66FF867C}">
              <a14:compatExt xmlns:a14="http://schemas.microsoft.com/office/drawing/2010/main" spid="_x0000_s2692"/>
            </a:ext>
            <a:ext uri="{FF2B5EF4-FFF2-40B4-BE49-F238E27FC236}">
              <a16:creationId xmlns:a16="http://schemas.microsoft.com/office/drawing/2014/main" id="{00000000-0008-0000-0200-00008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36</xdr:row>
      <xdr:rowOff>57150</xdr:rowOff>
    </xdr:from>
    <xdr:to>
      <xdr:col>17</xdr:col>
      <xdr:colOff>419100</xdr:colOff>
      <xdr:row>37</xdr:row>
      <xdr:rowOff>9527</xdr:rowOff>
    </xdr:to>
    <xdr:sp macro="" textlink="">
      <xdr:nvSpPr>
        <xdr:cNvPr id="2693" name="Check Box 645" hidden="1">
          <a:extLst>
            <a:ext uri="{63B3BB69-23CF-44E3-9099-C40C66FF867C}">
              <a14:compatExt xmlns:a14="http://schemas.microsoft.com/office/drawing/2010/main" spid="_x0000_s2693"/>
            </a:ext>
            <a:ext uri="{FF2B5EF4-FFF2-40B4-BE49-F238E27FC236}">
              <a16:creationId xmlns:a16="http://schemas.microsoft.com/office/drawing/2014/main" id="{00000000-0008-0000-0200-00008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37</xdr:row>
      <xdr:rowOff>57150</xdr:rowOff>
    </xdr:from>
    <xdr:to>
      <xdr:col>17</xdr:col>
      <xdr:colOff>419100</xdr:colOff>
      <xdr:row>38</xdr:row>
      <xdr:rowOff>9524</xdr:rowOff>
    </xdr:to>
    <xdr:sp macro="" textlink="">
      <xdr:nvSpPr>
        <xdr:cNvPr id="2694" name="Check Box 646" hidden="1">
          <a:extLst>
            <a:ext uri="{63B3BB69-23CF-44E3-9099-C40C66FF867C}">
              <a14:compatExt xmlns:a14="http://schemas.microsoft.com/office/drawing/2010/main" spid="_x0000_s2694"/>
            </a:ext>
            <a:ext uri="{FF2B5EF4-FFF2-40B4-BE49-F238E27FC236}">
              <a16:creationId xmlns:a16="http://schemas.microsoft.com/office/drawing/2014/main" id="{00000000-0008-0000-0200-00008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38</xdr:row>
      <xdr:rowOff>57150</xdr:rowOff>
    </xdr:from>
    <xdr:to>
      <xdr:col>17</xdr:col>
      <xdr:colOff>419100</xdr:colOff>
      <xdr:row>39</xdr:row>
      <xdr:rowOff>9527</xdr:rowOff>
    </xdr:to>
    <xdr:sp macro="" textlink="">
      <xdr:nvSpPr>
        <xdr:cNvPr id="2695" name="Check Box 647" hidden="1">
          <a:extLst>
            <a:ext uri="{63B3BB69-23CF-44E3-9099-C40C66FF867C}">
              <a14:compatExt xmlns:a14="http://schemas.microsoft.com/office/drawing/2010/main" spid="_x0000_s2695"/>
            </a:ext>
            <a:ext uri="{FF2B5EF4-FFF2-40B4-BE49-F238E27FC236}">
              <a16:creationId xmlns:a16="http://schemas.microsoft.com/office/drawing/2014/main" id="{00000000-0008-0000-0200-00008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39</xdr:row>
      <xdr:rowOff>57150</xdr:rowOff>
    </xdr:from>
    <xdr:to>
      <xdr:col>17</xdr:col>
      <xdr:colOff>419100</xdr:colOff>
      <xdr:row>40</xdr:row>
      <xdr:rowOff>9524</xdr:rowOff>
    </xdr:to>
    <xdr:sp macro="" textlink="">
      <xdr:nvSpPr>
        <xdr:cNvPr id="2696" name="Check Box 648" hidden="1">
          <a:extLst>
            <a:ext uri="{63B3BB69-23CF-44E3-9099-C40C66FF867C}">
              <a14:compatExt xmlns:a14="http://schemas.microsoft.com/office/drawing/2010/main" spid="_x0000_s2696"/>
            </a:ext>
            <a:ext uri="{FF2B5EF4-FFF2-40B4-BE49-F238E27FC236}">
              <a16:creationId xmlns:a16="http://schemas.microsoft.com/office/drawing/2014/main" id="{00000000-0008-0000-0200-00008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40</xdr:row>
      <xdr:rowOff>57150</xdr:rowOff>
    </xdr:from>
    <xdr:to>
      <xdr:col>17</xdr:col>
      <xdr:colOff>419100</xdr:colOff>
      <xdr:row>41</xdr:row>
      <xdr:rowOff>9525</xdr:rowOff>
    </xdr:to>
    <xdr:sp macro="" textlink="">
      <xdr:nvSpPr>
        <xdr:cNvPr id="2697" name="Check Box 649" hidden="1">
          <a:extLst>
            <a:ext uri="{63B3BB69-23CF-44E3-9099-C40C66FF867C}">
              <a14:compatExt xmlns:a14="http://schemas.microsoft.com/office/drawing/2010/main" spid="_x0000_s2697"/>
            </a:ext>
            <a:ext uri="{FF2B5EF4-FFF2-40B4-BE49-F238E27FC236}">
              <a16:creationId xmlns:a16="http://schemas.microsoft.com/office/drawing/2014/main" id="{00000000-0008-0000-0200-00008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41</xdr:row>
      <xdr:rowOff>57150</xdr:rowOff>
    </xdr:from>
    <xdr:to>
      <xdr:col>17</xdr:col>
      <xdr:colOff>419100</xdr:colOff>
      <xdr:row>42</xdr:row>
      <xdr:rowOff>9524</xdr:rowOff>
    </xdr:to>
    <xdr:sp macro="" textlink="">
      <xdr:nvSpPr>
        <xdr:cNvPr id="2698" name="Check Box 650" hidden="1">
          <a:extLst>
            <a:ext uri="{63B3BB69-23CF-44E3-9099-C40C66FF867C}">
              <a14:compatExt xmlns:a14="http://schemas.microsoft.com/office/drawing/2010/main" spid="_x0000_s2698"/>
            </a:ext>
            <a:ext uri="{FF2B5EF4-FFF2-40B4-BE49-F238E27FC236}">
              <a16:creationId xmlns:a16="http://schemas.microsoft.com/office/drawing/2014/main" id="{00000000-0008-0000-0200-00008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42</xdr:row>
      <xdr:rowOff>57150</xdr:rowOff>
    </xdr:from>
    <xdr:to>
      <xdr:col>17</xdr:col>
      <xdr:colOff>419100</xdr:colOff>
      <xdr:row>43</xdr:row>
      <xdr:rowOff>9526</xdr:rowOff>
    </xdr:to>
    <xdr:sp macro="" textlink="">
      <xdr:nvSpPr>
        <xdr:cNvPr id="2699" name="Check Box 651" hidden="1">
          <a:extLst>
            <a:ext uri="{63B3BB69-23CF-44E3-9099-C40C66FF867C}">
              <a14:compatExt xmlns:a14="http://schemas.microsoft.com/office/drawing/2010/main" spid="_x0000_s2699"/>
            </a:ext>
            <a:ext uri="{FF2B5EF4-FFF2-40B4-BE49-F238E27FC236}">
              <a16:creationId xmlns:a16="http://schemas.microsoft.com/office/drawing/2014/main" id="{00000000-0008-0000-0200-00008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43</xdr:row>
      <xdr:rowOff>57150</xdr:rowOff>
    </xdr:from>
    <xdr:to>
      <xdr:col>17</xdr:col>
      <xdr:colOff>419100</xdr:colOff>
      <xdr:row>44</xdr:row>
      <xdr:rowOff>9525</xdr:rowOff>
    </xdr:to>
    <xdr:sp macro="" textlink="">
      <xdr:nvSpPr>
        <xdr:cNvPr id="2700" name="Check Box 652" hidden="1">
          <a:extLst>
            <a:ext uri="{63B3BB69-23CF-44E3-9099-C40C66FF867C}">
              <a14:compatExt xmlns:a14="http://schemas.microsoft.com/office/drawing/2010/main" spid="_x0000_s2700"/>
            </a:ext>
            <a:ext uri="{FF2B5EF4-FFF2-40B4-BE49-F238E27FC236}">
              <a16:creationId xmlns:a16="http://schemas.microsoft.com/office/drawing/2014/main" id="{00000000-0008-0000-0200-00008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17</xdr:col>
      <xdr:colOff>38100</xdr:colOff>
      <xdr:row>49</xdr:row>
      <xdr:rowOff>57150</xdr:rowOff>
    </xdr:from>
    <xdr:to>
      <xdr:col>17</xdr:col>
      <xdr:colOff>419100</xdr:colOff>
      <xdr:row>50</xdr:row>
      <xdr:rowOff>9525</xdr:rowOff>
    </xdr:to>
    <xdr:sp macro="" textlink="">
      <xdr:nvSpPr>
        <xdr:cNvPr id="2701" name="Check Box 653" hidden="1">
          <a:extLst>
            <a:ext uri="{63B3BB69-23CF-44E3-9099-C40C66FF867C}">
              <a14:compatExt xmlns:a14="http://schemas.microsoft.com/office/drawing/2010/main" spid="_x0000_s2701"/>
            </a:ext>
            <a:ext uri="{FF2B5EF4-FFF2-40B4-BE49-F238E27FC236}">
              <a16:creationId xmlns:a16="http://schemas.microsoft.com/office/drawing/2014/main" id="{00000000-0008-0000-0200-00008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xdr:twoCellAnchor editAs="oneCell">
    <xdr:from>
      <xdr:col>18</xdr:col>
      <xdr:colOff>38100</xdr:colOff>
      <xdr:row>20</xdr:row>
      <xdr:rowOff>57150</xdr:rowOff>
    </xdr:from>
    <xdr:to>
      <xdr:col>18</xdr:col>
      <xdr:colOff>419100</xdr:colOff>
      <xdr:row>21</xdr:row>
      <xdr:rowOff>9527</xdr:rowOff>
    </xdr:to>
    <xdr:sp macro="" textlink="">
      <xdr:nvSpPr>
        <xdr:cNvPr id="2702" name="Check Box 654" hidden="1">
          <a:extLst>
            <a:ext uri="{63B3BB69-23CF-44E3-9099-C40C66FF867C}">
              <a14:compatExt xmlns:a14="http://schemas.microsoft.com/office/drawing/2010/main" spid="_x0000_s2702"/>
            </a:ext>
            <a:ext uri="{FF2B5EF4-FFF2-40B4-BE49-F238E27FC236}">
              <a16:creationId xmlns:a16="http://schemas.microsoft.com/office/drawing/2014/main" id="{00000000-0008-0000-0200-00008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21</xdr:row>
      <xdr:rowOff>57150</xdr:rowOff>
    </xdr:from>
    <xdr:to>
      <xdr:col>18</xdr:col>
      <xdr:colOff>419100</xdr:colOff>
      <xdr:row>22</xdr:row>
      <xdr:rowOff>19049</xdr:rowOff>
    </xdr:to>
    <xdr:sp macro="" textlink="">
      <xdr:nvSpPr>
        <xdr:cNvPr id="2703" name="Check Box 655" hidden="1">
          <a:extLst>
            <a:ext uri="{63B3BB69-23CF-44E3-9099-C40C66FF867C}">
              <a14:compatExt xmlns:a14="http://schemas.microsoft.com/office/drawing/2010/main" spid="_x0000_s2703"/>
            </a:ext>
            <a:ext uri="{FF2B5EF4-FFF2-40B4-BE49-F238E27FC236}">
              <a16:creationId xmlns:a16="http://schemas.microsoft.com/office/drawing/2014/main" id="{00000000-0008-0000-0200-00008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22</xdr:row>
      <xdr:rowOff>57150</xdr:rowOff>
    </xdr:from>
    <xdr:to>
      <xdr:col>18</xdr:col>
      <xdr:colOff>419100</xdr:colOff>
      <xdr:row>23</xdr:row>
      <xdr:rowOff>9525</xdr:rowOff>
    </xdr:to>
    <xdr:sp macro="" textlink="">
      <xdr:nvSpPr>
        <xdr:cNvPr id="2704" name="Check Box 656" hidden="1">
          <a:extLst>
            <a:ext uri="{63B3BB69-23CF-44E3-9099-C40C66FF867C}">
              <a14:compatExt xmlns:a14="http://schemas.microsoft.com/office/drawing/2010/main" spid="_x0000_s2704"/>
            </a:ext>
            <a:ext uri="{FF2B5EF4-FFF2-40B4-BE49-F238E27FC236}">
              <a16:creationId xmlns:a16="http://schemas.microsoft.com/office/drawing/2014/main" id="{00000000-0008-0000-0200-00009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23</xdr:row>
      <xdr:rowOff>57150</xdr:rowOff>
    </xdr:from>
    <xdr:to>
      <xdr:col>18</xdr:col>
      <xdr:colOff>419100</xdr:colOff>
      <xdr:row>24</xdr:row>
      <xdr:rowOff>19051</xdr:rowOff>
    </xdr:to>
    <xdr:sp macro="" textlink="">
      <xdr:nvSpPr>
        <xdr:cNvPr id="2705" name="Check Box 657" hidden="1">
          <a:extLst>
            <a:ext uri="{63B3BB69-23CF-44E3-9099-C40C66FF867C}">
              <a14:compatExt xmlns:a14="http://schemas.microsoft.com/office/drawing/2010/main" spid="_x0000_s2705"/>
            </a:ext>
            <a:ext uri="{FF2B5EF4-FFF2-40B4-BE49-F238E27FC236}">
              <a16:creationId xmlns:a16="http://schemas.microsoft.com/office/drawing/2014/main" id="{00000000-0008-0000-0200-00009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24</xdr:row>
      <xdr:rowOff>57150</xdr:rowOff>
    </xdr:from>
    <xdr:to>
      <xdr:col>18</xdr:col>
      <xdr:colOff>419100</xdr:colOff>
      <xdr:row>25</xdr:row>
      <xdr:rowOff>9522</xdr:rowOff>
    </xdr:to>
    <xdr:sp macro="" textlink="">
      <xdr:nvSpPr>
        <xdr:cNvPr id="2706" name="Check Box 658" hidden="1">
          <a:extLst>
            <a:ext uri="{63B3BB69-23CF-44E3-9099-C40C66FF867C}">
              <a14:compatExt xmlns:a14="http://schemas.microsoft.com/office/drawing/2010/main" spid="_x0000_s2706"/>
            </a:ext>
            <a:ext uri="{FF2B5EF4-FFF2-40B4-BE49-F238E27FC236}">
              <a16:creationId xmlns:a16="http://schemas.microsoft.com/office/drawing/2014/main" id="{00000000-0008-0000-0200-00009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25</xdr:row>
      <xdr:rowOff>57150</xdr:rowOff>
    </xdr:from>
    <xdr:to>
      <xdr:col>18</xdr:col>
      <xdr:colOff>419100</xdr:colOff>
      <xdr:row>26</xdr:row>
      <xdr:rowOff>9526</xdr:rowOff>
    </xdr:to>
    <xdr:sp macro="" textlink="">
      <xdr:nvSpPr>
        <xdr:cNvPr id="2707" name="Check Box 659" hidden="1">
          <a:extLst>
            <a:ext uri="{63B3BB69-23CF-44E3-9099-C40C66FF867C}">
              <a14:compatExt xmlns:a14="http://schemas.microsoft.com/office/drawing/2010/main" spid="_x0000_s2707"/>
            </a:ext>
            <a:ext uri="{FF2B5EF4-FFF2-40B4-BE49-F238E27FC236}">
              <a16:creationId xmlns:a16="http://schemas.microsoft.com/office/drawing/2014/main" id="{00000000-0008-0000-0200-00009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26</xdr:row>
      <xdr:rowOff>57150</xdr:rowOff>
    </xdr:from>
    <xdr:to>
      <xdr:col>18</xdr:col>
      <xdr:colOff>419100</xdr:colOff>
      <xdr:row>27</xdr:row>
      <xdr:rowOff>16438</xdr:rowOff>
    </xdr:to>
    <xdr:sp macro="" textlink="">
      <xdr:nvSpPr>
        <xdr:cNvPr id="2708" name="Check Box 660" hidden="1">
          <a:extLst>
            <a:ext uri="{63B3BB69-23CF-44E3-9099-C40C66FF867C}">
              <a14:compatExt xmlns:a14="http://schemas.microsoft.com/office/drawing/2010/main" spid="_x0000_s2708"/>
            </a:ext>
            <a:ext uri="{FF2B5EF4-FFF2-40B4-BE49-F238E27FC236}">
              <a16:creationId xmlns:a16="http://schemas.microsoft.com/office/drawing/2014/main" id="{00000000-0008-0000-0200-00009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27</xdr:row>
      <xdr:rowOff>57150</xdr:rowOff>
    </xdr:from>
    <xdr:to>
      <xdr:col>18</xdr:col>
      <xdr:colOff>419100</xdr:colOff>
      <xdr:row>28</xdr:row>
      <xdr:rowOff>9526</xdr:rowOff>
    </xdr:to>
    <xdr:sp macro="" textlink="">
      <xdr:nvSpPr>
        <xdr:cNvPr id="2709" name="Check Box 661" hidden="1">
          <a:extLst>
            <a:ext uri="{63B3BB69-23CF-44E3-9099-C40C66FF867C}">
              <a14:compatExt xmlns:a14="http://schemas.microsoft.com/office/drawing/2010/main" spid="_x0000_s2709"/>
            </a:ext>
            <a:ext uri="{FF2B5EF4-FFF2-40B4-BE49-F238E27FC236}">
              <a16:creationId xmlns:a16="http://schemas.microsoft.com/office/drawing/2014/main" id="{00000000-0008-0000-0200-00009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28</xdr:row>
      <xdr:rowOff>57150</xdr:rowOff>
    </xdr:from>
    <xdr:to>
      <xdr:col>18</xdr:col>
      <xdr:colOff>419100</xdr:colOff>
      <xdr:row>29</xdr:row>
      <xdr:rowOff>9524</xdr:rowOff>
    </xdr:to>
    <xdr:sp macro="" textlink="">
      <xdr:nvSpPr>
        <xdr:cNvPr id="2710" name="Check Box 662" hidden="1">
          <a:extLst>
            <a:ext uri="{63B3BB69-23CF-44E3-9099-C40C66FF867C}">
              <a14:compatExt xmlns:a14="http://schemas.microsoft.com/office/drawing/2010/main" spid="_x0000_s2710"/>
            </a:ext>
            <a:ext uri="{FF2B5EF4-FFF2-40B4-BE49-F238E27FC236}">
              <a16:creationId xmlns:a16="http://schemas.microsoft.com/office/drawing/2014/main" id="{00000000-0008-0000-0200-00009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29</xdr:row>
      <xdr:rowOff>57150</xdr:rowOff>
    </xdr:from>
    <xdr:to>
      <xdr:col>18</xdr:col>
      <xdr:colOff>419100</xdr:colOff>
      <xdr:row>30</xdr:row>
      <xdr:rowOff>9526</xdr:rowOff>
    </xdr:to>
    <xdr:sp macro="" textlink="">
      <xdr:nvSpPr>
        <xdr:cNvPr id="2711" name="Check Box 663" hidden="1">
          <a:extLst>
            <a:ext uri="{63B3BB69-23CF-44E3-9099-C40C66FF867C}">
              <a14:compatExt xmlns:a14="http://schemas.microsoft.com/office/drawing/2010/main" spid="_x0000_s2711"/>
            </a:ext>
            <a:ext uri="{FF2B5EF4-FFF2-40B4-BE49-F238E27FC236}">
              <a16:creationId xmlns:a16="http://schemas.microsoft.com/office/drawing/2014/main" id="{00000000-0008-0000-0200-00009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30</xdr:row>
      <xdr:rowOff>57150</xdr:rowOff>
    </xdr:from>
    <xdr:to>
      <xdr:col>18</xdr:col>
      <xdr:colOff>419100</xdr:colOff>
      <xdr:row>31</xdr:row>
      <xdr:rowOff>9524</xdr:rowOff>
    </xdr:to>
    <xdr:sp macro="" textlink="">
      <xdr:nvSpPr>
        <xdr:cNvPr id="2712" name="Check Box 664" hidden="1">
          <a:extLst>
            <a:ext uri="{63B3BB69-23CF-44E3-9099-C40C66FF867C}">
              <a14:compatExt xmlns:a14="http://schemas.microsoft.com/office/drawing/2010/main" spid="_x0000_s2712"/>
            </a:ext>
            <a:ext uri="{FF2B5EF4-FFF2-40B4-BE49-F238E27FC236}">
              <a16:creationId xmlns:a16="http://schemas.microsoft.com/office/drawing/2014/main" id="{00000000-0008-0000-0200-00009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31</xdr:row>
      <xdr:rowOff>57150</xdr:rowOff>
    </xdr:from>
    <xdr:to>
      <xdr:col>18</xdr:col>
      <xdr:colOff>419100</xdr:colOff>
      <xdr:row>32</xdr:row>
      <xdr:rowOff>9527</xdr:rowOff>
    </xdr:to>
    <xdr:sp macro="" textlink="">
      <xdr:nvSpPr>
        <xdr:cNvPr id="2713" name="Check Box 665" hidden="1">
          <a:extLst>
            <a:ext uri="{63B3BB69-23CF-44E3-9099-C40C66FF867C}">
              <a14:compatExt xmlns:a14="http://schemas.microsoft.com/office/drawing/2010/main" spid="_x0000_s2713"/>
            </a:ext>
            <a:ext uri="{FF2B5EF4-FFF2-40B4-BE49-F238E27FC236}">
              <a16:creationId xmlns:a16="http://schemas.microsoft.com/office/drawing/2014/main" id="{00000000-0008-0000-0200-00009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32</xdr:row>
      <xdr:rowOff>57150</xdr:rowOff>
    </xdr:from>
    <xdr:to>
      <xdr:col>18</xdr:col>
      <xdr:colOff>419100</xdr:colOff>
      <xdr:row>33</xdr:row>
      <xdr:rowOff>9525</xdr:rowOff>
    </xdr:to>
    <xdr:sp macro="" textlink="">
      <xdr:nvSpPr>
        <xdr:cNvPr id="2714" name="Check Box 666" hidden="1">
          <a:extLst>
            <a:ext uri="{63B3BB69-23CF-44E3-9099-C40C66FF867C}">
              <a14:compatExt xmlns:a14="http://schemas.microsoft.com/office/drawing/2010/main" spid="_x0000_s2714"/>
            </a:ext>
            <a:ext uri="{FF2B5EF4-FFF2-40B4-BE49-F238E27FC236}">
              <a16:creationId xmlns:a16="http://schemas.microsoft.com/office/drawing/2014/main" id="{00000000-0008-0000-0200-00009A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33</xdr:row>
      <xdr:rowOff>57150</xdr:rowOff>
    </xdr:from>
    <xdr:to>
      <xdr:col>18</xdr:col>
      <xdr:colOff>419100</xdr:colOff>
      <xdr:row>34</xdr:row>
      <xdr:rowOff>9525</xdr:rowOff>
    </xdr:to>
    <xdr:sp macro="" textlink="">
      <xdr:nvSpPr>
        <xdr:cNvPr id="2715" name="Check Box 667" hidden="1">
          <a:extLst>
            <a:ext uri="{63B3BB69-23CF-44E3-9099-C40C66FF867C}">
              <a14:compatExt xmlns:a14="http://schemas.microsoft.com/office/drawing/2010/main" spid="_x0000_s2715"/>
            </a:ext>
            <a:ext uri="{FF2B5EF4-FFF2-40B4-BE49-F238E27FC236}">
              <a16:creationId xmlns:a16="http://schemas.microsoft.com/office/drawing/2014/main" id="{00000000-0008-0000-0200-00009B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34</xdr:row>
      <xdr:rowOff>57150</xdr:rowOff>
    </xdr:from>
    <xdr:to>
      <xdr:col>18</xdr:col>
      <xdr:colOff>419100</xdr:colOff>
      <xdr:row>35</xdr:row>
      <xdr:rowOff>9523</xdr:rowOff>
    </xdr:to>
    <xdr:sp macro="" textlink="">
      <xdr:nvSpPr>
        <xdr:cNvPr id="2716" name="Check Box 668" hidden="1">
          <a:extLst>
            <a:ext uri="{63B3BB69-23CF-44E3-9099-C40C66FF867C}">
              <a14:compatExt xmlns:a14="http://schemas.microsoft.com/office/drawing/2010/main" spid="_x0000_s2716"/>
            </a:ext>
            <a:ext uri="{FF2B5EF4-FFF2-40B4-BE49-F238E27FC236}">
              <a16:creationId xmlns:a16="http://schemas.microsoft.com/office/drawing/2014/main" id="{00000000-0008-0000-0200-00009C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35</xdr:row>
      <xdr:rowOff>57150</xdr:rowOff>
    </xdr:from>
    <xdr:to>
      <xdr:col>18</xdr:col>
      <xdr:colOff>419100</xdr:colOff>
      <xdr:row>36</xdr:row>
      <xdr:rowOff>9524</xdr:rowOff>
    </xdr:to>
    <xdr:sp macro="" textlink="">
      <xdr:nvSpPr>
        <xdr:cNvPr id="2717" name="Check Box 669" hidden="1">
          <a:extLst>
            <a:ext uri="{63B3BB69-23CF-44E3-9099-C40C66FF867C}">
              <a14:compatExt xmlns:a14="http://schemas.microsoft.com/office/drawing/2010/main" spid="_x0000_s2717"/>
            </a:ext>
            <a:ext uri="{FF2B5EF4-FFF2-40B4-BE49-F238E27FC236}">
              <a16:creationId xmlns:a16="http://schemas.microsoft.com/office/drawing/2014/main" id="{00000000-0008-0000-0200-00009D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36</xdr:row>
      <xdr:rowOff>57150</xdr:rowOff>
    </xdr:from>
    <xdr:to>
      <xdr:col>18</xdr:col>
      <xdr:colOff>419100</xdr:colOff>
      <xdr:row>37</xdr:row>
      <xdr:rowOff>9527</xdr:rowOff>
    </xdr:to>
    <xdr:sp macro="" textlink="">
      <xdr:nvSpPr>
        <xdr:cNvPr id="2718" name="Check Box 670" hidden="1">
          <a:extLst>
            <a:ext uri="{63B3BB69-23CF-44E3-9099-C40C66FF867C}">
              <a14:compatExt xmlns:a14="http://schemas.microsoft.com/office/drawing/2010/main" spid="_x0000_s2718"/>
            </a:ext>
            <a:ext uri="{FF2B5EF4-FFF2-40B4-BE49-F238E27FC236}">
              <a16:creationId xmlns:a16="http://schemas.microsoft.com/office/drawing/2014/main" id="{00000000-0008-0000-0200-00009E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37</xdr:row>
      <xdr:rowOff>57150</xdr:rowOff>
    </xdr:from>
    <xdr:to>
      <xdr:col>18</xdr:col>
      <xdr:colOff>419100</xdr:colOff>
      <xdr:row>38</xdr:row>
      <xdr:rowOff>9524</xdr:rowOff>
    </xdr:to>
    <xdr:sp macro="" textlink="">
      <xdr:nvSpPr>
        <xdr:cNvPr id="2719" name="Check Box 671" hidden="1">
          <a:extLst>
            <a:ext uri="{63B3BB69-23CF-44E3-9099-C40C66FF867C}">
              <a14:compatExt xmlns:a14="http://schemas.microsoft.com/office/drawing/2010/main" spid="_x0000_s2719"/>
            </a:ext>
            <a:ext uri="{FF2B5EF4-FFF2-40B4-BE49-F238E27FC236}">
              <a16:creationId xmlns:a16="http://schemas.microsoft.com/office/drawing/2014/main" id="{00000000-0008-0000-0200-00009F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38</xdr:row>
      <xdr:rowOff>57150</xdr:rowOff>
    </xdr:from>
    <xdr:to>
      <xdr:col>18</xdr:col>
      <xdr:colOff>419100</xdr:colOff>
      <xdr:row>39</xdr:row>
      <xdr:rowOff>9527</xdr:rowOff>
    </xdr:to>
    <xdr:sp macro="" textlink="">
      <xdr:nvSpPr>
        <xdr:cNvPr id="2720" name="Check Box 672" hidden="1">
          <a:extLst>
            <a:ext uri="{63B3BB69-23CF-44E3-9099-C40C66FF867C}">
              <a14:compatExt xmlns:a14="http://schemas.microsoft.com/office/drawing/2010/main" spid="_x0000_s2720"/>
            </a:ext>
            <a:ext uri="{FF2B5EF4-FFF2-40B4-BE49-F238E27FC236}">
              <a16:creationId xmlns:a16="http://schemas.microsoft.com/office/drawing/2014/main" id="{00000000-0008-0000-0200-0000A0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39</xdr:row>
      <xdr:rowOff>57150</xdr:rowOff>
    </xdr:from>
    <xdr:to>
      <xdr:col>18</xdr:col>
      <xdr:colOff>419100</xdr:colOff>
      <xdr:row>40</xdr:row>
      <xdr:rowOff>9524</xdr:rowOff>
    </xdr:to>
    <xdr:sp macro="" textlink="">
      <xdr:nvSpPr>
        <xdr:cNvPr id="2721" name="Check Box 673" hidden="1">
          <a:extLst>
            <a:ext uri="{63B3BB69-23CF-44E3-9099-C40C66FF867C}">
              <a14:compatExt xmlns:a14="http://schemas.microsoft.com/office/drawing/2010/main" spid="_x0000_s2721"/>
            </a:ext>
            <a:ext uri="{FF2B5EF4-FFF2-40B4-BE49-F238E27FC236}">
              <a16:creationId xmlns:a16="http://schemas.microsoft.com/office/drawing/2014/main" id="{00000000-0008-0000-0200-0000A1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40</xdr:row>
      <xdr:rowOff>57150</xdr:rowOff>
    </xdr:from>
    <xdr:to>
      <xdr:col>18</xdr:col>
      <xdr:colOff>419100</xdr:colOff>
      <xdr:row>41</xdr:row>
      <xdr:rowOff>9525</xdr:rowOff>
    </xdr:to>
    <xdr:sp macro="" textlink="">
      <xdr:nvSpPr>
        <xdr:cNvPr id="2722" name="Check Box 674" hidden="1">
          <a:extLst>
            <a:ext uri="{63B3BB69-23CF-44E3-9099-C40C66FF867C}">
              <a14:compatExt xmlns:a14="http://schemas.microsoft.com/office/drawing/2010/main" spid="_x0000_s2722"/>
            </a:ext>
            <a:ext uri="{FF2B5EF4-FFF2-40B4-BE49-F238E27FC236}">
              <a16:creationId xmlns:a16="http://schemas.microsoft.com/office/drawing/2014/main" id="{00000000-0008-0000-0200-0000A2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41</xdr:row>
      <xdr:rowOff>57150</xdr:rowOff>
    </xdr:from>
    <xdr:to>
      <xdr:col>18</xdr:col>
      <xdr:colOff>419100</xdr:colOff>
      <xdr:row>42</xdr:row>
      <xdr:rowOff>9524</xdr:rowOff>
    </xdr:to>
    <xdr:sp macro="" textlink="">
      <xdr:nvSpPr>
        <xdr:cNvPr id="2723" name="Check Box 675" hidden="1">
          <a:extLst>
            <a:ext uri="{63B3BB69-23CF-44E3-9099-C40C66FF867C}">
              <a14:compatExt xmlns:a14="http://schemas.microsoft.com/office/drawing/2010/main" spid="_x0000_s2723"/>
            </a:ext>
            <a:ext uri="{FF2B5EF4-FFF2-40B4-BE49-F238E27FC236}">
              <a16:creationId xmlns:a16="http://schemas.microsoft.com/office/drawing/2014/main" id="{00000000-0008-0000-0200-0000A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42</xdr:row>
      <xdr:rowOff>57150</xdr:rowOff>
    </xdr:from>
    <xdr:to>
      <xdr:col>18</xdr:col>
      <xdr:colOff>419100</xdr:colOff>
      <xdr:row>43</xdr:row>
      <xdr:rowOff>9526</xdr:rowOff>
    </xdr:to>
    <xdr:sp macro="" textlink="">
      <xdr:nvSpPr>
        <xdr:cNvPr id="2724" name="Check Box 676" hidden="1">
          <a:extLst>
            <a:ext uri="{63B3BB69-23CF-44E3-9099-C40C66FF867C}">
              <a14:compatExt xmlns:a14="http://schemas.microsoft.com/office/drawing/2010/main" spid="_x0000_s2724"/>
            </a:ext>
            <a:ext uri="{FF2B5EF4-FFF2-40B4-BE49-F238E27FC236}">
              <a16:creationId xmlns:a16="http://schemas.microsoft.com/office/drawing/2014/main" id="{00000000-0008-0000-0200-0000A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43</xdr:row>
      <xdr:rowOff>57150</xdr:rowOff>
    </xdr:from>
    <xdr:to>
      <xdr:col>18</xdr:col>
      <xdr:colOff>419100</xdr:colOff>
      <xdr:row>44</xdr:row>
      <xdr:rowOff>9525</xdr:rowOff>
    </xdr:to>
    <xdr:sp macro="" textlink="">
      <xdr:nvSpPr>
        <xdr:cNvPr id="2725" name="Check Box 677" hidden="1">
          <a:extLst>
            <a:ext uri="{63B3BB69-23CF-44E3-9099-C40C66FF867C}">
              <a14:compatExt xmlns:a14="http://schemas.microsoft.com/office/drawing/2010/main" spid="_x0000_s2725"/>
            </a:ext>
            <a:ext uri="{FF2B5EF4-FFF2-40B4-BE49-F238E27FC236}">
              <a16:creationId xmlns:a16="http://schemas.microsoft.com/office/drawing/2014/main" id="{00000000-0008-0000-0200-0000A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xdr:twoCellAnchor editAs="oneCell">
    <xdr:from>
      <xdr:col>18</xdr:col>
      <xdr:colOff>38100</xdr:colOff>
      <xdr:row>49</xdr:row>
      <xdr:rowOff>57150</xdr:rowOff>
    </xdr:from>
    <xdr:to>
      <xdr:col>18</xdr:col>
      <xdr:colOff>419100</xdr:colOff>
      <xdr:row>50</xdr:row>
      <xdr:rowOff>9525</xdr:rowOff>
    </xdr:to>
    <xdr:sp macro="" textlink="">
      <xdr:nvSpPr>
        <xdr:cNvPr id="2726" name="Check Box 678" hidden="1">
          <a:extLst>
            <a:ext uri="{63B3BB69-23CF-44E3-9099-C40C66FF867C}">
              <a14:compatExt xmlns:a14="http://schemas.microsoft.com/office/drawing/2010/main" spid="_x0000_s2726"/>
            </a:ext>
            <a:ext uri="{FF2B5EF4-FFF2-40B4-BE49-F238E27FC236}">
              <a16:creationId xmlns:a16="http://schemas.microsoft.com/office/drawing/2014/main" id="{00000000-0008-0000-0200-0000A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AlternateContent xmlns:mc="http://schemas.openxmlformats.org/markup-compatibility/2006">
    <mc:Choice xmlns:a14="http://schemas.microsoft.com/office/drawing/2010/main" Requires="a14">
      <xdr:twoCellAnchor editAs="oneCell">
        <xdr:from>
          <xdr:col>19</xdr:col>
          <xdr:colOff>69850</xdr:colOff>
          <xdr:row>20</xdr:row>
          <xdr:rowOff>69850</xdr:rowOff>
        </xdr:from>
        <xdr:to>
          <xdr:col>19</xdr:col>
          <xdr:colOff>419100</xdr:colOff>
          <xdr:row>21</xdr:row>
          <xdr:rowOff>6350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2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20</xdr:row>
          <xdr:rowOff>69850</xdr:rowOff>
        </xdr:from>
        <xdr:to>
          <xdr:col>20</xdr:col>
          <xdr:colOff>419100</xdr:colOff>
          <xdr:row>21</xdr:row>
          <xdr:rowOff>6350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2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20</xdr:row>
          <xdr:rowOff>69850</xdr:rowOff>
        </xdr:from>
        <xdr:to>
          <xdr:col>21</xdr:col>
          <xdr:colOff>419100</xdr:colOff>
          <xdr:row>21</xdr:row>
          <xdr:rowOff>6350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20</xdr:row>
          <xdr:rowOff>69850</xdr:rowOff>
        </xdr:from>
        <xdr:to>
          <xdr:col>22</xdr:col>
          <xdr:colOff>419100</xdr:colOff>
          <xdr:row>21</xdr:row>
          <xdr:rowOff>6350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20</xdr:row>
          <xdr:rowOff>69850</xdr:rowOff>
        </xdr:from>
        <xdr:to>
          <xdr:col>23</xdr:col>
          <xdr:colOff>419100</xdr:colOff>
          <xdr:row>21</xdr:row>
          <xdr:rowOff>6350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21</xdr:row>
          <xdr:rowOff>69850</xdr:rowOff>
        </xdr:from>
        <xdr:to>
          <xdr:col>19</xdr:col>
          <xdr:colOff>419100</xdr:colOff>
          <xdr:row>21</xdr:row>
          <xdr:rowOff>260350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21</xdr:row>
          <xdr:rowOff>69850</xdr:rowOff>
        </xdr:from>
        <xdr:to>
          <xdr:col>20</xdr:col>
          <xdr:colOff>419100</xdr:colOff>
          <xdr:row>21</xdr:row>
          <xdr:rowOff>260350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21</xdr:row>
          <xdr:rowOff>69850</xdr:rowOff>
        </xdr:from>
        <xdr:to>
          <xdr:col>21</xdr:col>
          <xdr:colOff>419100</xdr:colOff>
          <xdr:row>21</xdr:row>
          <xdr:rowOff>260350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21</xdr:row>
          <xdr:rowOff>69850</xdr:rowOff>
        </xdr:from>
        <xdr:to>
          <xdr:col>22</xdr:col>
          <xdr:colOff>419100</xdr:colOff>
          <xdr:row>21</xdr:row>
          <xdr:rowOff>260350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2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21</xdr:row>
          <xdr:rowOff>69850</xdr:rowOff>
        </xdr:from>
        <xdr:to>
          <xdr:col>23</xdr:col>
          <xdr:colOff>419100</xdr:colOff>
          <xdr:row>21</xdr:row>
          <xdr:rowOff>260350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22</xdr:row>
          <xdr:rowOff>69850</xdr:rowOff>
        </xdr:from>
        <xdr:to>
          <xdr:col>19</xdr:col>
          <xdr:colOff>419100</xdr:colOff>
          <xdr:row>22</xdr:row>
          <xdr:rowOff>260350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2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22</xdr:row>
          <xdr:rowOff>69850</xdr:rowOff>
        </xdr:from>
        <xdr:to>
          <xdr:col>20</xdr:col>
          <xdr:colOff>419100</xdr:colOff>
          <xdr:row>22</xdr:row>
          <xdr:rowOff>260350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2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22</xdr:row>
          <xdr:rowOff>69850</xdr:rowOff>
        </xdr:from>
        <xdr:to>
          <xdr:col>21</xdr:col>
          <xdr:colOff>419100</xdr:colOff>
          <xdr:row>22</xdr:row>
          <xdr:rowOff>260350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22</xdr:row>
          <xdr:rowOff>69850</xdr:rowOff>
        </xdr:from>
        <xdr:to>
          <xdr:col>22</xdr:col>
          <xdr:colOff>419100</xdr:colOff>
          <xdr:row>22</xdr:row>
          <xdr:rowOff>260350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22</xdr:row>
          <xdr:rowOff>69850</xdr:rowOff>
        </xdr:from>
        <xdr:to>
          <xdr:col>23</xdr:col>
          <xdr:colOff>419100</xdr:colOff>
          <xdr:row>22</xdr:row>
          <xdr:rowOff>260350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2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23</xdr:row>
          <xdr:rowOff>69850</xdr:rowOff>
        </xdr:from>
        <xdr:to>
          <xdr:col>19</xdr:col>
          <xdr:colOff>419100</xdr:colOff>
          <xdr:row>23</xdr:row>
          <xdr:rowOff>260350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23</xdr:row>
          <xdr:rowOff>69850</xdr:rowOff>
        </xdr:from>
        <xdr:to>
          <xdr:col>20</xdr:col>
          <xdr:colOff>419100</xdr:colOff>
          <xdr:row>23</xdr:row>
          <xdr:rowOff>260350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23</xdr:row>
          <xdr:rowOff>69850</xdr:rowOff>
        </xdr:from>
        <xdr:to>
          <xdr:col>21</xdr:col>
          <xdr:colOff>419100</xdr:colOff>
          <xdr:row>23</xdr:row>
          <xdr:rowOff>260350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23</xdr:row>
          <xdr:rowOff>69850</xdr:rowOff>
        </xdr:from>
        <xdr:to>
          <xdr:col>22</xdr:col>
          <xdr:colOff>419100</xdr:colOff>
          <xdr:row>23</xdr:row>
          <xdr:rowOff>260350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23</xdr:row>
          <xdr:rowOff>69850</xdr:rowOff>
        </xdr:from>
        <xdr:to>
          <xdr:col>23</xdr:col>
          <xdr:colOff>419100</xdr:colOff>
          <xdr:row>23</xdr:row>
          <xdr:rowOff>260350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24</xdr:row>
          <xdr:rowOff>69850</xdr:rowOff>
        </xdr:from>
        <xdr:to>
          <xdr:col>19</xdr:col>
          <xdr:colOff>425450</xdr:colOff>
          <xdr:row>24</xdr:row>
          <xdr:rowOff>260350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24</xdr:row>
          <xdr:rowOff>69850</xdr:rowOff>
        </xdr:from>
        <xdr:to>
          <xdr:col>20</xdr:col>
          <xdr:colOff>425450</xdr:colOff>
          <xdr:row>24</xdr:row>
          <xdr:rowOff>260350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24</xdr:row>
          <xdr:rowOff>69850</xdr:rowOff>
        </xdr:from>
        <xdr:to>
          <xdr:col>21</xdr:col>
          <xdr:colOff>425450</xdr:colOff>
          <xdr:row>24</xdr:row>
          <xdr:rowOff>260350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2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24</xdr:row>
          <xdr:rowOff>69850</xdr:rowOff>
        </xdr:from>
        <xdr:to>
          <xdr:col>22</xdr:col>
          <xdr:colOff>425450</xdr:colOff>
          <xdr:row>24</xdr:row>
          <xdr:rowOff>260350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2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24</xdr:row>
          <xdr:rowOff>69850</xdr:rowOff>
        </xdr:from>
        <xdr:to>
          <xdr:col>23</xdr:col>
          <xdr:colOff>425450</xdr:colOff>
          <xdr:row>24</xdr:row>
          <xdr:rowOff>260350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2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26</xdr:row>
          <xdr:rowOff>69850</xdr:rowOff>
        </xdr:from>
        <xdr:to>
          <xdr:col>19</xdr:col>
          <xdr:colOff>419100</xdr:colOff>
          <xdr:row>26</xdr:row>
          <xdr:rowOff>260350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2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26</xdr:row>
          <xdr:rowOff>69850</xdr:rowOff>
        </xdr:from>
        <xdr:to>
          <xdr:col>20</xdr:col>
          <xdr:colOff>419100</xdr:colOff>
          <xdr:row>26</xdr:row>
          <xdr:rowOff>260350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2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26</xdr:row>
          <xdr:rowOff>69850</xdr:rowOff>
        </xdr:from>
        <xdr:to>
          <xdr:col>21</xdr:col>
          <xdr:colOff>419100</xdr:colOff>
          <xdr:row>26</xdr:row>
          <xdr:rowOff>260350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2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26</xdr:row>
          <xdr:rowOff>69850</xdr:rowOff>
        </xdr:from>
        <xdr:to>
          <xdr:col>22</xdr:col>
          <xdr:colOff>419100</xdr:colOff>
          <xdr:row>26</xdr:row>
          <xdr:rowOff>260350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2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26</xdr:row>
          <xdr:rowOff>69850</xdr:rowOff>
        </xdr:from>
        <xdr:to>
          <xdr:col>23</xdr:col>
          <xdr:colOff>419100</xdr:colOff>
          <xdr:row>26</xdr:row>
          <xdr:rowOff>260350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2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27</xdr:row>
          <xdr:rowOff>69850</xdr:rowOff>
        </xdr:from>
        <xdr:to>
          <xdr:col>19</xdr:col>
          <xdr:colOff>419100</xdr:colOff>
          <xdr:row>27</xdr:row>
          <xdr:rowOff>260350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27</xdr:row>
          <xdr:rowOff>69850</xdr:rowOff>
        </xdr:from>
        <xdr:to>
          <xdr:col>20</xdr:col>
          <xdr:colOff>419100</xdr:colOff>
          <xdr:row>27</xdr:row>
          <xdr:rowOff>260350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2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27</xdr:row>
          <xdr:rowOff>69850</xdr:rowOff>
        </xdr:from>
        <xdr:to>
          <xdr:col>21</xdr:col>
          <xdr:colOff>419100</xdr:colOff>
          <xdr:row>27</xdr:row>
          <xdr:rowOff>260350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27</xdr:row>
          <xdr:rowOff>69850</xdr:rowOff>
        </xdr:from>
        <xdr:to>
          <xdr:col>22</xdr:col>
          <xdr:colOff>419100</xdr:colOff>
          <xdr:row>27</xdr:row>
          <xdr:rowOff>260350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27</xdr:row>
          <xdr:rowOff>69850</xdr:rowOff>
        </xdr:from>
        <xdr:to>
          <xdr:col>23</xdr:col>
          <xdr:colOff>419100</xdr:colOff>
          <xdr:row>27</xdr:row>
          <xdr:rowOff>260350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28</xdr:row>
          <xdr:rowOff>69850</xdr:rowOff>
        </xdr:from>
        <xdr:to>
          <xdr:col>19</xdr:col>
          <xdr:colOff>419100</xdr:colOff>
          <xdr:row>28</xdr:row>
          <xdr:rowOff>260350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28</xdr:row>
          <xdr:rowOff>69850</xdr:rowOff>
        </xdr:from>
        <xdr:to>
          <xdr:col>20</xdr:col>
          <xdr:colOff>419100</xdr:colOff>
          <xdr:row>28</xdr:row>
          <xdr:rowOff>260350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28</xdr:row>
          <xdr:rowOff>69850</xdr:rowOff>
        </xdr:from>
        <xdr:to>
          <xdr:col>21</xdr:col>
          <xdr:colOff>419100</xdr:colOff>
          <xdr:row>28</xdr:row>
          <xdr:rowOff>260350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28</xdr:row>
          <xdr:rowOff>69850</xdr:rowOff>
        </xdr:from>
        <xdr:to>
          <xdr:col>22</xdr:col>
          <xdr:colOff>419100</xdr:colOff>
          <xdr:row>28</xdr:row>
          <xdr:rowOff>260350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2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28</xdr:row>
          <xdr:rowOff>69850</xdr:rowOff>
        </xdr:from>
        <xdr:to>
          <xdr:col>23</xdr:col>
          <xdr:colOff>419100</xdr:colOff>
          <xdr:row>28</xdr:row>
          <xdr:rowOff>260350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29</xdr:row>
          <xdr:rowOff>69850</xdr:rowOff>
        </xdr:from>
        <xdr:to>
          <xdr:col>19</xdr:col>
          <xdr:colOff>419100</xdr:colOff>
          <xdr:row>29</xdr:row>
          <xdr:rowOff>260350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29</xdr:row>
          <xdr:rowOff>69850</xdr:rowOff>
        </xdr:from>
        <xdr:to>
          <xdr:col>20</xdr:col>
          <xdr:colOff>419100</xdr:colOff>
          <xdr:row>29</xdr:row>
          <xdr:rowOff>260350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29</xdr:row>
          <xdr:rowOff>69850</xdr:rowOff>
        </xdr:from>
        <xdr:to>
          <xdr:col>21</xdr:col>
          <xdr:colOff>419100</xdr:colOff>
          <xdr:row>29</xdr:row>
          <xdr:rowOff>260350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29</xdr:row>
          <xdr:rowOff>69850</xdr:rowOff>
        </xdr:from>
        <xdr:to>
          <xdr:col>22</xdr:col>
          <xdr:colOff>419100</xdr:colOff>
          <xdr:row>29</xdr:row>
          <xdr:rowOff>260350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29</xdr:row>
          <xdr:rowOff>69850</xdr:rowOff>
        </xdr:from>
        <xdr:to>
          <xdr:col>23</xdr:col>
          <xdr:colOff>419100</xdr:colOff>
          <xdr:row>29</xdr:row>
          <xdr:rowOff>260350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30</xdr:row>
          <xdr:rowOff>69850</xdr:rowOff>
        </xdr:from>
        <xdr:to>
          <xdr:col>19</xdr:col>
          <xdr:colOff>419100</xdr:colOff>
          <xdr:row>30</xdr:row>
          <xdr:rowOff>260350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30</xdr:row>
          <xdr:rowOff>69850</xdr:rowOff>
        </xdr:from>
        <xdr:to>
          <xdr:col>20</xdr:col>
          <xdr:colOff>419100</xdr:colOff>
          <xdr:row>30</xdr:row>
          <xdr:rowOff>260350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30</xdr:row>
          <xdr:rowOff>69850</xdr:rowOff>
        </xdr:from>
        <xdr:to>
          <xdr:col>21</xdr:col>
          <xdr:colOff>419100</xdr:colOff>
          <xdr:row>30</xdr:row>
          <xdr:rowOff>260350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30</xdr:row>
          <xdr:rowOff>69850</xdr:rowOff>
        </xdr:from>
        <xdr:to>
          <xdr:col>22</xdr:col>
          <xdr:colOff>419100</xdr:colOff>
          <xdr:row>30</xdr:row>
          <xdr:rowOff>260350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30</xdr:row>
          <xdr:rowOff>69850</xdr:rowOff>
        </xdr:from>
        <xdr:to>
          <xdr:col>23</xdr:col>
          <xdr:colOff>419100</xdr:colOff>
          <xdr:row>30</xdr:row>
          <xdr:rowOff>260350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2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31</xdr:row>
          <xdr:rowOff>69850</xdr:rowOff>
        </xdr:from>
        <xdr:to>
          <xdr:col>19</xdr:col>
          <xdr:colOff>419100</xdr:colOff>
          <xdr:row>31</xdr:row>
          <xdr:rowOff>260350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31</xdr:row>
          <xdr:rowOff>69850</xdr:rowOff>
        </xdr:from>
        <xdr:to>
          <xdr:col>20</xdr:col>
          <xdr:colOff>419100</xdr:colOff>
          <xdr:row>31</xdr:row>
          <xdr:rowOff>260350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31</xdr:row>
          <xdr:rowOff>69850</xdr:rowOff>
        </xdr:from>
        <xdr:to>
          <xdr:col>21</xdr:col>
          <xdr:colOff>419100</xdr:colOff>
          <xdr:row>31</xdr:row>
          <xdr:rowOff>260350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2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31</xdr:row>
          <xdr:rowOff>69850</xdr:rowOff>
        </xdr:from>
        <xdr:to>
          <xdr:col>22</xdr:col>
          <xdr:colOff>419100</xdr:colOff>
          <xdr:row>31</xdr:row>
          <xdr:rowOff>260350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2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31</xdr:row>
          <xdr:rowOff>69850</xdr:rowOff>
        </xdr:from>
        <xdr:to>
          <xdr:col>23</xdr:col>
          <xdr:colOff>419100</xdr:colOff>
          <xdr:row>31</xdr:row>
          <xdr:rowOff>260350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32</xdr:row>
          <xdr:rowOff>69850</xdr:rowOff>
        </xdr:from>
        <xdr:to>
          <xdr:col>19</xdr:col>
          <xdr:colOff>419100</xdr:colOff>
          <xdr:row>32</xdr:row>
          <xdr:rowOff>260350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32</xdr:row>
          <xdr:rowOff>69850</xdr:rowOff>
        </xdr:from>
        <xdr:to>
          <xdr:col>20</xdr:col>
          <xdr:colOff>419100</xdr:colOff>
          <xdr:row>32</xdr:row>
          <xdr:rowOff>260350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32</xdr:row>
          <xdr:rowOff>69850</xdr:rowOff>
        </xdr:from>
        <xdr:to>
          <xdr:col>21</xdr:col>
          <xdr:colOff>419100</xdr:colOff>
          <xdr:row>32</xdr:row>
          <xdr:rowOff>260350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32</xdr:row>
          <xdr:rowOff>69850</xdr:rowOff>
        </xdr:from>
        <xdr:to>
          <xdr:col>22</xdr:col>
          <xdr:colOff>419100</xdr:colOff>
          <xdr:row>32</xdr:row>
          <xdr:rowOff>260350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2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32</xdr:row>
          <xdr:rowOff>69850</xdr:rowOff>
        </xdr:from>
        <xdr:to>
          <xdr:col>23</xdr:col>
          <xdr:colOff>419100</xdr:colOff>
          <xdr:row>32</xdr:row>
          <xdr:rowOff>260350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2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33</xdr:row>
          <xdr:rowOff>69850</xdr:rowOff>
        </xdr:from>
        <xdr:to>
          <xdr:col>19</xdr:col>
          <xdr:colOff>419100</xdr:colOff>
          <xdr:row>33</xdr:row>
          <xdr:rowOff>260350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2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33</xdr:row>
          <xdr:rowOff>69850</xdr:rowOff>
        </xdr:from>
        <xdr:to>
          <xdr:col>20</xdr:col>
          <xdr:colOff>419100</xdr:colOff>
          <xdr:row>33</xdr:row>
          <xdr:rowOff>260350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2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33</xdr:row>
          <xdr:rowOff>69850</xdr:rowOff>
        </xdr:from>
        <xdr:to>
          <xdr:col>21</xdr:col>
          <xdr:colOff>419100</xdr:colOff>
          <xdr:row>33</xdr:row>
          <xdr:rowOff>260350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2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33</xdr:row>
          <xdr:rowOff>69850</xdr:rowOff>
        </xdr:from>
        <xdr:to>
          <xdr:col>22</xdr:col>
          <xdr:colOff>419100</xdr:colOff>
          <xdr:row>33</xdr:row>
          <xdr:rowOff>260350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2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33</xdr:row>
          <xdr:rowOff>69850</xdr:rowOff>
        </xdr:from>
        <xdr:to>
          <xdr:col>23</xdr:col>
          <xdr:colOff>419100</xdr:colOff>
          <xdr:row>33</xdr:row>
          <xdr:rowOff>260350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34</xdr:row>
          <xdr:rowOff>69850</xdr:rowOff>
        </xdr:from>
        <xdr:to>
          <xdr:col>19</xdr:col>
          <xdr:colOff>419100</xdr:colOff>
          <xdr:row>34</xdr:row>
          <xdr:rowOff>260350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34</xdr:row>
          <xdr:rowOff>69850</xdr:rowOff>
        </xdr:from>
        <xdr:to>
          <xdr:col>20</xdr:col>
          <xdr:colOff>419100</xdr:colOff>
          <xdr:row>34</xdr:row>
          <xdr:rowOff>260350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34</xdr:row>
          <xdr:rowOff>69850</xdr:rowOff>
        </xdr:from>
        <xdr:to>
          <xdr:col>21</xdr:col>
          <xdr:colOff>419100</xdr:colOff>
          <xdr:row>34</xdr:row>
          <xdr:rowOff>260350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34</xdr:row>
          <xdr:rowOff>69850</xdr:rowOff>
        </xdr:from>
        <xdr:to>
          <xdr:col>22</xdr:col>
          <xdr:colOff>419100</xdr:colOff>
          <xdr:row>34</xdr:row>
          <xdr:rowOff>260350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34</xdr:row>
          <xdr:rowOff>69850</xdr:rowOff>
        </xdr:from>
        <xdr:to>
          <xdr:col>23</xdr:col>
          <xdr:colOff>419100</xdr:colOff>
          <xdr:row>34</xdr:row>
          <xdr:rowOff>260350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35</xdr:row>
          <xdr:rowOff>69850</xdr:rowOff>
        </xdr:from>
        <xdr:to>
          <xdr:col>19</xdr:col>
          <xdr:colOff>419100</xdr:colOff>
          <xdr:row>35</xdr:row>
          <xdr:rowOff>260350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35</xdr:row>
          <xdr:rowOff>69850</xdr:rowOff>
        </xdr:from>
        <xdr:to>
          <xdr:col>20</xdr:col>
          <xdr:colOff>419100</xdr:colOff>
          <xdr:row>35</xdr:row>
          <xdr:rowOff>260350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35</xdr:row>
          <xdr:rowOff>69850</xdr:rowOff>
        </xdr:from>
        <xdr:to>
          <xdr:col>21</xdr:col>
          <xdr:colOff>419100</xdr:colOff>
          <xdr:row>35</xdr:row>
          <xdr:rowOff>260350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2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35</xdr:row>
          <xdr:rowOff>69850</xdr:rowOff>
        </xdr:from>
        <xdr:to>
          <xdr:col>22</xdr:col>
          <xdr:colOff>419100</xdr:colOff>
          <xdr:row>35</xdr:row>
          <xdr:rowOff>260350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35</xdr:row>
          <xdr:rowOff>69850</xdr:rowOff>
        </xdr:from>
        <xdr:to>
          <xdr:col>23</xdr:col>
          <xdr:colOff>419100</xdr:colOff>
          <xdr:row>35</xdr:row>
          <xdr:rowOff>260350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36</xdr:row>
          <xdr:rowOff>69850</xdr:rowOff>
        </xdr:from>
        <xdr:to>
          <xdr:col>19</xdr:col>
          <xdr:colOff>419100</xdr:colOff>
          <xdr:row>36</xdr:row>
          <xdr:rowOff>260350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36</xdr:row>
          <xdr:rowOff>69850</xdr:rowOff>
        </xdr:from>
        <xdr:to>
          <xdr:col>20</xdr:col>
          <xdr:colOff>419100</xdr:colOff>
          <xdr:row>36</xdr:row>
          <xdr:rowOff>260350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36</xdr:row>
          <xdr:rowOff>69850</xdr:rowOff>
        </xdr:from>
        <xdr:to>
          <xdr:col>21</xdr:col>
          <xdr:colOff>419100</xdr:colOff>
          <xdr:row>36</xdr:row>
          <xdr:rowOff>260350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2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36</xdr:row>
          <xdr:rowOff>69850</xdr:rowOff>
        </xdr:from>
        <xdr:to>
          <xdr:col>22</xdr:col>
          <xdr:colOff>419100</xdr:colOff>
          <xdr:row>36</xdr:row>
          <xdr:rowOff>260350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2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36</xdr:row>
          <xdr:rowOff>69850</xdr:rowOff>
        </xdr:from>
        <xdr:to>
          <xdr:col>23</xdr:col>
          <xdr:colOff>419100</xdr:colOff>
          <xdr:row>36</xdr:row>
          <xdr:rowOff>260350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2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37</xdr:row>
          <xdr:rowOff>69850</xdr:rowOff>
        </xdr:from>
        <xdr:to>
          <xdr:col>19</xdr:col>
          <xdr:colOff>419100</xdr:colOff>
          <xdr:row>37</xdr:row>
          <xdr:rowOff>260350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2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37</xdr:row>
          <xdr:rowOff>69850</xdr:rowOff>
        </xdr:from>
        <xdr:to>
          <xdr:col>20</xdr:col>
          <xdr:colOff>419100</xdr:colOff>
          <xdr:row>37</xdr:row>
          <xdr:rowOff>260350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2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37</xdr:row>
          <xdr:rowOff>69850</xdr:rowOff>
        </xdr:from>
        <xdr:to>
          <xdr:col>21</xdr:col>
          <xdr:colOff>419100</xdr:colOff>
          <xdr:row>37</xdr:row>
          <xdr:rowOff>260350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2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37</xdr:row>
          <xdr:rowOff>69850</xdr:rowOff>
        </xdr:from>
        <xdr:to>
          <xdr:col>22</xdr:col>
          <xdr:colOff>419100</xdr:colOff>
          <xdr:row>37</xdr:row>
          <xdr:rowOff>260350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2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37</xdr:row>
          <xdr:rowOff>69850</xdr:rowOff>
        </xdr:from>
        <xdr:to>
          <xdr:col>23</xdr:col>
          <xdr:colOff>419100</xdr:colOff>
          <xdr:row>37</xdr:row>
          <xdr:rowOff>260350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2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38</xdr:row>
          <xdr:rowOff>69850</xdr:rowOff>
        </xdr:from>
        <xdr:to>
          <xdr:col>19</xdr:col>
          <xdr:colOff>419100</xdr:colOff>
          <xdr:row>38</xdr:row>
          <xdr:rowOff>260350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2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38</xdr:row>
          <xdr:rowOff>69850</xdr:rowOff>
        </xdr:from>
        <xdr:to>
          <xdr:col>20</xdr:col>
          <xdr:colOff>419100</xdr:colOff>
          <xdr:row>38</xdr:row>
          <xdr:rowOff>260350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2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69850</xdr:rowOff>
        </xdr:from>
        <xdr:to>
          <xdr:col>21</xdr:col>
          <xdr:colOff>419100</xdr:colOff>
          <xdr:row>38</xdr:row>
          <xdr:rowOff>260350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2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38</xdr:row>
          <xdr:rowOff>69850</xdr:rowOff>
        </xdr:from>
        <xdr:to>
          <xdr:col>22</xdr:col>
          <xdr:colOff>419100</xdr:colOff>
          <xdr:row>38</xdr:row>
          <xdr:rowOff>260350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2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38</xdr:row>
          <xdr:rowOff>69850</xdr:rowOff>
        </xdr:from>
        <xdr:to>
          <xdr:col>23</xdr:col>
          <xdr:colOff>419100</xdr:colOff>
          <xdr:row>38</xdr:row>
          <xdr:rowOff>260350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2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39</xdr:row>
          <xdr:rowOff>69850</xdr:rowOff>
        </xdr:from>
        <xdr:to>
          <xdr:col>19</xdr:col>
          <xdr:colOff>419100</xdr:colOff>
          <xdr:row>39</xdr:row>
          <xdr:rowOff>260350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2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39</xdr:row>
          <xdr:rowOff>69850</xdr:rowOff>
        </xdr:from>
        <xdr:to>
          <xdr:col>20</xdr:col>
          <xdr:colOff>419100</xdr:colOff>
          <xdr:row>39</xdr:row>
          <xdr:rowOff>260350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2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39</xdr:row>
          <xdr:rowOff>69850</xdr:rowOff>
        </xdr:from>
        <xdr:to>
          <xdr:col>21</xdr:col>
          <xdr:colOff>419100</xdr:colOff>
          <xdr:row>39</xdr:row>
          <xdr:rowOff>260350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2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39</xdr:row>
          <xdr:rowOff>69850</xdr:rowOff>
        </xdr:from>
        <xdr:to>
          <xdr:col>22</xdr:col>
          <xdr:colOff>419100</xdr:colOff>
          <xdr:row>39</xdr:row>
          <xdr:rowOff>260350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2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39</xdr:row>
          <xdr:rowOff>69850</xdr:rowOff>
        </xdr:from>
        <xdr:to>
          <xdr:col>23</xdr:col>
          <xdr:colOff>419100</xdr:colOff>
          <xdr:row>39</xdr:row>
          <xdr:rowOff>260350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2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40</xdr:row>
          <xdr:rowOff>69850</xdr:rowOff>
        </xdr:from>
        <xdr:to>
          <xdr:col>19</xdr:col>
          <xdr:colOff>419100</xdr:colOff>
          <xdr:row>40</xdr:row>
          <xdr:rowOff>260350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2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40</xdr:row>
          <xdr:rowOff>69850</xdr:rowOff>
        </xdr:from>
        <xdr:to>
          <xdr:col>20</xdr:col>
          <xdr:colOff>419100</xdr:colOff>
          <xdr:row>40</xdr:row>
          <xdr:rowOff>260350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2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40</xdr:row>
          <xdr:rowOff>69850</xdr:rowOff>
        </xdr:from>
        <xdr:to>
          <xdr:col>21</xdr:col>
          <xdr:colOff>419100</xdr:colOff>
          <xdr:row>40</xdr:row>
          <xdr:rowOff>260350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2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40</xdr:row>
          <xdr:rowOff>69850</xdr:rowOff>
        </xdr:from>
        <xdr:to>
          <xdr:col>22</xdr:col>
          <xdr:colOff>419100</xdr:colOff>
          <xdr:row>40</xdr:row>
          <xdr:rowOff>260350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2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40</xdr:row>
          <xdr:rowOff>69850</xdr:rowOff>
        </xdr:from>
        <xdr:to>
          <xdr:col>23</xdr:col>
          <xdr:colOff>419100</xdr:colOff>
          <xdr:row>40</xdr:row>
          <xdr:rowOff>260350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2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41</xdr:row>
          <xdr:rowOff>69850</xdr:rowOff>
        </xdr:from>
        <xdr:to>
          <xdr:col>19</xdr:col>
          <xdr:colOff>419100</xdr:colOff>
          <xdr:row>41</xdr:row>
          <xdr:rowOff>260350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2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41</xdr:row>
          <xdr:rowOff>69850</xdr:rowOff>
        </xdr:from>
        <xdr:to>
          <xdr:col>20</xdr:col>
          <xdr:colOff>419100</xdr:colOff>
          <xdr:row>41</xdr:row>
          <xdr:rowOff>260350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2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41</xdr:row>
          <xdr:rowOff>69850</xdr:rowOff>
        </xdr:from>
        <xdr:to>
          <xdr:col>21</xdr:col>
          <xdr:colOff>419100</xdr:colOff>
          <xdr:row>41</xdr:row>
          <xdr:rowOff>260350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2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41</xdr:row>
          <xdr:rowOff>69850</xdr:rowOff>
        </xdr:from>
        <xdr:to>
          <xdr:col>22</xdr:col>
          <xdr:colOff>419100</xdr:colOff>
          <xdr:row>41</xdr:row>
          <xdr:rowOff>260350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2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41</xdr:row>
          <xdr:rowOff>69850</xdr:rowOff>
        </xdr:from>
        <xdr:to>
          <xdr:col>23</xdr:col>
          <xdr:colOff>419100</xdr:colOff>
          <xdr:row>41</xdr:row>
          <xdr:rowOff>260350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2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42</xdr:row>
          <xdr:rowOff>69850</xdr:rowOff>
        </xdr:from>
        <xdr:to>
          <xdr:col>19</xdr:col>
          <xdr:colOff>419100</xdr:colOff>
          <xdr:row>42</xdr:row>
          <xdr:rowOff>260350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2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42</xdr:row>
          <xdr:rowOff>69850</xdr:rowOff>
        </xdr:from>
        <xdr:to>
          <xdr:col>20</xdr:col>
          <xdr:colOff>419100</xdr:colOff>
          <xdr:row>42</xdr:row>
          <xdr:rowOff>260350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2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42</xdr:row>
          <xdr:rowOff>69850</xdr:rowOff>
        </xdr:from>
        <xdr:to>
          <xdr:col>21</xdr:col>
          <xdr:colOff>419100</xdr:colOff>
          <xdr:row>42</xdr:row>
          <xdr:rowOff>260350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2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42</xdr:row>
          <xdr:rowOff>69850</xdr:rowOff>
        </xdr:from>
        <xdr:to>
          <xdr:col>22</xdr:col>
          <xdr:colOff>419100</xdr:colOff>
          <xdr:row>42</xdr:row>
          <xdr:rowOff>260350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2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42</xdr:row>
          <xdr:rowOff>69850</xdr:rowOff>
        </xdr:from>
        <xdr:to>
          <xdr:col>23</xdr:col>
          <xdr:colOff>419100</xdr:colOff>
          <xdr:row>42</xdr:row>
          <xdr:rowOff>260350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2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43</xdr:row>
          <xdr:rowOff>69850</xdr:rowOff>
        </xdr:from>
        <xdr:to>
          <xdr:col>19</xdr:col>
          <xdr:colOff>419100</xdr:colOff>
          <xdr:row>43</xdr:row>
          <xdr:rowOff>260350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2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43</xdr:row>
          <xdr:rowOff>69850</xdr:rowOff>
        </xdr:from>
        <xdr:to>
          <xdr:col>20</xdr:col>
          <xdr:colOff>419100</xdr:colOff>
          <xdr:row>43</xdr:row>
          <xdr:rowOff>260350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2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43</xdr:row>
          <xdr:rowOff>69850</xdr:rowOff>
        </xdr:from>
        <xdr:to>
          <xdr:col>21</xdr:col>
          <xdr:colOff>419100</xdr:colOff>
          <xdr:row>43</xdr:row>
          <xdr:rowOff>260350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2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43</xdr:row>
          <xdr:rowOff>69850</xdr:rowOff>
        </xdr:from>
        <xdr:to>
          <xdr:col>22</xdr:col>
          <xdr:colOff>419100</xdr:colOff>
          <xdr:row>43</xdr:row>
          <xdr:rowOff>260350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2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43</xdr:row>
          <xdr:rowOff>69850</xdr:rowOff>
        </xdr:from>
        <xdr:to>
          <xdr:col>23</xdr:col>
          <xdr:colOff>419100</xdr:colOff>
          <xdr:row>43</xdr:row>
          <xdr:rowOff>260350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2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49</xdr:row>
          <xdr:rowOff>69850</xdr:rowOff>
        </xdr:from>
        <xdr:to>
          <xdr:col>19</xdr:col>
          <xdr:colOff>419100</xdr:colOff>
          <xdr:row>50</xdr:row>
          <xdr:rowOff>76200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2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49</xdr:row>
          <xdr:rowOff>69850</xdr:rowOff>
        </xdr:from>
        <xdr:to>
          <xdr:col>20</xdr:col>
          <xdr:colOff>419100</xdr:colOff>
          <xdr:row>50</xdr:row>
          <xdr:rowOff>76200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2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49</xdr:row>
          <xdr:rowOff>69850</xdr:rowOff>
        </xdr:from>
        <xdr:to>
          <xdr:col>21</xdr:col>
          <xdr:colOff>419100</xdr:colOff>
          <xdr:row>50</xdr:row>
          <xdr:rowOff>76200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2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49</xdr:row>
          <xdr:rowOff>69850</xdr:rowOff>
        </xdr:from>
        <xdr:to>
          <xdr:col>22</xdr:col>
          <xdr:colOff>419100</xdr:colOff>
          <xdr:row>50</xdr:row>
          <xdr:rowOff>76200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2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49</xdr:row>
          <xdr:rowOff>69850</xdr:rowOff>
        </xdr:from>
        <xdr:to>
          <xdr:col>23</xdr:col>
          <xdr:colOff>419100</xdr:colOff>
          <xdr:row>50</xdr:row>
          <xdr:rowOff>76200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2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20</xdr:row>
          <xdr:rowOff>69850</xdr:rowOff>
        </xdr:from>
        <xdr:to>
          <xdr:col>13</xdr:col>
          <xdr:colOff>419100</xdr:colOff>
          <xdr:row>21</xdr:row>
          <xdr:rowOff>6350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2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69850</xdr:rowOff>
        </xdr:from>
        <xdr:to>
          <xdr:col>13</xdr:col>
          <xdr:colOff>419100</xdr:colOff>
          <xdr:row>22</xdr:row>
          <xdr:rowOff>6350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2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69850</xdr:rowOff>
        </xdr:from>
        <xdr:to>
          <xdr:col>13</xdr:col>
          <xdr:colOff>419100</xdr:colOff>
          <xdr:row>23</xdr:row>
          <xdr:rowOff>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2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23</xdr:row>
          <xdr:rowOff>69850</xdr:rowOff>
        </xdr:from>
        <xdr:to>
          <xdr:col>13</xdr:col>
          <xdr:colOff>425450</xdr:colOff>
          <xdr:row>24</xdr:row>
          <xdr:rowOff>6350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2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69850</xdr:rowOff>
        </xdr:from>
        <xdr:to>
          <xdr:col>13</xdr:col>
          <xdr:colOff>425450</xdr:colOff>
          <xdr:row>25</xdr:row>
          <xdr:rowOff>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2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25</xdr:row>
          <xdr:rowOff>25400</xdr:rowOff>
        </xdr:from>
        <xdr:to>
          <xdr:col>13</xdr:col>
          <xdr:colOff>419100</xdr:colOff>
          <xdr:row>26</xdr:row>
          <xdr:rowOff>6350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2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26</xdr:row>
          <xdr:rowOff>69850</xdr:rowOff>
        </xdr:from>
        <xdr:to>
          <xdr:col>13</xdr:col>
          <xdr:colOff>419100</xdr:colOff>
          <xdr:row>27</xdr:row>
          <xdr:rowOff>6350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2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27</xdr:row>
          <xdr:rowOff>69850</xdr:rowOff>
        </xdr:from>
        <xdr:to>
          <xdr:col>13</xdr:col>
          <xdr:colOff>419100</xdr:colOff>
          <xdr:row>28</xdr:row>
          <xdr:rowOff>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2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28</xdr:row>
          <xdr:rowOff>69850</xdr:rowOff>
        </xdr:from>
        <xdr:to>
          <xdr:col>13</xdr:col>
          <xdr:colOff>419100</xdr:colOff>
          <xdr:row>29</xdr:row>
          <xdr:rowOff>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2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29</xdr:row>
          <xdr:rowOff>69850</xdr:rowOff>
        </xdr:from>
        <xdr:to>
          <xdr:col>13</xdr:col>
          <xdr:colOff>419100</xdr:colOff>
          <xdr:row>30</xdr:row>
          <xdr:rowOff>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2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30</xdr:row>
          <xdr:rowOff>69850</xdr:rowOff>
        </xdr:from>
        <xdr:to>
          <xdr:col>13</xdr:col>
          <xdr:colOff>419100</xdr:colOff>
          <xdr:row>31</xdr:row>
          <xdr:rowOff>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2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31</xdr:row>
          <xdr:rowOff>69850</xdr:rowOff>
        </xdr:from>
        <xdr:to>
          <xdr:col>13</xdr:col>
          <xdr:colOff>419100</xdr:colOff>
          <xdr:row>32</xdr:row>
          <xdr:rowOff>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2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32</xdr:row>
          <xdr:rowOff>69850</xdr:rowOff>
        </xdr:from>
        <xdr:to>
          <xdr:col>13</xdr:col>
          <xdr:colOff>419100</xdr:colOff>
          <xdr:row>33</xdr:row>
          <xdr:rowOff>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2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69850</xdr:rowOff>
        </xdr:from>
        <xdr:to>
          <xdr:col>13</xdr:col>
          <xdr:colOff>419100</xdr:colOff>
          <xdr:row>34</xdr:row>
          <xdr:rowOff>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2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34</xdr:row>
          <xdr:rowOff>69850</xdr:rowOff>
        </xdr:from>
        <xdr:to>
          <xdr:col>13</xdr:col>
          <xdr:colOff>419100</xdr:colOff>
          <xdr:row>35</xdr:row>
          <xdr:rowOff>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2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35</xdr:row>
          <xdr:rowOff>69850</xdr:rowOff>
        </xdr:from>
        <xdr:to>
          <xdr:col>13</xdr:col>
          <xdr:colOff>419100</xdr:colOff>
          <xdr:row>36</xdr:row>
          <xdr:rowOff>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2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36</xdr:row>
          <xdr:rowOff>69850</xdr:rowOff>
        </xdr:from>
        <xdr:to>
          <xdr:col>13</xdr:col>
          <xdr:colOff>419100</xdr:colOff>
          <xdr:row>37</xdr:row>
          <xdr:rowOff>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2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69850</xdr:rowOff>
        </xdr:from>
        <xdr:to>
          <xdr:col>13</xdr:col>
          <xdr:colOff>419100</xdr:colOff>
          <xdr:row>38</xdr:row>
          <xdr:rowOff>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2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69850</xdr:rowOff>
        </xdr:from>
        <xdr:to>
          <xdr:col>13</xdr:col>
          <xdr:colOff>419100</xdr:colOff>
          <xdr:row>39</xdr:row>
          <xdr:rowOff>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2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69850</xdr:rowOff>
        </xdr:from>
        <xdr:to>
          <xdr:col>13</xdr:col>
          <xdr:colOff>419100</xdr:colOff>
          <xdr:row>40</xdr:row>
          <xdr:rowOff>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2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69850</xdr:rowOff>
        </xdr:from>
        <xdr:to>
          <xdr:col>13</xdr:col>
          <xdr:colOff>419100</xdr:colOff>
          <xdr:row>41</xdr:row>
          <xdr:rowOff>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2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41</xdr:row>
          <xdr:rowOff>69850</xdr:rowOff>
        </xdr:from>
        <xdr:to>
          <xdr:col>13</xdr:col>
          <xdr:colOff>419100</xdr:colOff>
          <xdr:row>42</xdr:row>
          <xdr:rowOff>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2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13</xdr:col>
          <xdr:colOff>419100</xdr:colOff>
          <xdr:row>43</xdr:row>
          <xdr:rowOff>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2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2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49</xdr:row>
          <xdr:rowOff>69850</xdr:rowOff>
        </xdr:from>
        <xdr:to>
          <xdr:col>13</xdr:col>
          <xdr:colOff>419100</xdr:colOff>
          <xdr:row>50</xdr:row>
          <xdr:rowOff>82550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2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20</xdr:row>
          <xdr:rowOff>69850</xdr:rowOff>
        </xdr:from>
        <xdr:to>
          <xdr:col>14</xdr:col>
          <xdr:colOff>419100</xdr:colOff>
          <xdr:row>21</xdr:row>
          <xdr:rowOff>6350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2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21</xdr:row>
          <xdr:rowOff>69850</xdr:rowOff>
        </xdr:from>
        <xdr:to>
          <xdr:col>14</xdr:col>
          <xdr:colOff>419100</xdr:colOff>
          <xdr:row>22</xdr:row>
          <xdr:rowOff>6350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2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22</xdr:row>
          <xdr:rowOff>69850</xdr:rowOff>
        </xdr:from>
        <xdr:to>
          <xdr:col>14</xdr:col>
          <xdr:colOff>419100</xdr:colOff>
          <xdr:row>23</xdr:row>
          <xdr:rowOff>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2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23</xdr:row>
          <xdr:rowOff>69850</xdr:rowOff>
        </xdr:from>
        <xdr:to>
          <xdr:col>14</xdr:col>
          <xdr:colOff>425450</xdr:colOff>
          <xdr:row>24</xdr:row>
          <xdr:rowOff>6350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2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24</xdr:row>
          <xdr:rowOff>69850</xdr:rowOff>
        </xdr:from>
        <xdr:to>
          <xdr:col>14</xdr:col>
          <xdr:colOff>425450</xdr:colOff>
          <xdr:row>25</xdr:row>
          <xdr:rowOff>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2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25</xdr:row>
          <xdr:rowOff>0</xdr:rowOff>
        </xdr:from>
        <xdr:to>
          <xdr:col>14</xdr:col>
          <xdr:colOff>419100</xdr:colOff>
          <xdr:row>26</xdr:row>
          <xdr:rowOff>31750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2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26</xdr:row>
          <xdr:rowOff>69850</xdr:rowOff>
        </xdr:from>
        <xdr:to>
          <xdr:col>14</xdr:col>
          <xdr:colOff>419100</xdr:colOff>
          <xdr:row>27</xdr:row>
          <xdr:rowOff>6350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2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27</xdr:row>
          <xdr:rowOff>69850</xdr:rowOff>
        </xdr:from>
        <xdr:to>
          <xdr:col>14</xdr:col>
          <xdr:colOff>419100</xdr:colOff>
          <xdr:row>28</xdr:row>
          <xdr:rowOff>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2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28</xdr:row>
          <xdr:rowOff>69850</xdr:rowOff>
        </xdr:from>
        <xdr:to>
          <xdr:col>14</xdr:col>
          <xdr:colOff>419100</xdr:colOff>
          <xdr:row>29</xdr:row>
          <xdr:rowOff>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2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69850</xdr:rowOff>
        </xdr:from>
        <xdr:to>
          <xdr:col>14</xdr:col>
          <xdr:colOff>419100</xdr:colOff>
          <xdr:row>30</xdr:row>
          <xdr:rowOff>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2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30</xdr:row>
          <xdr:rowOff>69850</xdr:rowOff>
        </xdr:from>
        <xdr:to>
          <xdr:col>14</xdr:col>
          <xdr:colOff>419100</xdr:colOff>
          <xdr:row>31</xdr:row>
          <xdr:rowOff>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2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69850</xdr:rowOff>
        </xdr:from>
        <xdr:to>
          <xdr:col>14</xdr:col>
          <xdr:colOff>419100</xdr:colOff>
          <xdr:row>32</xdr:row>
          <xdr:rowOff>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2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32</xdr:row>
          <xdr:rowOff>69850</xdr:rowOff>
        </xdr:from>
        <xdr:to>
          <xdr:col>14</xdr:col>
          <xdr:colOff>419100</xdr:colOff>
          <xdr:row>33</xdr:row>
          <xdr:rowOff>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2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33</xdr:row>
          <xdr:rowOff>69850</xdr:rowOff>
        </xdr:from>
        <xdr:to>
          <xdr:col>14</xdr:col>
          <xdr:colOff>419100</xdr:colOff>
          <xdr:row>34</xdr:row>
          <xdr:rowOff>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2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34</xdr:row>
          <xdr:rowOff>69850</xdr:rowOff>
        </xdr:from>
        <xdr:to>
          <xdr:col>14</xdr:col>
          <xdr:colOff>419100</xdr:colOff>
          <xdr:row>35</xdr:row>
          <xdr:rowOff>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2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35</xdr:row>
          <xdr:rowOff>69850</xdr:rowOff>
        </xdr:from>
        <xdr:to>
          <xdr:col>14</xdr:col>
          <xdr:colOff>419100</xdr:colOff>
          <xdr:row>36</xdr:row>
          <xdr:rowOff>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2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36</xdr:row>
          <xdr:rowOff>69850</xdr:rowOff>
        </xdr:from>
        <xdr:to>
          <xdr:col>14</xdr:col>
          <xdr:colOff>419100</xdr:colOff>
          <xdr:row>37</xdr:row>
          <xdr:rowOff>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2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37</xdr:row>
          <xdr:rowOff>69850</xdr:rowOff>
        </xdr:from>
        <xdr:to>
          <xdr:col>14</xdr:col>
          <xdr:colOff>419100</xdr:colOff>
          <xdr:row>38</xdr:row>
          <xdr:rowOff>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2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38</xdr:row>
          <xdr:rowOff>69850</xdr:rowOff>
        </xdr:from>
        <xdr:to>
          <xdr:col>14</xdr:col>
          <xdr:colOff>419100</xdr:colOff>
          <xdr:row>39</xdr:row>
          <xdr:rowOff>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2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39</xdr:row>
          <xdr:rowOff>69850</xdr:rowOff>
        </xdr:from>
        <xdr:to>
          <xdr:col>14</xdr:col>
          <xdr:colOff>419100</xdr:colOff>
          <xdr:row>40</xdr:row>
          <xdr:rowOff>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2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40</xdr:row>
          <xdr:rowOff>69850</xdr:rowOff>
        </xdr:from>
        <xdr:to>
          <xdr:col>14</xdr:col>
          <xdr:colOff>419100</xdr:colOff>
          <xdr:row>41</xdr:row>
          <xdr:rowOff>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2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41</xdr:row>
          <xdr:rowOff>69850</xdr:rowOff>
        </xdr:from>
        <xdr:to>
          <xdr:col>14</xdr:col>
          <xdr:colOff>419100</xdr:colOff>
          <xdr:row>42</xdr:row>
          <xdr:rowOff>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2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42</xdr:row>
          <xdr:rowOff>69850</xdr:rowOff>
        </xdr:from>
        <xdr:to>
          <xdr:col>14</xdr:col>
          <xdr:colOff>419100</xdr:colOff>
          <xdr:row>43</xdr:row>
          <xdr:rowOff>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2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2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49</xdr:row>
          <xdr:rowOff>69850</xdr:rowOff>
        </xdr:from>
        <xdr:to>
          <xdr:col>14</xdr:col>
          <xdr:colOff>419100</xdr:colOff>
          <xdr:row>50</xdr:row>
          <xdr:rowOff>82550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2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20</xdr:row>
          <xdr:rowOff>69850</xdr:rowOff>
        </xdr:from>
        <xdr:to>
          <xdr:col>15</xdr:col>
          <xdr:colOff>419100</xdr:colOff>
          <xdr:row>21</xdr:row>
          <xdr:rowOff>6350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2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69850</xdr:rowOff>
        </xdr:from>
        <xdr:to>
          <xdr:col>15</xdr:col>
          <xdr:colOff>419100</xdr:colOff>
          <xdr:row>22</xdr:row>
          <xdr:rowOff>6350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2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22</xdr:row>
          <xdr:rowOff>69850</xdr:rowOff>
        </xdr:from>
        <xdr:to>
          <xdr:col>15</xdr:col>
          <xdr:colOff>419100</xdr:colOff>
          <xdr:row>23</xdr:row>
          <xdr:rowOff>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2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23</xdr:row>
          <xdr:rowOff>69850</xdr:rowOff>
        </xdr:from>
        <xdr:to>
          <xdr:col>15</xdr:col>
          <xdr:colOff>425450</xdr:colOff>
          <xdr:row>24</xdr:row>
          <xdr:rowOff>6350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2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69850</xdr:rowOff>
        </xdr:from>
        <xdr:to>
          <xdr:col>15</xdr:col>
          <xdr:colOff>425450</xdr:colOff>
          <xdr:row>25</xdr:row>
          <xdr:rowOff>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2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260350</xdr:rowOff>
        </xdr:from>
        <xdr:to>
          <xdr:col>15</xdr:col>
          <xdr:colOff>425450</xdr:colOff>
          <xdr:row>25</xdr:row>
          <xdr:rowOff>260350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2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26</xdr:row>
          <xdr:rowOff>69850</xdr:rowOff>
        </xdr:from>
        <xdr:to>
          <xdr:col>15</xdr:col>
          <xdr:colOff>419100</xdr:colOff>
          <xdr:row>27</xdr:row>
          <xdr:rowOff>6350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2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27</xdr:row>
          <xdr:rowOff>69850</xdr:rowOff>
        </xdr:from>
        <xdr:to>
          <xdr:col>15</xdr:col>
          <xdr:colOff>419100</xdr:colOff>
          <xdr:row>28</xdr:row>
          <xdr:rowOff>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2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28</xdr:row>
          <xdr:rowOff>69850</xdr:rowOff>
        </xdr:from>
        <xdr:to>
          <xdr:col>15</xdr:col>
          <xdr:colOff>419100</xdr:colOff>
          <xdr:row>29</xdr:row>
          <xdr:rowOff>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2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29</xdr:row>
          <xdr:rowOff>69850</xdr:rowOff>
        </xdr:from>
        <xdr:to>
          <xdr:col>15</xdr:col>
          <xdr:colOff>419100</xdr:colOff>
          <xdr:row>30</xdr:row>
          <xdr:rowOff>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2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69850</xdr:rowOff>
        </xdr:from>
        <xdr:to>
          <xdr:col>15</xdr:col>
          <xdr:colOff>419100</xdr:colOff>
          <xdr:row>31</xdr:row>
          <xdr:rowOff>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2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69850</xdr:rowOff>
        </xdr:from>
        <xdr:to>
          <xdr:col>15</xdr:col>
          <xdr:colOff>419100</xdr:colOff>
          <xdr:row>32</xdr:row>
          <xdr:rowOff>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2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69850</xdr:rowOff>
        </xdr:from>
        <xdr:to>
          <xdr:col>15</xdr:col>
          <xdr:colOff>419100</xdr:colOff>
          <xdr:row>33</xdr:row>
          <xdr:rowOff>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2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69850</xdr:rowOff>
        </xdr:from>
        <xdr:to>
          <xdr:col>15</xdr:col>
          <xdr:colOff>419100</xdr:colOff>
          <xdr:row>34</xdr:row>
          <xdr:rowOff>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2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69850</xdr:rowOff>
        </xdr:from>
        <xdr:to>
          <xdr:col>15</xdr:col>
          <xdr:colOff>419100</xdr:colOff>
          <xdr:row>35</xdr:row>
          <xdr:rowOff>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2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35</xdr:row>
          <xdr:rowOff>69850</xdr:rowOff>
        </xdr:from>
        <xdr:to>
          <xdr:col>15</xdr:col>
          <xdr:colOff>419100</xdr:colOff>
          <xdr:row>36</xdr:row>
          <xdr:rowOff>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2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36</xdr:row>
          <xdr:rowOff>69850</xdr:rowOff>
        </xdr:from>
        <xdr:to>
          <xdr:col>15</xdr:col>
          <xdr:colOff>419100</xdr:colOff>
          <xdr:row>37</xdr:row>
          <xdr:rowOff>0</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2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37</xdr:row>
          <xdr:rowOff>69850</xdr:rowOff>
        </xdr:from>
        <xdr:to>
          <xdr:col>15</xdr:col>
          <xdr:colOff>419100</xdr:colOff>
          <xdr:row>38</xdr:row>
          <xdr:rowOff>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2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38</xdr:row>
          <xdr:rowOff>69850</xdr:rowOff>
        </xdr:from>
        <xdr:to>
          <xdr:col>15</xdr:col>
          <xdr:colOff>419100</xdr:colOff>
          <xdr:row>39</xdr:row>
          <xdr:rowOff>0</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id="{00000000-0008-0000-02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39</xdr:row>
          <xdr:rowOff>69850</xdr:rowOff>
        </xdr:from>
        <xdr:to>
          <xdr:col>15</xdr:col>
          <xdr:colOff>419100</xdr:colOff>
          <xdr:row>40</xdr:row>
          <xdr:rowOff>0</xdr:rowOff>
        </xdr:to>
        <xdr:sp macro="" textlink="">
          <xdr:nvSpPr>
            <xdr:cNvPr id="2370" name="Check Box 322" hidden="1">
              <a:extLst>
                <a:ext uri="{63B3BB69-23CF-44E3-9099-C40C66FF867C}">
                  <a14:compatExt spid="_x0000_s2370"/>
                </a:ext>
                <a:ext uri="{FF2B5EF4-FFF2-40B4-BE49-F238E27FC236}">
                  <a16:creationId xmlns:a16="http://schemas.microsoft.com/office/drawing/2014/main" id="{00000000-0008-0000-02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69850</xdr:rowOff>
        </xdr:from>
        <xdr:to>
          <xdr:col>15</xdr:col>
          <xdr:colOff>419100</xdr:colOff>
          <xdr:row>41</xdr:row>
          <xdr:rowOff>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2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41</xdr:row>
          <xdr:rowOff>69850</xdr:rowOff>
        </xdr:from>
        <xdr:to>
          <xdr:col>15</xdr:col>
          <xdr:colOff>419100</xdr:colOff>
          <xdr:row>42</xdr:row>
          <xdr:rowOff>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2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42</xdr:row>
          <xdr:rowOff>69850</xdr:rowOff>
        </xdr:from>
        <xdr:to>
          <xdr:col>15</xdr:col>
          <xdr:colOff>419100</xdr:colOff>
          <xdr:row>43</xdr:row>
          <xdr:rowOff>0</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id="{00000000-0008-0000-02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0</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id="{00000000-0008-0000-02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49</xdr:row>
          <xdr:rowOff>69850</xdr:rowOff>
        </xdr:from>
        <xdr:to>
          <xdr:col>15</xdr:col>
          <xdr:colOff>419100</xdr:colOff>
          <xdr:row>50</xdr:row>
          <xdr:rowOff>82550</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id="{00000000-0008-0000-02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69850</xdr:rowOff>
        </xdr:from>
        <xdr:to>
          <xdr:col>16</xdr:col>
          <xdr:colOff>419100</xdr:colOff>
          <xdr:row>21</xdr:row>
          <xdr:rowOff>6350</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id="{00000000-0008-0000-02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69850</xdr:rowOff>
        </xdr:from>
        <xdr:to>
          <xdr:col>16</xdr:col>
          <xdr:colOff>419100</xdr:colOff>
          <xdr:row>22</xdr:row>
          <xdr:rowOff>6350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2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69850</xdr:rowOff>
        </xdr:from>
        <xdr:to>
          <xdr:col>16</xdr:col>
          <xdr:colOff>419100</xdr:colOff>
          <xdr:row>23</xdr:row>
          <xdr:rowOff>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2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69850</xdr:rowOff>
        </xdr:from>
        <xdr:to>
          <xdr:col>16</xdr:col>
          <xdr:colOff>425450</xdr:colOff>
          <xdr:row>24</xdr:row>
          <xdr:rowOff>6350</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id="{00000000-0008-0000-02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24</xdr:row>
          <xdr:rowOff>69850</xdr:rowOff>
        </xdr:from>
        <xdr:to>
          <xdr:col>16</xdr:col>
          <xdr:colOff>425450</xdr:colOff>
          <xdr:row>25</xdr:row>
          <xdr:rowOff>0</xdr:rowOff>
        </xdr:to>
        <xdr:sp macro="" textlink="">
          <xdr:nvSpPr>
            <xdr:cNvPr id="2380" name="Check Box 332" hidden="1">
              <a:extLst>
                <a:ext uri="{63B3BB69-23CF-44E3-9099-C40C66FF867C}">
                  <a14:compatExt spid="_x0000_s2380"/>
                </a:ext>
                <a:ext uri="{FF2B5EF4-FFF2-40B4-BE49-F238E27FC236}">
                  <a16:creationId xmlns:a16="http://schemas.microsoft.com/office/drawing/2014/main" id="{00000000-0008-0000-02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44450</xdr:colOff>
          <xdr:row>25</xdr:row>
          <xdr:rowOff>25400</xdr:rowOff>
        </xdr:from>
        <xdr:to>
          <xdr:col>16</xdr:col>
          <xdr:colOff>450850</xdr:colOff>
          <xdr:row>26</xdr:row>
          <xdr:rowOff>63500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2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69850</xdr:rowOff>
        </xdr:from>
        <xdr:to>
          <xdr:col>16</xdr:col>
          <xdr:colOff>419100</xdr:colOff>
          <xdr:row>27</xdr:row>
          <xdr:rowOff>6350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2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69850</xdr:rowOff>
        </xdr:from>
        <xdr:to>
          <xdr:col>16</xdr:col>
          <xdr:colOff>419100</xdr:colOff>
          <xdr:row>28</xdr:row>
          <xdr:rowOff>0</xdr:rowOff>
        </xdr:to>
        <xdr:sp macro="" textlink="">
          <xdr:nvSpPr>
            <xdr:cNvPr id="2383" name="Check Box 335" hidden="1">
              <a:extLst>
                <a:ext uri="{63B3BB69-23CF-44E3-9099-C40C66FF867C}">
                  <a14:compatExt spid="_x0000_s2383"/>
                </a:ext>
                <a:ext uri="{FF2B5EF4-FFF2-40B4-BE49-F238E27FC236}">
                  <a16:creationId xmlns:a16="http://schemas.microsoft.com/office/drawing/2014/main" id="{00000000-0008-0000-02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28</xdr:row>
          <xdr:rowOff>69850</xdr:rowOff>
        </xdr:from>
        <xdr:to>
          <xdr:col>16</xdr:col>
          <xdr:colOff>419100</xdr:colOff>
          <xdr:row>29</xdr:row>
          <xdr:rowOff>0</xdr:rowOff>
        </xdr:to>
        <xdr:sp macro="" textlink="">
          <xdr:nvSpPr>
            <xdr:cNvPr id="2384" name="Check Box 336" hidden="1">
              <a:extLst>
                <a:ext uri="{63B3BB69-23CF-44E3-9099-C40C66FF867C}">
                  <a14:compatExt spid="_x0000_s2384"/>
                </a:ext>
                <a:ext uri="{FF2B5EF4-FFF2-40B4-BE49-F238E27FC236}">
                  <a16:creationId xmlns:a16="http://schemas.microsoft.com/office/drawing/2014/main" id="{00000000-0008-0000-02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29</xdr:row>
          <xdr:rowOff>69850</xdr:rowOff>
        </xdr:from>
        <xdr:to>
          <xdr:col>16</xdr:col>
          <xdr:colOff>419100</xdr:colOff>
          <xdr:row>30</xdr:row>
          <xdr:rowOff>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2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69850</xdr:rowOff>
        </xdr:from>
        <xdr:to>
          <xdr:col>16</xdr:col>
          <xdr:colOff>419100</xdr:colOff>
          <xdr:row>31</xdr:row>
          <xdr:rowOff>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2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69850</xdr:rowOff>
        </xdr:from>
        <xdr:to>
          <xdr:col>16</xdr:col>
          <xdr:colOff>419100</xdr:colOff>
          <xdr:row>32</xdr:row>
          <xdr:rowOff>0</xdr:rowOff>
        </xdr:to>
        <xdr:sp macro="" textlink="">
          <xdr:nvSpPr>
            <xdr:cNvPr id="2387" name="Check Box 339" hidden="1">
              <a:extLst>
                <a:ext uri="{63B3BB69-23CF-44E3-9099-C40C66FF867C}">
                  <a14:compatExt spid="_x0000_s2387"/>
                </a:ext>
                <a:ext uri="{FF2B5EF4-FFF2-40B4-BE49-F238E27FC236}">
                  <a16:creationId xmlns:a16="http://schemas.microsoft.com/office/drawing/2014/main" id="{00000000-0008-0000-02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69850</xdr:rowOff>
        </xdr:from>
        <xdr:to>
          <xdr:col>16</xdr:col>
          <xdr:colOff>419100</xdr:colOff>
          <xdr:row>33</xdr:row>
          <xdr:rowOff>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id="{00000000-0008-0000-02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69850</xdr:rowOff>
        </xdr:from>
        <xdr:to>
          <xdr:col>16</xdr:col>
          <xdr:colOff>419100</xdr:colOff>
          <xdr:row>34</xdr:row>
          <xdr:rowOff>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2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69850</xdr:rowOff>
        </xdr:from>
        <xdr:to>
          <xdr:col>16</xdr:col>
          <xdr:colOff>419100</xdr:colOff>
          <xdr:row>35</xdr:row>
          <xdr:rowOff>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2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69850</xdr:rowOff>
        </xdr:from>
        <xdr:to>
          <xdr:col>16</xdr:col>
          <xdr:colOff>419100</xdr:colOff>
          <xdr:row>36</xdr:row>
          <xdr:rowOff>0</xdr:rowOff>
        </xdr:to>
        <xdr:sp macro="" textlink="">
          <xdr:nvSpPr>
            <xdr:cNvPr id="2391" name="Check Box 343" hidden="1">
              <a:extLst>
                <a:ext uri="{63B3BB69-23CF-44E3-9099-C40C66FF867C}">
                  <a14:compatExt spid="_x0000_s2391"/>
                </a:ext>
                <a:ext uri="{FF2B5EF4-FFF2-40B4-BE49-F238E27FC236}">
                  <a16:creationId xmlns:a16="http://schemas.microsoft.com/office/drawing/2014/main" id="{00000000-0008-0000-02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36</xdr:row>
          <xdr:rowOff>69850</xdr:rowOff>
        </xdr:from>
        <xdr:to>
          <xdr:col>16</xdr:col>
          <xdr:colOff>419100</xdr:colOff>
          <xdr:row>37</xdr:row>
          <xdr:rowOff>0</xdr:rowOff>
        </xdr:to>
        <xdr:sp macro="" textlink="">
          <xdr:nvSpPr>
            <xdr:cNvPr id="2392" name="Check Box 344" hidden="1">
              <a:extLst>
                <a:ext uri="{63B3BB69-23CF-44E3-9099-C40C66FF867C}">
                  <a14:compatExt spid="_x0000_s2392"/>
                </a:ext>
                <a:ext uri="{FF2B5EF4-FFF2-40B4-BE49-F238E27FC236}">
                  <a16:creationId xmlns:a16="http://schemas.microsoft.com/office/drawing/2014/main" id="{00000000-0008-0000-02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37</xdr:row>
          <xdr:rowOff>69850</xdr:rowOff>
        </xdr:from>
        <xdr:to>
          <xdr:col>16</xdr:col>
          <xdr:colOff>419100</xdr:colOff>
          <xdr:row>38</xdr:row>
          <xdr:rowOff>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2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xdr:row>
          <xdr:rowOff>69850</xdr:rowOff>
        </xdr:from>
        <xdr:to>
          <xdr:col>16</xdr:col>
          <xdr:colOff>419100</xdr:colOff>
          <xdr:row>39</xdr:row>
          <xdr:rowOff>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2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39</xdr:row>
          <xdr:rowOff>69850</xdr:rowOff>
        </xdr:from>
        <xdr:to>
          <xdr:col>16</xdr:col>
          <xdr:colOff>419100</xdr:colOff>
          <xdr:row>40</xdr:row>
          <xdr:rowOff>0</xdr:rowOff>
        </xdr:to>
        <xdr:sp macro="" textlink="">
          <xdr:nvSpPr>
            <xdr:cNvPr id="2395" name="Check Box 347" hidden="1">
              <a:extLst>
                <a:ext uri="{63B3BB69-23CF-44E3-9099-C40C66FF867C}">
                  <a14:compatExt spid="_x0000_s2395"/>
                </a:ext>
                <a:ext uri="{FF2B5EF4-FFF2-40B4-BE49-F238E27FC236}">
                  <a16:creationId xmlns:a16="http://schemas.microsoft.com/office/drawing/2014/main" id="{00000000-0008-0000-02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40</xdr:row>
          <xdr:rowOff>69850</xdr:rowOff>
        </xdr:from>
        <xdr:to>
          <xdr:col>16</xdr:col>
          <xdr:colOff>419100</xdr:colOff>
          <xdr:row>41</xdr:row>
          <xdr:rowOff>0</xdr:rowOff>
        </xdr:to>
        <xdr:sp macro="" textlink="">
          <xdr:nvSpPr>
            <xdr:cNvPr id="2396" name="Check Box 348" hidden="1">
              <a:extLst>
                <a:ext uri="{63B3BB69-23CF-44E3-9099-C40C66FF867C}">
                  <a14:compatExt spid="_x0000_s2396"/>
                </a:ext>
                <a:ext uri="{FF2B5EF4-FFF2-40B4-BE49-F238E27FC236}">
                  <a16:creationId xmlns:a16="http://schemas.microsoft.com/office/drawing/2014/main" id="{00000000-0008-0000-02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41</xdr:row>
          <xdr:rowOff>69850</xdr:rowOff>
        </xdr:from>
        <xdr:to>
          <xdr:col>16</xdr:col>
          <xdr:colOff>419100</xdr:colOff>
          <xdr:row>42</xdr:row>
          <xdr:rowOff>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2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69850</xdr:rowOff>
        </xdr:from>
        <xdr:to>
          <xdr:col>16</xdr:col>
          <xdr:colOff>419100</xdr:colOff>
          <xdr:row>43</xdr:row>
          <xdr:rowOff>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2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0</xdr:rowOff>
        </xdr:to>
        <xdr:sp macro="" textlink="">
          <xdr:nvSpPr>
            <xdr:cNvPr id="2399" name="Check Box 351" hidden="1">
              <a:extLst>
                <a:ext uri="{63B3BB69-23CF-44E3-9099-C40C66FF867C}">
                  <a14:compatExt spid="_x0000_s2399"/>
                </a:ext>
                <a:ext uri="{FF2B5EF4-FFF2-40B4-BE49-F238E27FC236}">
                  <a16:creationId xmlns:a16="http://schemas.microsoft.com/office/drawing/2014/main" id="{00000000-0008-0000-02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49</xdr:row>
          <xdr:rowOff>69850</xdr:rowOff>
        </xdr:from>
        <xdr:to>
          <xdr:col>16</xdr:col>
          <xdr:colOff>419100</xdr:colOff>
          <xdr:row>50</xdr:row>
          <xdr:rowOff>82550</xdr:rowOff>
        </xdr:to>
        <xdr:sp macro="" textlink="">
          <xdr:nvSpPr>
            <xdr:cNvPr id="2400" name="Check Box 352" hidden="1">
              <a:extLst>
                <a:ext uri="{63B3BB69-23CF-44E3-9099-C40C66FF867C}">
                  <a14:compatExt spid="_x0000_s2400"/>
                </a:ext>
                <a:ext uri="{FF2B5EF4-FFF2-40B4-BE49-F238E27FC236}">
                  <a16:creationId xmlns:a16="http://schemas.microsoft.com/office/drawing/2014/main" id="{00000000-0008-0000-02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20</xdr:row>
          <xdr:rowOff>69850</xdr:rowOff>
        </xdr:from>
        <xdr:to>
          <xdr:col>17</xdr:col>
          <xdr:colOff>419100</xdr:colOff>
          <xdr:row>21</xdr:row>
          <xdr:rowOff>6350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2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21</xdr:row>
          <xdr:rowOff>69850</xdr:rowOff>
        </xdr:from>
        <xdr:to>
          <xdr:col>17</xdr:col>
          <xdr:colOff>419100</xdr:colOff>
          <xdr:row>22</xdr:row>
          <xdr:rowOff>6350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2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69850</xdr:rowOff>
        </xdr:from>
        <xdr:to>
          <xdr:col>17</xdr:col>
          <xdr:colOff>419100</xdr:colOff>
          <xdr:row>23</xdr:row>
          <xdr:rowOff>0</xdr:rowOff>
        </xdr:to>
        <xdr:sp macro="" textlink="">
          <xdr:nvSpPr>
            <xdr:cNvPr id="2403" name="Check Box 355" hidden="1">
              <a:extLst>
                <a:ext uri="{63B3BB69-23CF-44E3-9099-C40C66FF867C}">
                  <a14:compatExt spid="_x0000_s2403"/>
                </a:ext>
                <a:ext uri="{FF2B5EF4-FFF2-40B4-BE49-F238E27FC236}">
                  <a16:creationId xmlns:a16="http://schemas.microsoft.com/office/drawing/2014/main" id="{00000000-0008-0000-02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69850</xdr:rowOff>
        </xdr:from>
        <xdr:to>
          <xdr:col>17</xdr:col>
          <xdr:colOff>425450</xdr:colOff>
          <xdr:row>24</xdr:row>
          <xdr:rowOff>6350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id="{00000000-0008-0000-02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69850</xdr:rowOff>
        </xdr:from>
        <xdr:to>
          <xdr:col>17</xdr:col>
          <xdr:colOff>425450</xdr:colOff>
          <xdr:row>25</xdr:row>
          <xdr:rowOff>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2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25</xdr:row>
          <xdr:rowOff>0</xdr:rowOff>
        </xdr:from>
        <xdr:to>
          <xdr:col>17</xdr:col>
          <xdr:colOff>419100</xdr:colOff>
          <xdr:row>26</xdr:row>
          <xdr:rowOff>31750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2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26</xdr:row>
          <xdr:rowOff>69850</xdr:rowOff>
        </xdr:from>
        <xdr:to>
          <xdr:col>17</xdr:col>
          <xdr:colOff>419100</xdr:colOff>
          <xdr:row>27</xdr:row>
          <xdr:rowOff>6350</xdr:rowOff>
        </xdr:to>
        <xdr:sp macro="" textlink="">
          <xdr:nvSpPr>
            <xdr:cNvPr id="2407" name="Check Box 359" hidden="1">
              <a:extLst>
                <a:ext uri="{63B3BB69-23CF-44E3-9099-C40C66FF867C}">
                  <a14:compatExt spid="_x0000_s2407"/>
                </a:ext>
                <a:ext uri="{FF2B5EF4-FFF2-40B4-BE49-F238E27FC236}">
                  <a16:creationId xmlns:a16="http://schemas.microsoft.com/office/drawing/2014/main" id="{00000000-0008-0000-02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27</xdr:row>
          <xdr:rowOff>69850</xdr:rowOff>
        </xdr:from>
        <xdr:to>
          <xdr:col>17</xdr:col>
          <xdr:colOff>419100</xdr:colOff>
          <xdr:row>28</xdr:row>
          <xdr:rowOff>0</xdr:rowOff>
        </xdr:to>
        <xdr:sp macro="" textlink="">
          <xdr:nvSpPr>
            <xdr:cNvPr id="2408" name="Check Box 360" hidden="1">
              <a:extLst>
                <a:ext uri="{63B3BB69-23CF-44E3-9099-C40C66FF867C}">
                  <a14:compatExt spid="_x0000_s2408"/>
                </a:ext>
                <a:ext uri="{FF2B5EF4-FFF2-40B4-BE49-F238E27FC236}">
                  <a16:creationId xmlns:a16="http://schemas.microsoft.com/office/drawing/2014/main" id="{00000000-0008-0000-02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28</xdr:row>
          <xdr:rowOff>69850</xdr:rowOff>
        </xdr:from>
        <xdr:to>
          <xdr:col>17</xdr:col>
          <xdr:colOff>419100</xdr:colOff>
          <xdr:row>29</xdr:row>
          <xdr:rowOff>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id="{00000000-0008-0000-02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29</xdr:row>
          <xdr:rowOff>69850</xdr:rowOff>
        </xdr:from>
        <xdr:to>
          <xdr:col>17</xdr:col>
          <xdr:colOff>419100</xdr:colOff>
          <xdr:row>30</xdr:row>
          <xdr:rowOff>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2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30</xdr:row>
          <xdr:rowOff>69850</xdr:rowOff>
        </xdr:from>
        <xdr:to>
          <xdr:col>17</xdr:col>
          <xdr:colOff>419100</xdr:colOff>
          <xdr:row>31</xdr:row>
          <xdr:rowOff>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2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31</xdr:row>
          <xdr:rowOff>69850</xdr:rowOff>
        </xdr:from>
        <xdr:to>
          <xdr:col>17</xdr:col>
          <xdr:colOff>419100</xdr:colOff>
          <xdr:row>32</xdr:row>
          <xdr:rowOff>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2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32</xdr:row>
          <xdr:rowOff>69850</xdr:rowOff>
        </xdr:from>
        <xdr:to>
          <xdr:col>17</xdr:col>
          <xdr:colOff>419100</xdr:colOff>
          <xdr:row>33</xdr:row>
          <xdr:rowOff>0</xdr:rowOff>
        </xdr:to>
        <xdr:sp macro="" textlink="">
          <xdr:nvSpPr>
            <xdr:cNvPr id="2413" name="Check Box 365" hidden="1">
              <a:extLst>
                <a:ext uri="{63B3BB69-23CF-44E3-9099-C40C66FF867C}">
                  <a14:compatExt spid="_x0000_s2413"/>
                </a:ext>
                <a:ext uri="{FF2B5EF4-FFF2-40B4-BE49-F238E27FC236}">
                  <a16:creationId xmlns:a16="http://schemas.microsoft.com/office/drawing/2014/main" id="{00000000-0008-0000-02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33</xdr:row>
          <xdr:rowOff>69850</xdr:rowOff>
        </xdr:from>
        <xdr:to>
          <xdr:col>17</xdr:col>
          <xdr:colOff>419100</xdr:colOff>
          <xdr:row>34</xdr:row>
          <xdr:rowOff>0</xdr:rowOff>
        </xdr:to>
        <xdr:sp macro="" textlink="">
          <xdr:nvSpPr>
            <xdr:cNvPr id="2414" name="Check Box 366" hidden="1">
              <a:extLst>
                <a:ext uri="{63B3BB69-23CF-44E3-9099-C40C66FF867C}">
                  <a14:compatExt spid="_x0000_s2414"/>
                </a:ext>
                <a:ext uri="{FF2B5EF4-FFF2-40B4-BE49-F238E27FC236}">
                  <a16:creationId xmlns:a16="http://schemas.microsoft.com/office/drawing/2014/main" id="{00000000-0008-0000-02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34</xdr:row>
          <xdr:rowOff>69850</xdr:rowOff>
        </xdr:from>
        <xdr:to>
          <xdr:col>17</xdr:col>
          <xdr:colOff>419100</xdr:colOff>
          <xdr:row>35</xdr:row>
          <xdr:rowOff>0</xdr:rowOff>
        </xdr:to>
        <xdr:sp macro="" textlink="">
          <xdr:nvSpPr>
            <xdr:cNvPr id="2415" name="Check Box 367" hidden="1">
              <a:extLst>
                <a:ext uri="{63B3BB69-23CF-44E3-9099-C40C66FF867C}">
                  <a14:compatExt spid="_x0000_s2415"/>
                </a:ext>
                <a:ext uri="{FF2B5EF4-FFF2-40B4-BE49-F238E27FC236}">
                  <a16:creationId xmlns:a16="http://schemas.microsoft.com/office/drawing/2014/main" id="{00000000-0008-0000-02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35</xdr:row>
          <xdr:rowOff>69850</xdr:rowOff>
        </xdr:from>
        <xdr:to>
          <xdr:col>17</xdr:col>
          <xdr:colOff>419100</xdr:colOff>
          <xdr:row>36</xdr:row>
          <xdr:rowOff>0</xdr:rowOff>
        </xdr:to>
        <xdr:sp macro="" textlink="">
          <xdr:nvSpPr>
            <xdr:cNvPr id="2416" name="Check Box 368" hidden="1">
              <a:extLst>
                <a:ext uri="{63B3BB69-23CF-44E3-9099-C40C66FF867C}">
                  <a14:compatExt spid="_x0000_s2416"/>
                </a:ext>
                <a:ext uri="{FF2B5EF4-FFF2-40B4-BE49-F238E27FC236}">
                  <a16:creationId xmlns:a16="http://schemas.microsoft.com/office/drawing/2014/main" id="{00000000-0008-0000-02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36</xdr:row>
          <xdr:rowOff>69850</xdr:rowOff>
        </xdr:from>
        <xdr:to>
          <xdr:col>17</xdr:col>
          <xdr:colOff>419100</xdr:colOff>
          <xdr:row>37</xdr:row>
          <xdr:rowOff>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id="{00000000-0008-0000-02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37</xdr:row>
          <xdr:rowOff>69850</xdr:rowOff>
        </xdr:from>
        <xdr:to>
          <xdr:col>17</xdr:col>
          <xdr:colOff>419100</xdr:colOff>
          <xdr:row>38</xdr:row>
          <xdr:rowOff>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2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38</xdr:row>
          <xdr:rowOff>69850</xdr:rowOff>
        </xdr:from>
        <xdr:to>
          <xdr:col>17</xdr:col>
          <xdr:colOff>419100</xdr:colOff>
          <xdr:row>39</xdr:row>
          <xdr:rowOff>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2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39</xdr:row>
          <xdr:rowOff>69850</xdr:rowOff>
        </xdr:from>
        <xdr:to>
          <xdr:col>17</xdr:col>
          <xdr:colOff>419100</xdr:colOff>
          <xdr:row>40</xdr:row>
          <xdr:rowOff>0</xdr:rowOff>
        </xdr:to>
        <xdr:sp macro="" textlink="">
          <xdr:nvSpPr>
            <xdr:cNvPr id="2420" name="Check Box 372" hidden="1">
              <a:extLst>
                <a:ext uri="{63B3BB69-23CF-44E3-9099-C40C66FF867C}">
                  <a14:compatExt spid="_x0000_s2420"/>
                </a:ext>
                <a:ext uri="{FF2B5EF4-FFF2-40B4-BE49-F238E27FC236}">
                  <a16:creationId xmlns:a16="http://schemas.microsoft.com/office/drawing/2014/main" id="{00000000-0008-0000-02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40</xdr:row>
          <xdr:rowOff>69850</xdr:rowOff>
        </xdr:from>
        <xdr:to>
          <xdr:col>17</xdr:col>
          <xdr:colOff>419100</xdr:colOff>
          <xdr:row>41</xdr:row>
          <xdr:rowOff>0</xdr:rowOff>
        </xdr:to>
        <xdr:sp macro="" textlink="">
          <xdr:nvSpPr>
            <xdr:cNvPr id="2421" name="Check Box 373" hidden="1">
              <a:extLst>
                <a:ext uri="{63B3BB69-23CF-44E3-9099-C40C66FF867C}">
                  <a14:compatExt spid="_x0000_s2421"/>
                </a:ext>
                <a:ext uri="{FF2B5EF4-FFF2-40B4-BE49-F238E27FC236}">
                  <a16:creationId xmlns:a16="http://schemas.microsoft.com/office/drawing/2014/main" id="{00000000-0008-0000-02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41</xdr:row>
          <xdr:rowOff>69850</xdr:rowOff>
        </xdr:from>
        <xdr:to>
          <xdr:col>17</xdr:col>
          <xdr:colOff>419100</xdr:colOff>
          <xdr:row>42</xdr:row>
          <xdr:rowOff>0</xdr:rowOff>
        </xdr:to>
        <xdr:sp macro="" textlink="">
          <xdr:nvSpPr>
            <xdr:cNvPr id="2422" name="Check Box 374" hidden="1">
              <a:extLst>
                <a:ext uri="{63B3BB69-23CF-44E3-9099-C40C66FF867C}">
                  <a14:compatExt spid="_x0000_s2422"/>
                </a:ext>
                <a:ext uri="{FF2B5EF4-FFF2-40B4-BE49-F238E27FC236}">
                  <a16:creationId xmlns:a16="http://schemas.microsoft.com/office/drawing/2014/main" id="{00000000-0008-0000-02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42</xdr:row>
          <xdr:rowOff>69850</xdr:rowOff>
        </xdr:from>
        <xdr:to>
          <xdr:col>17</xdr:col>
          <xdr:colOff>419100</xdr:colOff>
          <xdr:row>43</xdr:row>
          <xdr:rowOff>0</xdr:rowOff>
        </xdr:to>
        <xdr:sp macro="" textlink="">
          <xdr:nvSpPr>
            <xdr:cNvPr id="2423" name="Check Box 375" hidden="1">
              <a:extLst>
                <a:ext uri="{63B3BB69-23CF-44E3-9099-C40C66FF867C}">
                  <a14:compatExt spid="_x0000_s2423"/>
                </a:ext>
                <a:ext uri="{FF2B5EF4-FFF2-40B4-BE49-F238E27FC236}">
                  <a16:creationId xmlns:a16="http://schemas.microsoft.com/office/drawing/2014/main" id="{00000000-0008-0000-02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2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49</xdr:row>
          <xdr:rowOff>69850</xdr:rowOff>
        </xdr:from>
        <xdr:to>
          <xdr:col>17</xdr:col>
          <xdr:colOff>419100</xdr:colOff>
          <xdr:row>50</xdr:row>
          <xdr:rowOff>82550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2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xdr:row>
          <xdr:rowOff>69850</xdr:rowOff>
        </xdr:from>
        <xdr:to>
          <xdr:col>18</xdr:col>
          <xdr:colOff>419100</xdr:colOff>
          <xdr:row>21</xdr:row>
          <xdr:rowOff>6350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2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21</xdr:row>
          <xdr:rowOff>69850</xdr:rowOff>
        </xdr:from>
        <xdr:to>
          <xdr:col>18</xdr:col>
          <xdr:colOff>419100</xdr:colOff>
          <xdr:row>22</xdr:row>
          <xdr:rowOff>6350</xdr:rowOff>
        </xdr:to>
        <xdr:sp macro="" textlink="">
          <xdr:nvSpPr>
            <xdr:cNvPr id="2427" name="Check Box 379" hidden="1">
              <a:extLst>
                <a:ext uri="{63B3BB69-23CF-44E3-9099-C40C66FF867C}">
                  <a14:compatExt spid="_x0000_s2427"/>
                </a:ext>
                <a:ext uri="{FF2B5EF4-FFF2-40B4-BE49-F238E27FC236}">
                  <a16:creationId xmlns:a16="http://schemas.microsoft.com/office/drawing/2014/main" id="{00000000-0008-0000-02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69850</xdr:rowOff>
        </xdr:from>
        <xdr:to>
          <xdr:col>18</xdr:col>
          <xdr:colOff>419100</xdr:colOff>
          <xdr:row>23</xdr:row>
          <xdr:rowOff>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2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23</xdr:row>
          <xdr:rowOff>69850</xdr:rowOff>
        </xdr:from>
        <xdr:to>
          <xdr:col>18</xdr:col>
          <xdr:colOff>425450</xdr:colOff>
          <xdr:row>24</xdr:row>
          <xdr:rowOff>6350</xdr:rowOff>
        </xdr:to>
        <xdr:sp macro="" textlink="">
          <xdr:nvSpPr>
            <xdr:cNvPr id="2429" name="Check Box 381" hidden="1">
              <a:extLst>
                <a:ext uri="{63B3BB69-23CF-44E3-9099-C40C66FF867C}">
                  <a14:compatExt spid="_x0000_s2429"/>
                </a:ext>
                <a:ext uri="{FF2B5EF4-FFF2-40B4-BE49-F238E27FC236}">
                  <a16:creationId xmlns:a16="http://schemas.microsoft.com/office/drawing/2014/main" id="{00000000-0008-0000-02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24</xdr:row>
          <xdr:rowOff>69850</xdr:rowOff>
        </xdr:from>
        <xdr:to>
          <xdr:col>18</xdr:col>
          <xdr:colOff>425450</xdr:colOff>
          <xdr:row>25</xdr:row>
          <xdr:rowOff>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2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24</xdr:row>
          <xdr:rowOff>260350</xdr:rowOff>
        </xdr:from>
        <xdr:to>
          <xdr:col>18</xdr:col>
          <xdr:colOff>425450</xdr:colOff>
          <xdr:row>25</xdr:row>
          <xdr:rowOff>260350</xdr:rowOff>
        </xdr:to>
        <xdr:sp macro="" textlink="">
          <xdr:nvSpPr>
            <xdr:cNvPr id="2431" name="Check Box 383" hidden="1">
              <a:extLst>
                <a:ext uri="{63B3BB69-23CF-44E3-9099-C40C66FF867C}">
                  <a14:compatExt spid="_x0000_s2431"/>
                </a:ext>
                <a:ext uri="{FF2B5EF4-FFF2-40B4-BE49-F238E27FC236}">
                  <a16:creationId xmlns:a16="http://schemas.microsoft.com/office/drawing/2014/main" id="{00000000-0008-0000-02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26</xdr:row>
          <xdr:rowOff>69850</xdr:rowOff>
        </xdr:from>
        <xdr:to>
          <xdr:col>18</xdr:col>
          <xdr:colOff>419100</xdr:colOff>
          <xdr:row>27</xdr:row>
          <xdr:rowOff>6350</xdr:rowOff>
        </xdr:to>
        <xdr:sp macro="" textlink="">
          <xdr:nvSpPr>
            <xdr:cNvPr id="2432" name="Check Box 384" hidden="1">
              <a:extLst>
                <a:ext uri="{63B3BB69-23CF-44E3-9099-C40C66FF867C}">
                  <a14:compatExt spid="_x0000_s2432"/>
                </a:ext>
                <a:ext uri="{FF2B5EF4-FFF2-40B4-BE49-F238E27FC236}">
                  <a16:creationId xmlns:a16="http://schemas.microsoft.com/office/drawing/2014/main" id="{00000000-0008-0000-02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27</xdr:row>
          <xdr:rowOff>69850</xdr:rowOff>
        </xdr:from>
        <xdr:to>
          <xdr:col>18</xdr:col>
          <xdr:colOff>419100</xdr:colOff>
          <xdr:row>28</xdr:row>
          <xdr:rowOff>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2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28</xdr:row>
          <xdr:rowOff>69850</xdr:rowOff>
        </xdr:from>
        <xdr:to>
          <xdr:col>18</xdr:col>
          <xdr:colOff>419100</xdr:colOff>
          <xdr:row>29</xdr:row>
          <xdr:rowOff>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2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xdr:row>
          <xdr:rowOff>69850</xdr:rowOff>
        </xdr:from>
        <xdr:to>
          <xdr:col>18</xdr:col>
          <xdr:colOff>419100</xdr:colOff>
          <xdr:row>30</xdr:row>
          <xdr:rowOff>0</xdr:rowOff>
        </xdr:to>
        <xdr:sp macro="" textlink="">
          <xdr:nvSpPr>
            <xdr:cNvPr id="2435" name="Check Box 387" hidden="1">
              <a:extLst>
                <a:ext uri="{63B3BB69-23CF-44E3-9099-C40C66FF867C}">
                  <a14:compatExt spid="_x0000_s2435"/>
                </a:ext>
                <a:ext uri="{FF2B5EF4-FFF2-40B4-BE49-F238E27FC236}">
                  <a16:creationId xmlns:a16="http://schemas.microsoft.com/office/drawing/2014/main" id="{00000000-0008-0000-02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30</xdr:row>
          <xdr:rowOff>69850</xdr:rowOff>
        </xdr:from>
        <xdr:to>
          <xdr:col>18</xdr:col>
          <xdr:colOff>419100</xdr:colOff>
          <xdr:row>31</xdr:row>
          <xdr:rowOff>0</xdr:rowOff>
        </xdr:to>
        <xdr:sp macro="" textlink="">
          <xdr:nvSpPr>
            <xdr:cNvPr id="2436" name="Check Box 388" hidden="1">
              <a:extLst>
                <a:ext uri="{63B3BB69-23CF-44E3-9099-C40C66FF867C}">
                  <a14:compatExt spid="_x0000_s2436"/>
                </a:ext>
                <a:ext uri="{FF2B5EF4-FFF2-40B4-BE49-F238E27FC236}">
                  <a16:creationId xmlns:a16="http://schemas.microsoft.com/office/drawing/2014/main" id="{00000000-0008-0000-02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69850</xdr:rowOff>
        </xdr:from>
        <xdr:to>
          <xdr:col>18</xdr:col>
          <xdr:colOff>419100</xdr:colOff>
          <xdr:row>32</xdr:row>
          <xdr:rowOff>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id="{00000000-0008-0000-02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32</xdr:row>
          <xdr:rowOff>69850</xdr:rowOff>
        </xdr:from>
        <xdr:to>
          <xdr:col>18</xdr:col>
          <xdr:colOff>419100</xdr:colOff>
          <xdr:row>33</xdr:row>
          <xdr:rowOff>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id="{00000000-0008-0000-02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33</xdr:row>
          <xdr:rowOff>69850</xdr:rowOff>
        </xdr:from>
        <xdr:to>
          <xdr:col>18</xdr:col>
          <xdr:colOff>419100</xdr:colOff>
          <xdr:row>34</xdr:row>
          <xdr:rowOff>0</xdr:rowOff>
        </xdr:to>
        <xdr:sp macro="" textlink="">
          <xdr:nvSpPr>
            <xdr:cNvPr id="2439" name="Check Box 391" hidden="1">
              <a:extLst>
                <a:ext uri="{63B3BB69-23CF-44E3-9099-C40C66FF867C}">
                  <a14:compatExt spid="_x0000_s2439"/>
                </a:ext>
                <a:ext uri="{FF2B5EF4-FFF2-40B4-BE49-F238E27FC236}">
                  <a16:creationId xmlns:a16="http://schemas.microsoft.com/office/drawing/2014/main" id="{00000000-0008-0000-02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34</xdr:row>
          <xdr:rowOff>69850</xdr:rowOff>
        </xdr:from>
        <xdr:to>
          <xdr:col>18</xdr:col>
          <xdr:colOff>419100</xdr:colOff>
          <xdr:row>35</xdr:row>
          <xdr:rowOff>0</xdr:rowOff>
        </xdr:to>
        <xdr:sp macro="" textlink="">
          <xdr:nvSpPr>
            <xdr:cNvPr id="2440" name="Check Box 392" hidden="1">
              <a:extLst>
                <a:ext uri="{63B3BB69-23CF-44E3-9099-C40C66FF867C}">
                  <a14:compatExt spid="_x0000_s2440"/>
                </a:ext>
                <a:ext uri="{FF2B5EF4-FFF2-40B4-BE49-F238E27FC236}">
                  <a16:creationId xmlns:a16="http://schemas.microsoft.com/office/drawing/2014/main" id="{00000000-0008-0000-02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35</xdr:row>
          <xdr:rowOff>69850</xdr:rowOff>
        </xdr:from>
        <xdr:to>
          <xdr:col>18</xdr:col>
          <xdr:colOff>419100</xdr:colOff>
          <xdr:row>36</xdr:row>
          <xdr:rowOff>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2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36</xdr:row>
          <xdr:rowOff>69850</xdr:rowOff>
        </xdr:from>
        <xdr:to>
          <xdr:col>18</xdr:col>
          <xdr:colOff>419100</xdr:colOff>
          <xdr:row>37</xdr:row>
          <xdr:rowOff>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2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37</xdr:row>
          <xdr:rowOff>69850</xdr:rowOff>
        </xdr:from>
        <xdr:to>
          <xdr:col>18</xdr:col>
          <xdr:colOff>419100</xdr:colOff>
          <xdr:row>38</xdr:row>
          <xdr:rowOff>0</xdr:rowOff>
        </xdr:to>
        <xdr:sp macro="" textlink="">
          <xdr:nvSpPr>
            <xdr:cNvPr id="2443" name="Check Box 395" hidden="1">
              <a:extLst>
                <a:ext uri="{63B3BB69-23CF-44E3-9099-C40C66FF867C}">
                  <a14:compatExt spid="_x0000_s2443"/>
                </a:ext>
                <a:ext uri="{FF2B5EF4-FFF2-40B4-BE49-F238E27FC236}">
                  <a16:creationId xmlns:a16="http://schemas.microsoft.com/office/drawing/2014/main" id="{00000000-0008-0000-02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38</xdr:row>
          <xdr:rowOff>69850</xdr:rowOff>
        </xdr:from>
        <xdr:to>
          <xdr:col>18</xdr:col>
          <xdr:colOff>419100</xdr:colOff>
          <xdr:row>39</xdr:row>
          <xdr:rowOff>0</xdr:rowOff>
        </xdr:to>
        <xdr:sp macro="" textlink="">
          <xdr:nvSpPr>
            <xdr:cNvPr id="2444" name="Check Box 396" hidden="1">
              <a:extLst>
                <a:ext uri="{63B3BB69-23CF-44E3-9099-C40C66FF867C}">
                  <a14:compatExt spid="_x0000_s2444"/>
                </a:ext>
                <a:ext uri="{FF2B5EF4-FFF2-40B4-BE49-F238E27FC236}">
                  <a16:creationId xmlns:a16="http://schemas.microsoft.com/office/drawing/2014/main" id="{00000000-0008-0000-02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39</xdr:row>
          <xdr:rowOff>69850</xdr:rowOff>
        </xdr:from>
        <xdr:to>
          <xdr:col>18</xdr:col>
          <xdr:colOff>419100</xdr:colOff>
          <xdr:row>40</xdr:row>
          <xdr:rowOff>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id="{00000000-0008-0000-02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40</xdr:row>
          <xdr:rowOff>69850</xdr:rowOff>
        </xdr:from>
        <xdr:to>
          <xdr:col>18</xdr:col>
          <xdr:colOff>419100</xdr:colOff>
          <xdr:row>41</xdr:row>
          <xdr:rowOff>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id="{00000000-0008-0000-02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xdr:row>
          <xdr:rowOff>69850</xdr:rowOff>
        </xdr:from>
        <xdr:to>
          <xdr:col>18</xdr:col>
          <xdr:colOff>419100</xdr:colOff>
          <xdr:row>42</xdr:row>
          <xdr:rowOff>0</xdr:rowOff>
        </xdr:to>
        <xdr:sp macro="" textlink="">
          <xdr:nvSpPr>
            <xdr:cNvPr id="2447" name="Check Box 399" hidden="1">
              <a:extLst>
                <a:ext uri="{63B3BB69-23CF-44E3-9099-C40C66FF867C}">
                  <a14:compatExt spid="_x0000_s2447"/>
                </a:ext>
                <a:ext uri="{FF2B5EF4-FFF2-40B4-BE49-F238E27FC236}">
                  <a16:creationId xmlns:a16="http://schemas.microsoft.com/office/drawing/2014/main" id="{00000000-0008-0000-02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42</xdr:row>
          <xdr:rowOff>69850</xdr:rowOff>
        </xdr:from>
        <xdr:to>
          <xdr:col>18</xdr:col>
          <xdr:colOff>419100</xdr:colOff>
          <xdr:row>43</xdr:row>
          <xdr:rowOff>0</xdr:rowOff>
        </xdr:to>
        <xdr:sp macro="" textlink="">
          <xdr:nvSpPr>
            <xdr:cNvPr id="2448" name="Check Box 400" hidden="1">
              <a:extLst>
                <a:ext uri="{63B3BB69-23CF-44E3-9099-C40C66FF867C}">
                  <a14:compatExt spid="_x0000_s2448"/>
                </a:ext>
                <a:ext uri="{FF2B5EF4-FFF2-40B4-BE49-F238E27FC236}">
                  <a16:creationId xmlns:a16="http://schemas.microsoft.com/office/drawing/2014/main" id="{00000000-0008-0000-02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43</xdr:row>
          <xdr:rowOff>69850</xdr:rowOff>
        </xdr:from>
        <xdr:to>
          <xdr:col>18</xdr:col>
          <xdr:colOff>419100</xdr:colOff>
          <xdr:row>44</xdr:row>
          <xdr:rowOff>0</xdr:rowOff>
        </xdr:to>
        <xdr:sp macro="" textlink="">
          <xdr:nvSpPr>
            <xdr:cNvPr id="2449" name="Check Box 401" hidden="1">
              <a:extLst>
                <a:ext uri="{63B3BB69-23CF-44E3-9099-C40C66FF867C}">
                  <a14:compatExt spid="_x0000_s2449"/>
                </a:ext>
                <a:ext uri="{FF2B5EF4-FFF2-40B4-BE49-F238E27FC236}">
                  <a16:creationId xmlns:a16="http://schemas.microsoft.com/office/drawing/2014/main" id="{00000000-0008-0000-02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49</xdr:row>
          <xdr:rowOff>69850</xdr:rowOff>
        </xdr:from>
        <xdr:to>
          <xdr:col>18</xdr:col>
          <xdr:colOff>419100</xdr:colOff>
          <xdr:row>50</xdr:row>
          <xdr:rowOff>82550</xdr:rowOff>
        </xdr:to>
        <xdr:sp macro="" textlink="">
          <xdr:nvSpPr>
            <xdr:cNvPr id="2450" name="Check Box 402" hidden="1">
              <a:extLst>
                <a:ext uri="{63B3BB69-23CF-44E3-9099-C40C66FF867C}">
                  <a14:compatExt spid="_x0000_s2450"/>
                </a:ext>
                <a:ext uri="{FF2B5EF4-FFF2-40B4-BE49-F238E27FC236}">
                  <a16:creationId xmlns:a16="http://schemas.microsoft.com/office/drawing/2014/main" id="{00000000-0008-0000-02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69850</xdr:rowOff>
        </xdr:from>
        <xdr:to>
          <xdr:col>6</xdr:col>
          <xdr:colOff>463550</xdr:colOff>
          <xdr:row>21</xdr:row>
          <xdr:rowOff>6350</xdr:rowOff>
        </xdr:to>
        <xdr:sp macro="" textlink="">
          <xdr:nvSpPr>
            <xdr:cNvPr id="2" name="Check Box 404" hidden="1">
              <a:extLst>
                <a:ext uri="{63B3BB69-23CF-44E3-9099-C40C66FF867C}">
                  <a14:compatExt spid="_x0000_s2452"/>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20</xdr:row>
          <xdr:rowOff>69850</xdr:rowOff>
        </xdr:from>
        <xdr:to>
          <xdr:col>7</xdr:col>
          <xdr:colOff>450850</xdr:colOff>
          <xdr:row>21</xdr:row>
          <xdr:rowOff>6350</xdr:rowOff>
        </xdr:to>
        <xdr:sp macro="" textlink="">
          <xdr:nvSpPr>
            <xdr:cNvPr id="3" name="Check Box 405" hidden="1">
              <a:extLst>
                <a:ext uri="{63B3BB69-23CF-44E3-9099-C40C66FF867C}">
                  <a14:compatExt spid="_x0000_s2453"/>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69850</xdr:rowOff>
        </xdr:from>
        <xdr:to>
          <xdr:col>8</xdr:col>
          <xdr:colOff>450850</xdr:colOff>
          <xdr:row>21</xdr:row>
          <xdr:rowOff>6350</xdr:rowOff>
        </xdr:to>
        <xdr:sp macro="" textlink="">
          <xdr:nvSpPr>
            <xdr:cNvPr id="4" name="Check Box 406" hidden="1">
              <a:extLst>
                <a:ext uri="{63B3BB69-23CF-44E3-9099-C40C66FF867C}">
                  <a14:compatExt spid="_x0000_s2454"/>
                </a:ext>
                <a:ext uri="{FF2B5EF4-FFF2-40B4-BE49-F238E27FC236}">
                  <a16:creationId xmlns:a16="http://schemas.microsoft.com/office/drawing/2014/main" id="{00000000-0008-0000-02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20</xdr:row>
          <xdr:rowOff>69850</xdr:rowOff>
        </xdr:from>
        <xdr:to>
          <xdr:col>9</xdr:col>
          <xdr:colOff>463550</xdr:colOff>
          <xdr:row>21</xdr:row>
          <xdr:rowOff>6350</xdr:rowOff>
        </xdr:to>
        <xdr:sp macro="" textlink="">
          <xdr:nvSpPr>
            <xdr:cNvPr id="5" name="Check Box 407" hidden="1">
              <a:extLst>
                <a:ext uri="{63B3BB69-23CF-44E3-9099-C40C66FF867C}">
                  <a14:compatExt spid="_x0000_s2455"/>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69850</xdr:rowOff>
        </xdr:from>
        <xdr:to>
          <xdr:col>10</xdr:col>
          <xdr:colOff>419100</xdr:colOff>
          <xdr:row>21</xdr:row>
          <xdr:rowOff>6350</xdr:rowOff>
        </xdr:to>
        <xdr:sp macro="" textlink="">
          <xdr:nvSpPr>
            <xdr:cNvPr id="6" name="Check Box 408" hidden="1">
              <a:extLst>
                <a:ext uri="{63B3BB69-23CF-44E3-9099-C40C66FF867C}">
                  <a14:compatExt spid="_x0000_s2456"/>
                </a:ext>
                <a:ext uri="{FF2B5EF4-FFF2-40B4-BE49-F238E27FC236}">
                  <a16:creationId xmlns:a16="http://schemas.microsoft.com/office/drawing/2014/main" id="{00000000-0008-0000-02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xdr:row>
          <xdr:rowOff>69850</xdr:rowOff>
        </xdr:from>
        <xdr:to>
          <xdr:col>6</xdr:col>
          <xdr:colOff>463550</xdr:colOff>
          <xdr:row>22</xdr:row>
          <xdr:rowOff>0</xdr:rowOff>
        </xdr:to>
        <xdr:sp macro="" textlink="">
          <xdr:nvSpPr>
            <xdr:cNvPr id="8" name="Check Box 409" hidden="1">
              <a:extLst>
                <a:ext uri="{63B3BB69-23CF-44E3-9099-C40C66FF867C}">
                  <a14:compatExt spid="_x0000_s2457"/>
                </a:ext>
                <a:ext uri="{FF2B5EF4-FFF2-40B4-BE49-F238E27FC236}">
                  <a16:creationId xmlns:a16="http://schemas.microsoft.com/office/drawing/2014/main" id="{00000000-0008-0000-02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21</xdr:row>
          <xdr:rowOff>69850</xdr:rowOff>
        </xdr:from>
        <xdr:to>
          <xdr:col>7</xdr:col>
          <xdr:colOff>450850</xdr:colOff>
          <xdr:row>21</xdr:row>
          <xdr:rowOff>260350</xdr:rowOff>
        </xdr:to>
        <xdr:sp macro="" textlink="">
          <xdr:nvSpPr>
            <xdr:cNvPr id="9" name="Check Box 410" hidden="1">
              <a:extLst>
                <a:ext uri="{63B3BB69-23CF-44E3-9099-C40C66FF867C}">
                  <a14:compatExt spid="_x0000_s2458"/>
                </a:ext>
                <a:ext uri="{FF2B5EF4-FFF2-40B4-BE49-F238E27FC236}">
                  <a16:creationId xmlns:a16="http://schemas.microsoft.com/office/drawing/2014/main" id="{00000000-0008-0000-02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21</xdr:row>
          <xdr:rowOff>69850</xdr:rowOff>
        </xdr:from>
        <xdr:to>
          <xdr:col>8</xdr:col>
          <xdr:colOff>450850</xdr:colOff>
          <xdr:row>21</xdr:row>
          <xdr:rowOff>260350</xdr:rowOff>
        </xdr:to>
        <xdr:sp macro="" textlink="">
          <xdr:nvSpPr>
            <xdr:cNvPr id="10" name="Check Box 411" hidden="1">
              <a:extLst>
                <a:ext uri="{63B3BB69-23CF-44E3-9099-C40C66FF867C}">
                  <a14:compatExt spid="_x0000_s2459"/>
                </a:ext>
                <a:ext uri="{FF2B5EF4-FFF2-40B4-BE49-F238E27FC236}">
                  <a16:creationId xmlns:a16="http://schemas.microsoft.com/office/drawing/2014/main" id="{00000000-0008-0000-02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21</xdr:row>
          <xdr:rowOff>69850</xdr:rowOff>
        </xdr:from>
        <xdr:to>
          <xdr:col>9</xdr:col>
          <xdr:colOff>463550</xdr:colOff>
          <xdr:row>21</xdr:row>
          <xdr:rowOff>260350</xdr:rowOff>
        </xdr:to>
        <xdr:sp macro="" textlink="">
          <xdr:nvSpPr>
            <xdr:cNvPr id="11" name="Check Box 412" hidden="1">
              <a:extLst>
                <a:ext uri="{63B3BB69-23CF-44E3-9099-C40C66FF867C}">
                  <a14:compatExt spid="_x0000_s2460"/>
                </a:ext>
                <a:ext uri="{FF2B5EF4-FFF2-40B4-BE49-F238E27FC236}">
                  <a16:creationId xmlns:a16="http://schemas.microsoft.com/office/drawing/2014/main" id="{00000000-0008-0000-02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69850</xdr:rowOff>
        </xdr:from>
        <xdr:to>
          <xdr:col>10</xdr:col>
          <xdr:colOff>419100</xdr:colOff>
          <xdr:row>21</xdr:row>
          <xdr:rowOff>260350</xdr:rowOff>
        </xdr:to>
        <xdr:sp macro="" textlink="">
          <xdr:nvSpPr>
            <xdr:cNvPr id="12" name="Check Box 413" hidden="1">
              <a:extLst>
                <a:ext uri="{63B3BB69-23CF-44E3-9099-C40C66FF867C}">
                  <a14:compatExt spid="_x0000_s2461"/>
                </a:ext>
                <a:ext uri="{FF2B5EF4-FFF2-40B4-BE49-F238E27FC236}">
                  <a16:creationId xmlns:a16="http://schemas.microsoft.com/office/drawing/2014/main" id="{00000000-0008-0000-02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69850</xdr:rowOff>
        </xdr:from>
        <xdr:to>
          <xdr:col>6</xdr:col>
          <xdr:colOff>463550</xdr:colOff>
          <xdr:row>22</xdr:row>
          <xdr:rowOff>260350</xdr:rowOff>
        </xdr:to>
        <xdr:sp macro="" textlink="">
          <xdr:nvSpPr>
            <xdr:cNvPr id="13" name="Check Box 414" hidden="1">
              <a:extLst>
                <a:ext uri="{63B3BB69-23CF-44E3-9099-C40C66FF867C}">
                  <a14:compatExt spid="_x0000_s2462"/>
                </a:ext>
                <a:ext uri="{FF2B5EF4-FFF2-40B4-BE49-F238E27FC236}">
                  <a16:creationId xmlns:a16="http://schemas.microsoft.com/office/drawing/2014/main" id="{00000000-0008-0000-02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22</xdr:row>
          <xdr:rowOff>69850</xdr:rowOff>
        </xdr:from>
        <xdr:to>
          <xdr:col>7</xdr:col>
          <xdr:colOff>450850</xdr:colOff>
          <xdr:row>22</xdr:row>
          <xdr:rowOff>260350</xdr:rowOff>
        </xdr:to>
        <xdr:sp macro="" textlink="">
          <xdr:nvSpPr>
            <xdr:cNvPr id="14" name="Check Box 415" hidden="1">
              <a:extLst>
                <a:ext uri="{63B3BB69-23CF-44E3-9099-C40C66FF867C}">
                  <a14:compatExt spid="_x0000_s2463"/>
                </a:ext>
                <a:ext uri="{FF2B5EF4-FFF2-40B4-BE49-F238E27FC236}">
                  <a16:creationId xmlns:a16="http://schemas.microsoft.com/office/drawing/2014/main" id="{00000000-0008-0000-02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22</xdr:row>
          <xdr:rowOff>69850</xdr:rowOff>
        </xdr:from>
        <xdr:to>
          <xdr:col>8</xdr:col>
          <xdr:colOff>450850</xdr:colOff>
          <xdr:row>22</xdr:row>
          <xdr:rowOff>260350</xdr:rowOff>
        </xdr:to>
        <xdr:sp macro="" textlink="">
          <xdr:nvSpPr>
            <xdr:cNvPr id="15" name="Check Box 416" hidden="1">
              <a:extLst>
                <a:ext uri="{63B3BB69-23CF-44E3-9099-C40C66FF867C}">
                  <a14:compatExt spid="_x0000_s2464"/>
                </a:ext>
                <a:ext uri="{FF2B5EF4-FFF2-40B4-BE49-F238E27FC236}">
                  <a16:creationId xmlns:a16="http://schemas.microsoft.com/office/drawing/2014/main" id="{00000000-0008-0000-02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22</xdr:row>
          <xdr:rowOff>69850</xdr:rowOff>
        </xdr:from>
        <xdr:to>
          <xdr:col>9</xdr:col>
          <xdr:colOff>463550</xdr:colOff>
          <xdr:row>22</xdr:row>
          <xdr:rowOff>260350</xdr:rowOff>
        </xdr:to>
        <xdr:sp macro="" textlink="">
          <xdr:nvSpPr>
            <xdr:cNvPr id="16" name="Check Box 417" hidden="1">
              <a:extLst>
                <a:ext uri="{63B3BB69-23CF-44E3-9099-C40C66FF867C}">
                  <a14:compatExt spid="_x0000_s2465"/>
                </a:ext>
                <a:ext uri="{FF2B5EF4-FFF2-40B4-BE49-F238E27FC236}">
                  <a16:creationId xmlns:a16="http://schemas.microsoft.com/office/drawing/2014/main" id="{00000000-0008-0000-02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xdr:row>
          <xdr:rowOff>69850</xdr:rowOff>
        </xdr:from>
        <xdr:to>
          <xdr:col>10</xdr:col>
          <xdr:colOff>419100</xdr:colOff>
          <xdr:row>22</xdr:row>
          <xdr:rowOff>260350</xdr:rowOff>
        </xdr:to>
        <xdr:sp macro="" textlink="">
          <xdr:nvSpPr>
            <xdr:cNvPr id="17" name="Check Box 418" hidden="1">
              <a:extLst>
                <a:ext uri="{63B3BB69-23CF-44E3-9099-C40C66FF867C}">
                  <a14:compatExt spid="_x0000_s2466"/>
                </a:ext>
                <a:ext uri="{FF2B5EF4-FFF2-40B4-BE49-F238E27FC236}">
                  <a16:creationId xmlns:a16="http://schemas.microsoft.com/office/drawing/2014/main" id="{00000000-0008-0000-02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23</xdr:row>
          <xdr:rowOff>69850</xdr:rowOff>
        </xdr:from>
        <xdr:to>
          <xdr:col>6</xdr:col>
          <xdr:colOff>463550</xdr:colOff>
          <xdr:row>23</xdr:row>
          <xdr:rowOff>260350</xdr:rowOff>
        </xdr:to>
        <xdr:sp macro="" textlink="">
          <xdr:nvSpPr>
            <xdr:cNvPr id="18" name="Check Box 419" hidden="1">
              <a:extLst>
                <a:ext uri="{63B3BB69-23CF-44E3-9099-C40C66FF867C}">
                  <a14:compatExt spid="_x0000_s2467"/>
                </a:ext>
                <a:ext uri="{FF2B5EF4-FFF2-40B4-BE49-F238E27FC236}">
                  <a16:creationId xmlns:a16="http://schemas.microsoft.com/office/drawing/2014/main" id="{00000000-0008-0000-02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23</xdr:row>
          <xdr:rowOff>69850</xdr:rowOff>
        </xdr:from>
        <xdr:to>
          <xdr:col>7</xdr:col>
          <xdr:colOff>450850</xdr:colOff>
          <xdr:row>23</xdr:row>
          <xdr:rowOff>260350</xdr:rowOff>
        </xdr:to>
        <xdr:sp macro="" textlink="">
          <xdr:nvSpPr>
            <xdr:cNvPr id="19" name="Check Box 420" hidden="1">
              <a:extLst>
                <a:ext uri="{63B3BB69-23CF-44E3-9099-C40C66FF867C}">
                  <a14:compatExt spid="_x0000_s2468"/>
                </a:ext>
                <a:ext uri="{FF2B5EF4-FFF2-40B4-BE49-F238E27FC236}">
                  <a16:creationId xmlns:a16="http://schemas.microsoft.com/office/drawing/2014/main" id="{00000000-0008-0000-02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23</xdr:row>
          <xdr:rowOff>69850</xdr:rowOff>
        </xdr:from>
        <xdr:to>
          <xdr:col>8</xdr:col>
          <xdr:colOff>450850</xdr:colOff>
          <xdr:row>23</xdr:row>
          <xdr:rowOff>260350</xdr:rowOff>
        </xdr:to>
        <xdr:sp macro="" textlink="">
          <xdr:nvSpPr>
            <xdr:cNvPr id="20" name="Check Box 421" hidden="1">
              <a:extLst>
                <a:ext uri="{63B3BB69-23CF-44E3-9099-C40C66FF867C}">
                  <a14:compatExt spid="_x0000_s2469"/>
                </a:ext>
                <a:ext uri="{FF2B5EF4-FFF2-40B4-BE49-F238E27FC236}">
                  <a16:creationId xmlns:a16="http://schemas.microsoft.com/office/drawing/2014/main" id="{00000000-0008-0000-02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23</xdr:row>
          <xdr:rowOff>69850</xdr:rowOff>
        </xdr:from>
        <xdr:to>
          <xdr:col>9</xdr:col>
          <xdr:colOff>463550</xdr:colOff>
          <xdr:row>23</xdr:row>
          <xdr:rowOff>260350</xdr:rowOff>
        </xdr:to>
        <xdr:sp macro="" textlink="">
          <xdr:nvSpPr>
            <xdr:cNvPr id="21" name="Check Box 422" hidden="1">
              <a:extLst>
                <a:ext uri="{63B3BB69-23CF-44E3-9099-C40C66FF867C}">
                  <a14:compatExt spid="_x0000_s2470"/>
                </a:ext>
                <a:ext uri="{FF2B5EF4-FFF2-40B4-BE49-F238E27FC236}">
                  <a16:creationId xmlns:a16="http://schemas.microsoft.com/office/drawing/2014/main" id="{00000000-0008-0000-02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69850</xdr:rowOff>
        </xdr:from>
        <xdr:to>
          <xdr:col>10</xdr:col>
          <xdr:colOff>419100</xdr:colOff>
          <xdr:row>23</xdr:row>
          <xdr:rowOff>260350</xdr:rowOff>
        </xdr:to>
        <xdr:sp macro="" textlink="">
          <xdr:nvSpPr>
            <xdr:cNvPr id="22" name="Check Box 423" hidden="1">
              <a:extLst>
                <a:ext uri="{63B3BB69-23CF-44E3-9099-C40C66FF867C}">
                  <a14:compatExt spid="_x0000_s2471"/>
                </a:ext>
                <a:ext uri="{FF2B5EF4-FFF2-40B4-BE49-F238E27FC236}">
                  <a16:creationId xmlns:a16="http://schemas.microsoft.com/office/drawing/2014/main" id="{00000000-0008-0000-02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xdr:row>
          <xdr:rowOff>69850</xdr:rowOff>
        </xdr:from>
        <xdr:to>
          <xdr:col>6</xdr:col>
          <xdr:colOff>463550</xdr:colOff>
          <xdr:row>24</xdr:row>
          <xdr:rowOff>260350</xdr:rowOff>
        </xdr:to>
        <xdr:sp macro="" textlink="">
          <xdr:nvSpPr>
            <xdr:cNvPr id="23" name="Check Box 424" hidden="1">
              <a:extLst>
                <a:ext uri="{63B3BB69-23CF-44E3-9099-C40C66FF867C}">
                  <a14:compatExt spid="_x0000_s2472"/>
                </a:ext>
                <a:ext uri="{FF2B5EF4-FFF2-40B4-BE49-F238E27FC236}">
                  <a16:creationId xmlns:a16="http://schemas.microsoft.com/office/drawing/2014/main" id="{00000000-0008-0000-02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24</xdr:row>
          <xdr:rowOff>69850</xdr:rowOff>
        </xdr:from>
        <xdr:to>
          <xdr:col>7</xdr:col>
          <xdr:colOff>450850</xdr:colOff>
          <xdr:row>24</xdr:row>
          <xdr:rowOff>260350</xdr:rowOff>
        </xdr:to>
        <xdr:sp macro="" textlink="">
          <xdr:nvSpPr>
            <xdr:cNvPr id="24" name="Check Box 425" hidden="1">
              <a:extLst>
                <a:ext uri="{63B3BB69-23CF-44E3-9099-C40C66FF867C}">
                  <a14:compatExt spid="_x0000_s2473"/>
                </a:ext>
                <a:ext uri="{FF2B5EF4-FFF2-40B4-BE49-F238E27FC236}">
                  <a16:creationId xmlns:a16="http://schemas.microsoft.com/office/drawing/2014/main" id="{00000000-0008-0000-02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24</xdr:row>
          <xdr:rowOff>69850</xdr:rowOff>
        </xdr:from>
        <xdr:to>
          <xdr:col>8</xdr:col>
          <xdr:colOff>450850</xdr:colOff>
          <xdr:row>24</xdr:row>
          <xdr:rowOff>260350</xdr:rowOff>
        </xdr:to>
        <xdr:sp macro="" textlink="">
          <xdr:nvSpPr>
            <xdr:cNvPr id="25" name="Check Box 426" hidden="1">
              <a:extLst>
                <a:ext uri="{63B3BB69-23CF-44E3-9099-C40C66FF867C}">
                  <a14:compatExt spid="_x0000_s2474"/>
                </a:ext>
                <a:ext uri="{FF2B5EF4-FFF2-40B4-BE49-F238E27FC236}">
                  <a16:creationId xmlns:a16="http://schemas.microsoft.com/office/drawing/2014/main" id="{00000000-0008-0000-02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24</xdr:row>
          <xdr:rowOff>69850</xdr:rowOff>
        </xdr:from>
        <xdr:to>
          <xdr:col>9</xdr:col>
          <xdr:colOff>463550</xdr:colOff>
          <xdr:row>24</xdr:row>
          <xdr:rowOff>260350</xdr:rowOff>
        </xdr:to>
        <xdr:sp macro="" textlink="">
          <xdr:nvSpPr>
            <xdr:cNvPr id="26" name="Check Box 427" hidden="1">
              <a:extLst>
                <a:ext uri="{63B3BB69-23CF-44E3-9099-C40C66FF867C}">
                  <a14:compatExt spid="_x0000_s2475"/>
                </a:ext>
                <a:ext uri="{FF2B5EF4-FFF2-40B4-BE49-F238E27FC236}">
                  <a16:creationId xmlns:a16="http://schemas.microsoft.com/office/drawing/2014/main" id="{00000000-0008-0000-02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24</xdr:row>
          <xdr:rowOff>69850</xdr:rowOff>
        </xdr:from>
        <xdr:to>
          <xdr:col>10</xdr:col>
          <xdr:colOff>425450</xdr:colOff>
          <xdr:row>24</xdr:row>
          <xdr:rowOff>260350</xdr:rowOff>
        </xdr:to>
        <xdr:sp macro="" textlink="">
          <xdr:nvSpPr>
            <xdr:cNvPr id="27" name="Check Box 428" hidden="1">
              <a:extLst>
                <a:ext uri="{63B3BB69-23CF-44E3-9099-C40C66FF867C}">
                  <a14:compatExt spid="_x0000_s2476"/>
                </a:ext>
                <a:ext uri="{FF2B5EF4-FFF2-40B4-BE49-F238E27FC236}">
                  <a16:creationId xmlns:a16="http://schemas.microsoft.com/office/drawing/2014/main" id="{00000000-0008-0000-02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69850</xdr:rowOff>
        </xdr:from>
        <xdr:to>
          <xdr:col>6</xdr:col>
          <xdr:colOff>463550</xdr:colOff>
          <xdr:row>25</xdr:row>
          <xdr:rowOff>260350</xdr:rowOff>
        </xdr:to>
        <xdr:sp macro="" textlink="">
          <xdr:nvSpPr>
            <xdr:cNvPr id="28" name="Check Box 429" hidden="1">
              <a:extLst>
                <a:ext uri="{63B3BB69-23CF-44E3-9099-C40C66FF867C}">
                  <a14:compatExt spid="_x0000_s2477"/>
                </a:ext>
                <a:ext uri="{FF2B5EF4-FFF2-40B4-BE49-F238E27FC236}">
                  <a16:creationId xmlns:a16="http://schemas.microsoft.com/office/drawing/2014/main" id="{00000000-0008-0000-02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25</xdr:row>
          <xdr:rowOff>69850</xdr:rowOff>
        </xdr:from>
        <xdr:to>
          <xdr:col>7</xdr:col>
          <xdr:colOff>450850</xdr:colOff>
          <xdr:row>25</xdr:row>
          <xdr:rowOff>260350</xdr:rowOff>
        </xdr:to>
        <xdr:sp macro="" textlink="">
          <xdr:nvSpPr>
            <xdr:cNvPr id="29" name="Check Box 430" hidden="1">
              <a:extLst>
                <a:ext uri="{63B3BB69-23CF-44E3-9099-C40C66FF867C}">
                  <a14:compatExt spid="_x0000_s2478"/>
                </a:ext>
                <a:ext uri="{FF2B5EF4-FFF2-40B4-BE49-F238E27FC236}">
                  <a16:creationId xmlns:a16="http://schemas.microsoft.com/office/drawing/2014/main" id="{00000000-0008-0000-02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25</xdr:row>
          <xdr:rowOff>69850</xdr:rowOff>
        </xdr:from>
        <xdr:to>
          <xdr:col>8</xdr:col>
          <xdr:colOff>450850</xdr:colOff>
          <xdr:row>25</xdr:row>
          <xdr:rowOff>260350</xdr:rowOff>
        </xdr:to>
        <xdr:sp macro="" textlink="">
          <xdr:nvSpPr>
            <xdr:cNvPr id="30" name="Check Box 431" hidden="1">
              <a:extLst>
                <a:ext uri="{63B3BB69-23CF-44E3-9099-C40C66FF867C}">
                  <a14:compatExt spid="_x0000_s2479"/>
                </a:ext>
                <a:ext uri="{FF2B5EF4-FFF2-40B4-BE49-F238E27FC236}">
                  <a16:creationId xmlns:a16="http://schemas.microsoft.com/office/drawing/2014/main" id="{00000000-0008-0000-02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25</xdr:row>
          <xdr:rowOff>69850</xdr:rowOff>
        </xdr:from>
        <xdr:to>
          <xdr:col>9</xdr:col>
          <xdr:colOff>463550</xdr:colOff>
          <xdr:row>25</xdr:row>
          <xdr:rowOff>260350</xdr:rowOff>
        </xdr:to>
        <xdr:sp macro="" textlink="">
          <xdr:nvSpPr>
            <xdr:cNvPr id="31" name="Check Box 432" hidden="1">
              <a:extLst>
                <a:ext uri="{63B3BB69-23CF-44E3-9099-C40C66FF867C}">
                  <a14:compatExt spid="_x0000_s2480"/>
                </a:ext>
                <a:ext uri="{FF2B5EF4-FFF2-40B4-BE49-F238E27FC236}">
                  <a16:creationId xmlns:a16="http://schemas.microsoft.com/office/drawing/2014/main" id="{00000000-0008-0000-02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25</xdr:row>
          <xdr:rowOff>69850</xdr:rowOff>
        </xdr:from>
        <xdr:to>
          <xdr:col>10</xdr:col>
          <xdr:colOff>419100</xdr:colOff>
          <xdr:row>25</xdr:row>
          <xdr:rowOff>260350</xdr:rowOff>
        </xdr:to>
        <xdr:sp macro="" textlink="">
          <xdr:nvSpPr>
            <xdr:cNvPr id="32" name="Check Box 433" hidden="1">
              <a:extLst>
                <a:ext uri="{63B3BB69-23CF-44E3-9099-C40C66FF867C}">
                  <a14:compatExt spid="_x0000_s2481"/>
                </a:ext>
                <a:ext uri="{FF2B5EF4-FFF2-40B4-BE49-F238E27FC236}">
                  <a16:creationId xmlns:a16="http://schemas.microsoft.com/office/drawing/2014/main" id="{00000000-0008-0000-02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69850</xdr:rowOff>
        </xdr:from>
        <xdr:to>
          <xdr:col>6</xdr:col>
          <xdr:colOff>463550</xdr:colOff>
          <xdr:row>27</xdr:row>
          <xdr:rowOff>0</xdr:rowOff>
        </xdr:to>
        <xdr:sp macro="" textlink="">
          <xdr:nvSpPr>
            <xdr:cNvPr id="33" name="Check Box 434" hidden="1">
              <a:extLst>
                <a:ext uri="{63B3BB69-23CF-44E3-9099-C40C66FF867C}">
                  <a14:compatExt spid="_x0000_s2482"/>
                </a:ext>
                <a:ext uri="{FF2B5EF4-FFF2-40B4-BE49-F238E27FC236}">
                  <a16:creationId xmlns:a16="http://schemas.microsoft.com/office/drawing/2014/main" id="{00000000-0008-0000-02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26</xdr:row>
          <xdr:rowOff>69850</xdr:rowOff>
        </xdr:from>
        <xdr:to>
          <xdr:col>7</xdr:col>
          <xdr:colOff>450850</xdr:colOff>
          <xdr:row>27</xdr:row>
          <xdr:rowOff>0</xdr:rowOff>
        </xdr:to>
        <xdr:sp macro="" textlink="">
          <xdr:nvSpPr>
            <xdr:cNvPr id="34" name="Check Box 435" hidden="1">
              <a:extLst>
                <a:ext uri="{63B3BB69-23CF-44E3-9099-C40C66FF867C}">
                  <a14:compatExt spid="_x0000_s2483"/>
                </a:ext>
                <a:ext uri="{FF2B5EF4-FFF2-40B4-BE49-F238E27FC236}">
                  <a16:creationId xmlns:a16="http://schemas.microsoft.com/office/drawing/2014/main" id="{00000000-0008-0000-02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26</xdr:row>
          <xdr:rowOff>69850</xdr:rowOff>
        </xdr:from>
        <xdr:to>
          <xdr:col>8</xdr:col>
          <xdr:colOff>450850</xdr:colOff>
          <xdr:row>27</xdr:row>
          <xdr:rowOff>0</xdr:rowOff>
        </xdr:to>
        <xdr:sp macro="" textlink="">
          <xdr:nvSpPr>
            <xdr:cNvPr id="35" name="Check Box 436" hidden="1">
              <a:extLst>
                <a:ext uri="{63B3BB69-23CF-44E3-9099-C40C66FF867C}">
                  <a14:compatExt spid="_x0000_s2484"/>
                </a:ext>
                <a:ext uri="{FF2B5EF4-FFF2-40B4-BE49-F238E27FC236}">
                  <a16:creationId xmlns:a16="http://schemas.microsoft.com/office/drawing/2014/main" id="{00000000-0008-0000-02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26</xdr:row>
          <xdr:rowOff>69850</xdr:rowOff>
        </xdr:from>
        <xdr:to>
          <xdr:col>9</xdr:col>
          <xdr:colOff>463550</xdr:colOff>
          <xdr:row>27</xdr:row>
          <xdr:rowOff>0</xdr:rowOff>
        </xdr:to>
        <xdr:sp macro="" textlink="">
          <xdr:nvSpPr>
            <xdr:cNvPr id="36" name="Check Box 437" hidden="1">
              <a:extLst>
                <a:ext uri="{63B3BB69-23CF-44E3-9099-C40C66FF867C}">
                  <a14:compatExt spid="_x0000_s2485"/>
                </a:ext>
                <a:ext uri="{FF2B5EF4-FFF2-40B4-BE49-F238E27FC236}">
                  <a16:creationId xmlns:a16="http://schemas.microsoft.com/office/drawing/2014/main" id="{00000000-0008-0000-02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69850</xdr:rowOff>
        </xdr:from>
        <xdr:to>
          <xdr:col>10</xdr:col>
          <xdr:colOff>419100</xdr:colOff>
          <xdr:row>27</xdr:row>
          <xdr:rowOff>0</xdr:rowOff>
        </xdr:to>
        <xdr:sp macro="" textlink="">
          <xdr:nvSpPr>
            <xdr:cNvPr id="37" name="Check Box 438" hidden="1">
              <a:extLst>
                <a:ext uri="{63B3BB69-23CF-44E3-9099-C40C66FF867C}">
                  <a14:compatExt spid="_x0000_s2486"/>
                </a:ext>
                <a:ext uri="{FF2B5EF4-FFF2-40B4-BE49-F238E27FC236}">
                  <a16:creationId xmlns:a16="http://schemas.microsoft.com/office/drawing/2014/main" id="{00000000-0008-0000-02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69850</xdr:rowOff>
        </xdr:from>
        <xdr:to>
          <xdr:col>6</xdr:col>
          <xdr:colOff>463550</xdr:colOff>
          <xdr:row>27</xdr:row>
          <xdr:rowOff>260350</xdr:rowOff>
        </xdr:to>
        <xdr:sp macro="" textlink="">
          <xdr:nvSpPr>
            <xdr:cNvPr id="38" name="Check Box 439" hidden="1">
              <a:extLst>
                <a:ext uri="{63B3BB69-23CF-44E3-9099-C40C66FF867C}">
                  <a14:compatExt spid="_x0000_s2487"/>
                </a:ext>
                <a:ext uri="{FF2B5EF4-FFF2-40B4-BE49-F238E27FC236}">
                  <a16:creationId xmlns:a16="http://schemas.microsoft.com/office/drawing/2014/main" id="{00000000-0008-0000-02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27</xdr:row>
          <xdr:rowOff>69850</xdr:rowOff>
        </xdr:from>
        <xdr:to>
          <xdr:col>7</xdr:col>
          <xdr:colOff>450850</xdr:colOff>
          <xdr:row>27</xdr:row>
          <xdr:rowOff>260350</xdr:rowOff>
        </xdr:to>
        <xdr:sp macro="" textlink="">
          <xdr:nvSpPr>
            <xdr:cNvPr id="39" name="Check Box 440" hidden="1">
              <a:extLst>
                <a:ext uri="{63B3BB69-23CF-44E3-9099-C40C66FF867C}">
                  <a14:compatExt spid="_x0000_s2488"/>
                </a:ext>
                <a:ext uri="{FF2B5EF4-FFF2-40B4-BE49-F238E27FC236}">
                  <a16:creationId xmlns:a16="http://schemas.microsoft.com/office/drawing/2014/main" id="{00000000-0008-0000-02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27</xdr:row>
          <xdr:rowOff>69850</xdr:rowOff>
        </xdr:from>
        <xdr:to>
          <xdr:col>8</xdr:col>
          <xdr:colOff>450850</xdr:colOff>
          <xdr:row>27</xdr:row>
          <xdr:rowOff>260350</xdr:rowOff>
        </xdr:to>
        <xdr:sp macro="" textlink="">
          <xdr:nvSpPr>
            <xdr:cNvPr id="40" name="Check Box 441" hidden="1">
              <a:extLst>
                <a:ext uri="{63B3BB69-23CF-44E3-9099-C40C66FF867C}">
                  <a14:compatExt spid="_x0000_s2489"/>
                </a:ext>
                <a:ext uri="{FF2B5EF4-FFF2-40B4-BE49-F238E27FC236}">
                  <a16:creationId xmlns:a16="http://schemas.microsoft.com/office/drawing/2014/main" id="{00000000-0008-0000-02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27</xdr:row>
          <xdr:rowOff>69850</xdr:rowOff>
        </xdr:from>
        <xdr:to>
          <xdr:col>9</xdr:col>
          <xdr:colOff>463550</xdr:colOff>
          <xdr:row>27</xdr:row>
          <xdr:rowOff>260350</xdr:rowOff>
        </xdr:to>
        <xdr:sp macro="" textlink="">
          <xdr:nvSpPr>
            <xdr:cNvPr id="41" name="Check Box 442" hidden="1">
              <a:extLst>
                <a:ext uri="{63B3BB69-23CF-44E3-9099-C40C66FF867C}">
                  <a14:compatExt spid="_x0000_s2490"/>
                </a:ext>
                <a:ext uri="{FF2B5EF4-FFF2-40B4-BE49-F238E27FC236}">
                  <a16:creationId xmlns:a16="http://schemas.microsoft.com/office/drawing/2014/main" id="{00000000-0008-0000-02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69850</xdr:rowOff>
        </xdr:from>
        <xdr:to>
          <xdr:col>10</xdr:col>
          <xdr:colOff>419100</xdr:colOff>
          <xdr:row>27</xdr:row>
          <xdr:rowOff>260350</xdr:rowOff>
        </xdr:to>
        <xdr:sp macro="" textlink="">
          <xdr:nvSpPr>
            <xdr:cNvPr id="42" name="Check Box 443" hidden="1">
              <a:extLst>
                <a:ext uri="{63B3BB69-23CF-44E3-9099-C40C66FF867C}">
                  <a14:compatExt spid="_x0000_s2491"/>
                </a:ext>
                <a:ext uri="{FF2B5EF4-FFF2-40B4-BE49-F238E27FC236}">
                  <a16:creationId xmlns:a16="http://schemas.microsoft.com/office/drawing/2014/main" id="{00000000-0008-0000-02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69850</xdr:rowOff>
        </xdr:from>
        <xdr:to>
          <xdr:col>6</xdr:col>
          <xdr:colOff>463550</xdr:colOff>
          <xdr:row>28</xdr:row>
          <xdr:rowOff>260350</xdr:rowOff>
        </xdr:to>
        <xdr:sp macro="" textlink="">
          <xdr:nvSpPr>
            <xdr:cNvPr id="43" name="Check Box 444" hidden="1">
              <a:extLst>
                <a:ext uri="{63B3BB69-23CF-44E3-9099-C40C66FF867C}">
                  <a14:compatExt spid="_x0000_s2492"/>
                </a:ext>
                <a:ext uri="{FF2B5EF4-FFF2-40B4-BE49-F238E27FC236}">
                  <a16:creationId xmlns:a16="http://schemas.microsoft.com/office/drawing/2014/main" id="{00000000-0008-0000-02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28</xdr:row>
          <xdr:rowOff>69850</xdr:rowOff>
        </xdr:from>
        <xdr:to>
          <xdr:col>8</xdr:col>
          <xdr:colOff>450850</xdr:colOff>
          <xdr:row>28</xdr:row>
          <xdr:rowOff>260350</xdr:rowOff>
        </xdr:to>
        <xdr:sp macro="" textlink="">
          <xdr:nvSpPr>
            <xdr:cNvPr id="44" name="Check Box 446" hidden="1">
              <a:extLst>
                <a:ext uri="{63B3BB69-23CF-44E3-9099-C40C66FF867C}">
                  <a14:compatExt spid="_x0000_s2494"/>
                </a:ext>
                <a:ext uri="{FF2B5EF4-FFF2-40B4-BE49-F238E27FC236}">
                  <a16:creationId xmlns:a16="http://schemas.microsoft.com/office/drawing/2014/main" id="{00000000-0008-0000-02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28</xdr:row>
          <xdr:rowOff>69850</xdr:rowOff>
        </xdr:from>
        <xdr:to>
          <xdr:col>9</xdr:col>
          <xdr:colOff>463550</xdr:colOff>
          <xdr:row>28</xdr:row>
          <xdr:rowOff>260350</xdr:rowOff>
        </xdr:to>
        <xdr:sp macro="" textlink="">
          <xdr:nvSpPr>
            <xdr:cNvPr id="45" name="Check Box 447" hidden="1">
              <a:extLst>
                <a:ext uri="{63B3BB69-23CF-44E3-9099-C40C66FF867C}">
                  <a14:compatExt spid="_x0000_s2495"/>
                </a:ext>
                <a:ext uri="{FF2B5EF4-FFF2-40B4-BE49-F238E27FC236}">
                  <a16:creationId xmlns:a16="http://schemas.microsoft.com/office/drawing/2014/main" id="{00000000-0008-0000-02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69850</xdr:rowOff>
        </xdr:from>
        <xdr:to>
          <xdr:col>10</xdr:col>
          <xdr:colOff>419100</xdr:colOff>
          <xdr:row>28</xdr:row>
          <xdr:rowOff>260350</xdr:rowOff>
        </xdr:to>
        <xdr:sp macro="" textlink="">
          <xdr:nvSpPr>
            <xdr:cNvPr id="46" name="Check Box 448" hidden="1">
              <a:extLst>
                <a:ext uri="{63B3BB69-23CF-44E3-9099-C40C66FF867C}">
                  <a14:compatExt spid="_x0000_s2496"/>
                </a:ext>
                <a:ext uri="{FF2B5EF4-FFF2-40B4-BE49-F238E27FC236}">
                  <a16:creationId xmlns:a16="http://schemas.microsoft.com/office/drawing/2014/main" id="{00000000-0008-0000-02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xdr:row>
          <xdr:rowOff>69850</xdr:rowOff>
        </xdr:from>
        <xdr:to>
          <xdr:col>6</xdr:col>
          <xdr:colOff>463550</xdr:colOff>
          <xdr:row>29</xdr:row>
          <xdr:rowOff>260350</xdr:rowOff>
        </xdr:to>
        <xdr:sp macro="" textlink="">
          <xdr:nvSpPr>
            <xdr:cNvPr id="47" name="Check Box 449" hidden="1">
              <a:extLst>
                <a:ext uri="{63B3BB69-23CF-44E3-9099-C40C66FF867C}">
                  <a14:compatExt spid="_x0000_s2497"/>
                </a:ext>
                <a:ext uri="{FF2B5EF4-FFF2-40B4-BE49-F238E27FC236}">
                  <a16:creationId xmlns:a16="http://schemas.microsoft.com/office/drawing/2014/main" id="{00000000-0008-0000-02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29</xdr:row>
          <xdr:rowOff>69850</xdr:rowOff>
        </xdr:from>
        <xdr:to>
          <xdr:col>7</xdr:col>
          <xdr:colOff>450850</xdr:colOff>
          <xdr:row>29</xdr:row>
          <xdr:rowOff>260350</xdr:rowOff>
        </xdr:to>
        <xdr:sp macro="" textlink="">
          <xdr:nvSpPr>
            <xdr:cNvPr id="48" name="Check Box 450" hidden="1">
              <a:extLst>
                <a:ext uri="{63B3BB69-23CF-44E3-9099-C40C66FF867C}">
                  <a14:compatExt spid="_x0000_s2498"/>
                </a:ext>
                <a:ext uri="{FF2B5EF4-FFF2-40B4-BE49-F238E27FC236}">
                  <a16:creationId xmlns:a16="http://schemas.microsoft.com/office/drawing/2014/main" id="{00000000-0008-0000-02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29</xdr:row>
          <xdr:rowOff>69850</xdr:rowOff>
        </xdr:from>
        <xdr:to>
          <xdr:col>8</xdr:col>
          <xdr:colOff>450850</xdr:colOff>
          <xdr:row>29</xdr:row>
          <xdr:rowOff>260350</xdr:rowOff>
        </xdr:to>
        <xdr:sp macro="" textlink="">
          <xdr:nvSpPr>
            <xdr:cNvPr id="49" name="Check Box 451" hidden="1">
              <a:extLst>
                <a:ext uri="{63B3BB69-23CF-44E3-9099-C40C66FF867C}">
                  <a14:compatExt spid="_x0000_s2499"/>
                </a:ext>
                <a:ext uri="{FF2B5EF4-FFF2-40B4-BE49-F238E27FC236}">
                  <a16:creationId xmlns:a16="http://schemas.microsoft.com/office/drawing/2014/main" id="{00000000-0008-0000-02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29</xdr:row>
          <xdr:rowOff>69850</xdr:rowOff>
        </xdr:from>
        <xdr:to>
          <xdr:col>9</xdr:col>
          <xdr:colOff>463550</xdr:colOff>
          <xdr:row>29</xdr:row>
          <xdr:rowOff>260350</xdr:rowOff>
        </xdr:to>
        <xdr:sp macro="" textlink="">
          <xdr:nvSpPr>
            <xdr:cNvPr id="50" name="Check Box 452" hidden="1">
              <a:extLst>
                <a:ext uri="{63B3BB69-23CF-44E3-9099-C40C66FF867C}">
                  <a14:compatExt spid="_x0000_s2500"/>
                </a:ext>
                <a:ext uri="{FF2B5EF4-FFF2-40B4-BE49-F238E27FC236}">
                  <a16:creationId xmlns:a16="http://schemas.microsoft.com/office/drawing/2014/main" id="{00000000-0008-0000-02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29</xdr:row>
          <xdr:rowOff>69850</xdr:rowOff>
        </xdr:from>
        <xdr:to>
          <xdr:col>10</xdr:col>
          <xdr:colOff>419100</xdr:colOff>
          <xdr:row>29</xdr:row>
          <xdr:rowOff>260350</xdr:rowOff>
        </xdr:to>
        <xdr:sp macro="" textlink="">
          <xdr:nvSpPr>
            <xdr:cNvPr id="51" name="Check Box 453" hidden="1">
              <a:extLst>
                <a:ext uri="{63B3BB69-23CF-44E3-9099-C40C66FF867C}">
                  <a14:compatExt spid="_x0000_s2501"/>
                </a:ext>
                <a:ext uri="{FF2B5EF4-FFF2-40B4-BE49-F238E27FC236}">
                  <a16:creationId xmlns:a16="http://schemas.microsoft.com/office/drawing/2014/main" id="{00000000-0008-0000-02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69850</xdr:rowOff>
        </xdr:from>
        <xdr:to>
          <xdr:col>6</xdr:col>
          <xdr:colOff>463550</xdr:colOff>
          <xdr:row>30</xdr:row>
          <xdr:rowOff>260350</xdr:rowOff>
        </xdr:to>
        <xdr:sp macro="" textlink="">
          <xdr:nvSpPr>
            <xdr:cNvPr id="52" name="Check Box 454" hidden="1">
              <a:extLst>
                <a:ext uri="{63B3BB69-23CF-44E3-9099-C40C66FF867C}">
                  <a14:compatExt spid="_x0000_s2502"/>
                </a:ext>
                <a:ext uri="{FF2B5EF4-FFF2-40B4-BE49-F238E27FC236}">
                  <a16:creationId xmlns:a16="http://schemas.microsoft.com/office/drawing/2014/main" id="{00000000-0008-0000-02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30</xdr:row>
          <xdr:rowOff>69850</xdr:rowOff>
        </xdr:from>
        <xdr:to>
          <xdr:col>7</xdr:col>
          <xdr:colOff>450850</xdr:colOff>
          <xdr:row>30</xdr:row>
          <xdr:rowOff>260350</xdr:rowOff>
        </xdr:to>
        <xdr:sp macro="" textlink="">
          <xdr:nvSpPr>
            <xdr:cNvPr id="53" name="Check Box 455" hidden="1">
              <a:extLst>
                <a:ext uri="{63B3BB69-23CF-44E3-9099-C40C66FF867C}">
                  <a14:compatExt spid="_x0000_s2503"/>
                </a:ext>
                <a:ext uri="{FF2B5EF4-FFF2-40B4-BE49-F238E27FC236}">
                  <a16:creationId xmlns:a16="http://schemas.microsoft.com/office/drawing/2014/main" id="{00000000-0008-0000-02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30</xdr:row>
          <xdr:rowOff>69850</xdr:rowOff>
        </xdr:from>
        <xdr:to>
          <xdr:col>8</xdr:col>
          <xdr:colOff>450850</xdr:colOff>
          <xdr:row>30</xdr:row>
          <xdr:rowOff>260350</xdr:rowOff>
        </xdr:to>
        <xdr:sp macro="" textlink="">
          <xdr:nvSpPr>
            <xdr:cNvPr id="54" name="Check Box 456" hidden="1">
              <a:extLst>
                <a:ext uri="{63B3BB69-23CF-44E3-9099-C40C66FF867C}">
                  <a14:compatExt spid="_x0000_s2504"/>
                </a:ext>
                <a:ext uri="{FF2B5EF4-FFF2-40B4-BE49-F238E27FC236}">
                  <a16:creationId xmlns:a16="http://schemas.microsoft.com/office/drawing/2014/main" id="{00000000-0008-0000-02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30</xdr:row>
          <xdr:rowOff>69850</xdr:rowOff>
        </xdr:from>
        <xdr:to>
          <xdr:col>9</xdr:col>
          <xdr:colOff>463550</xdr:colOff>
          <xdr:row>30</xdr:row>
          <xdr:rowOff>260350</xdr:rowOff>
        </xdr:to>
        <xdr:sp macro="" textlink="">
          <xdr:nvSpPr>
            <xdr:cNvPr id="55" name="Check Box 457" hidden="1">
              <a:extLst>
                <a:ext uri="{63B3BB69-23CF-44E3-9099-C40C66FF867C}">
                  <a14:compatExt spid="_x0000_s2505"/>
                </a:ext>
                <a:ext uri="{FF2B5EF4-FFF2-40B4-BE49-F238E27FC236}">
                  <a16:creationId xmlns:a16="http://schemas.microsoft.com/office/drawing/2014/main" id="{00000000-0008-0000-02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69850</xdr:rowOff>
        </xdr:from>
        <xdr:to>
          <xdr:col>10</xdr:col>
          <xdr:colOff>419100</xdr:colOff>
          <xdr:row>30</xdr:row>
          <xdr:rowOff>260350</xdr:rowOff>
        </xdr:to>
        <xdr:sp macro="" textlink="">
          <xdr:nvSpPr>
            <xdr:cNvPr id="56" name="Check Box 458" hidden="1">
              <a:extLst>
                <a:ext uri="{63B3BB69-23CF-44E3-9099-C40C66FF867C}">
                  <a14:compatExt spid="_x0000_s2506"/>
                </a:ext>
                <a:ext uri="{FF2B5EF4-FFF2-40B4-BE49-F238E27FC236}">
                  <a16:creationId xmlns:a16="http://schemas.microsoft.com/office/drawing/2014/main" id="{00000000-0008-0000-02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31</xdr:row>
          <xdr:rowOff>69850</xdr:rowOff>
        </xdr:from>
        <xdr:to>
          <xdr:col>6</xdr:col>
          <xdr:colOff>463550</xdr:colOff>
          <xdr:row>31</xdr:row>
          <xdr:rowOff>260350</xdr:rowOff>
        </xdr:to>
        <xdr:sp macro="" textlink="">
          <xdr:nvSpPr>
            <xdr:cNvPr id="57" name="Check Box 459" hidden="1">
              <a:extLst>
                <a:ext uri="{63B3BB69-23CF-44E3-9099-C40C66FF867C}">
                  <a14:compatExt spid="_x0000_s2507"/>
                </a:ext>
                <a:ext uri="{FF2B5EF4-FFF2-40B4-BE49-F238E27FC236}">
                  <a16:creationId xmlns:a16="http://schemas.microsoft.com/office/drawing/2014/main" id="{00000000-0008-0000-02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31</xdr:row>
          <xdr:rowOff>69850</xdr:rowOff>
        </xdr:from>
        <xdr:to>
          <xdr:col>7</xdr:col>
          <xdr:colOff>450850</xdr:colOff>
          <xdr:row>31</xdr:row>
          <xdr:rowOff>260350</xdr:rowOff>
        </xdr:to>
        <xdr:sp macro="" textlink="">
          <xdr:nvSpPr>
            <xdr:cNvPr id="58" name="Check Box 460" hidden="1">
              <a:extLst>
                <a:ext uri="{63B3BB69-23CF-44E3-9099-C40C66FF867C}">
                  <a14:compatExt spid="_x0000_s2508"/>
                </a:ext>
                <a:ext uri="{FF2B5EF4-FFF2-40B4-BE49-F238E27FC236}">
                  <a16:creationId xmlns:a16="http://schemas.microsoft.com/office/drawing/2014/main" id="{00000000-0008-0000-02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31</xdr:row>
          <xdr:rowOff>69850</xdr:rowOff>
        </xdr:from>
        <xdr:to>
          <xdr:col>8</xdr:col>
          <xdr:colOff>450850</xdr:colOff>
          <xdr:row>31</xdr:row>
          <xdr:rowOff>260350</xdr:rowOff>
        </xdr:to>
        <xdr:sp macro="" textlink="">
          <xdr:nvSpPr>
            <xdr:cNvPr id="59" name="Check Box 461" hidden="1">
              <a:extLst>
                <a:ext uri="{63B3BB69-23CF-44E3-9099-C40C66FF867C}">
                  <a14:compatExt spid="_x0000_s2509"/>
                </a:ext>
                <a:ext uri="{FF2B5EF4-FFF2-40B4-BE49-F238E27FC236}">
                  <a16:creationId xmlns:a16="http://schemas.microsoft.com/office/drawing/2014/main" id="{00000000-0008-0000-02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31</xdr:row>
          <xdr:rowOff>69850</xdr:rowOff>
        </xdr:from>
        <xdr:to>
          <xdr:col>9</xdr:col>
          <xdr:colOff>463550</xdr:colOff>
          <xdr:row>31</xdr:row>
          <xdr:rowOff>260350</xdr:rowOff>
        </xdr:to>
        <xdr:sp macro="" textlink="">
          <xdr:nvSpPr>
            <xdr:cNvPr id="60" name="Check Box 462" hidden="1">
              <a:extLst>
                <a:ext uri="{63B3BB69-23CF-44E3-9099-C40C66FF867C}">
                  <a14:compatExt spid="_x0000_s2510"/>
                </a:ext>
                <a:ext uri="{FF2B5EF4-FFF2-40B4-BE49-F238E27FC236}">
                  <a16:creationId xmlns:a16="http://schemas.microsoft.com/office/drawing/2014/main" id="{00000000-0008-0000-02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69850</xdr:rowOff>
        </xdr:from>
        <xdr:to>
          <xdr:col>10</xdr:col>
          <xdr:colOff>419100</xdr:colOff>
          <xdr:row>31</xdr:row>
          <xdr:rowOff>260350</xdr:rowOff>
        </xdr:to>
        <xdr:sp macro="" textlink="">
          <xdr:nvSpPr>
            <xdr:cNvPr id="61" name="Check Box 463" hidden="1">
              <a:extLst>
                <a:ext uri="{63B3BB69-23CF-44E3-9099-C40C66FF867C}">
                  <a14:compatExt spid="_x0000_s2511"/>
                </a:ext>
                <a:ext uri="{FF2B5EF4-FFF2-40B4-BE49-F238E27FC236}">
                  <a16:creationId xmlns:a16="http://schemas.microsoft.com/office/drawing/2014/main" id="{00000000-0008-0000-02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32</xdr:row>
          <xdr:rowOff>69850</xdr:rowOff>
        </xdr:from>
        <xdr:to>
          <xdr:col>6</xdr:col>
          <xdr:colOff>463550</xdr:colOff>
          <xdr:row>32</xdr:row>
          <xdr:rowOff>260350</xdr:rowOff>
        </xdr:to>
        <xdr:sp macro="" textlink="">
          <xdr:nvSpPr>
            <xdr:cNvPr id="62" name="Check Box 464" hidden="1">
              <a:extLst>
                <a:ext uri="{63B3BB69-23CF-44E3-9099-C40C66FF867C}">
                  <a14:compatExt spid="_x0000_s2512"/>
                </a:ext>
                <a:ext uri="{FF2B5EF4-FFF2-40B4-BE49-F238E27FC236}">
                  <a16:creationId xmlns:a16="http://schemas.microsoft.com/office/drawing/2014/main" id="{00000000-0008-0000-02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32</xdr:row>
          <xdr:rowOff>69850</xdr:rowOff>
        </xdr:from>
        <xdr:to>
          <xdr:col>7</xdr:col>
          <xdr:colOff>450850</xdr:colOff>
          <xdr:row>32</xdr:row>
          <xdr:rowOff>260350</xdr:rowOff>
        </xdr:to>
        <xdr:sp macro="" textlink="">
          <xdr:nvSpPr>
            <xdr:cNvPr id="63" name="Check Box 465" hidden="1">
              <a:extLst>
                <a:ext uri="{63B3BB69-23CF-44E3-9099-C40C66FF867C}">
                  <a14:compatExt spid="_x0000_s2513"/>
                </a:ext>
                <a:ext uri="{FF2B5EF4-FFF2-40B4-BE49-F238E27FC236}">
                  <a16:creationId xmlns:a16="http://schemas.microsoft.com/office/drawing/2014/main" id="{00000000-0008-0000-02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32</xdr:row>
          <xdr:rowOff>69850</xdr:rowOff>
        </xdr:from>
        <xdr:to>
          <xdr:col>8</xdr:col>
          <xdr:colOff>450850</xdr:colOff>
          <xdr:row>32</xdr:row>
          <xdr:rowOff>260350</xdr:rowOff>
        </xdr:to>
        <xdr:sp macro="" textlink="">
          <xdr:nvSpPr>
            <xdr:cNvPr id="2055" name="Check Box 466" hidden="1">
              <a:extLst>
                <a:ext uri="{63B3BB69-23CF-44E3-9099-C40C66FF867C}">
                  <a14:compatExt spid="_x0000_s2514"/>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69850</xdr:rowOff>
        </xdr:from>
        <xdr:to>
          <xdr:col>9</xdr:col>
          <xdr:colOff>463550</xdr:colOff>
          <xdr:row>32</xdr:row>
          <xdr:rowOff>260350</xdr:rowOff>
        </xdr:to>
        <xdr:sp macro="" textlink="">
          <xdr:nvSpPr>
            <xdr:cNvPr id="2201" name="Check Box 467" hidden="1">
              <a:extLst>
                <a:ext uri="{63B3BB69-23CF-44E3-9099-C40C66FF867C}">
                  <a14:compatExt spid="_x0000_s2515"/>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32</xdr:row>
          <xdr:rowOff>69850</xdr:rowOff>
        </xdr:from>
        <xdr:to>
          <xdr:col>10</xdr:col>
          <xdr:colOff>419100</xdr:colOff>
          <xdr:row>32</xdr:row>
          <xdr:rowOff>260350</xdr:rowOff>
        </xdr:to>
        <xdr:sp macro="" textlink="">
          <xdr:nvSpPr>
            <xdr:cNvPr id="2202" name="Check Box 468" hidden="1">
              <a:extLst>
                <a:ext uri="{63B3BB69-23CF-44E3-9099-C40C66FF867C}">
                  <a14:compatExt spid="_x0000_s2516"/>
                </a:ext>
                <a:ext uri="{FF2B5EF4-FFF2-40B4-BE49-F238E27FC236}">
                  <a16:creationId xmlns:a16="http://schemas.microsoft.com/office/drawing/2014/main" id="{00000000-0008-0000-02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35</xdr:row>
          <xdr:rowOff>69850</xdr:rowOff>
        </xdr:from>
        <xdr:to>
          <xdr:col>6</xdr:col>
          <xdr:colOff>463550</xdr:colOff>
          <xdr:row>35</xdr:row>
          <xdr:rowOff>260350</xdr:rowOff>
        </xdr:to>
        <xdr:sp macro="" textlink="">
          <xdr:nvSpPr>
            <xdr:cNvPr id="2203" name="Check Box 469" hidden="1">
              <a:extLst>
                <a:ext uri="{63B3BB69-23CF-44E3-9099-C40C66FF867C}">
                  <a14:compatExt spid="_x0000_s2517"/>
                </a:ext>
                <a:ext uri="{FF2B5EF4-FFF2-40B4-BE49-F238E27FC236}">
                  <a16:creationId xmlns:a16="http://schemas.microsoft.com/office/drawing/2014/main" id="{00000000-0008-0000-02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35</xdr:row>
          <xdr:rowOff>69850</xdr:rowOff>
        </xdr:from>
        <xdr:to>
          <xdr:col>7</xdr:col>
          <xdr:colOff>450850</xdr:colOff>
          <xdr:row>35</xdr:row>
          <xdr:rowOff>260350</xdr:rowOff>
        </xdr:to>
        <xdr:sp macro="" textlink="">
          <xdr:nvSpPr>
            <xdr:cNvPr id="2204" name="Check Box 470" hidden="1">
              <a:extLst>
                <a:ext uri="{63B3BB69-23CF-44E3-9099-C40C66FF867C}">
                  <a14:compatExt spid="_x0000_s2518"/>
                </a:ext>
                <a:ext uri="{FF2B5EF4-FFF2-40B4-BE49-F238E27FC236}">
                  <a16:creationId xmlns:a16="http://schemas.microsoft.com/office/drawing/2014/main" id="{00000000-0008-0000-02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35</xdr:row>
          <xdr:rowOff>69850</xdr:rowOff>
        </xdr:from>
        <xdr:to>
          <xdr:col>8</xdr:col>
          <xdr:colOff>450850</xdr:colOff>
          <xdr:row>35</xdr:row>
          <xdr:rowOff>260350</xdr:rowOff>
        </xdr:to>
        <xdr:sp macro="" textlink="">
          <xdr:nvSpPr>
            <xdr:cNvPr id="2205" name="Check Box 471" hidden="1">
              <a:extLst>
                <a:ext uri="{63B3BB69-23CF-44E3-9099-C40C66FF867C}">
                  <a14:compatExt spid="_x0000_s2519"/>
                </a:ext>
                <a:ext uri="{FF2B5EF4-FFF2-40B4-BE49-F238E27FC236}">
                  <a16:creationId xmlns:a16="http://schemas.microsoft.com/office/drawing/2014/main" id="{00000000-0008-0000-02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35</xdr:row>
          <xdr:rowOff>69850</xdr:rowOff>
        </xdr:from>
        <xdr:to>
          <xdr:col>9</xdr:col>
          <xdr:colOff>463550</xdr:colOff>
          <xdr:row>35</xdr:row>
          <xdr:rowOff>260350</xdr:rowOff>
        </xdr:to>
        <xdr:sp macro="" textlink="">
          <xdr:nvSpPr>
            <xdr:cNvPr id="2727" name="Check Box 472" hidden="1">
              <a:extLst>
                <a:ext uri="{63B3BB69-23CF-44E3-9099-C40C66FF867C}">
                  <a14:compatExt spid="_x0000_s2520"/>
                </a:ext>
                <a:ext uri="{FF2B5EF4-FFF2-40B4-BE49-F238E27FC236}">
                  <a16:creationId xmlns:a16="http://schemas.microsoft.com/office/drawing/2014/main" id="{00000000-0008-0000-02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35</xdr:row>
          <xdr:rowOff>69850</xdr:rowOff>
        </xdr:from>
        <xdr:to>
          <xdr:col>10</xdr:col>
          <xdr:colOff>419100</xdr:colOff>
          <xdr:row>35</xdr:row>
          <xdr:rowOff>260350</xdr:rowOff>
        </xdr:to>
        <xdr:sp macro="" textlink="">
          <xdr:nvSpPr>
            <xdr:cNvPr id="2728" name="Check Box 473" hidden="1">
              <a:extLst>
                <a:ext uri="{63B3BB69-23CF-44E3-9099-C40C66FF867C}">
                  <a14:compatExt spid="_x0000_s2521"/>
                </a:ext>
                <a:ext uri="{FF2B5EF4-FFF2-40B4-BE49-F238E27FC236}">
                  <a16:creationId xmlns:a16="http://schemas.microsoft.com/office/drawing/2014/main" id="{00000000-0008-0000-02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69850</xdr:rowOff>
        </xdr:from>
        <xdr:to>
          <xdr:col>6</xdr:col>
          <xdr:colOff>463550</xdr:colOff>
          <xdr:row>36</xdr:row>
          <xdr:rowOff>260350</xdr:rowOff>
        </xdr:to>
        <xdr:sp macro="" textlink="">
          <xdr:nvSpPr>
            <xdr:cNvPr id="2729" name="Check Box 474" hidden="1">
              <a:extLst>
                <a:ext uri="{63B3BB69-23CF-44E3-9099-C40C66FF867C}">
                  <a14:compatExt spid="_x0000_s2522"/>
                </a:ext>
                <a:ext uri="{FF2B5EF4-FFF2-40B4-BE49-F238E27FC236}">
                  <a16:creationId xmlns:a16="http://schemas.microsoft.com/office/drawing/2014/main" id="{00000000-0008-0000-02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36</xdr:row>
          <xdr:rowOff>69850</xdr:rowOff>
        </xdr:from>
        <xdr:to>
          <xdr:col>7</xdr:col>
          <xdr:colOff>450850</xdr:colOff>
          <xdr:row>36</xdr:row>
          <xdr:rowOff>260350</xdr:rowOff>
        </xdr:to>
        <xdr:sp macro="" textlink="">
          <xdr:nvSpPr>
            <xdr:cNvPr id="2730" name="Check Box 475" hidden="1">
              <a:extLst>
                <a:ext uri="{63B3BB69-23CF-44E3-9099-C40C66FF867C}">
                  <a14:compatExt spid="_x0000_s2523"/>
                </a:ext>
                <a:ext uri="{FF2B5EF4-FFF2-40B4-BE49-F238E27FC236}">
                  <a16:creationId xmlns:a16="http://schemas.microsoft.com/office/drawing/2014/main" id="{00000000-0008-0000-02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36</xdr:row>
          <xdr:rowOff>69850</xdr:rowOff>
        </xdr:from>
        <xdr:to>
          <xdr:col>8</xdr:col>
          <xdr:colOff>450850</xdr:colOff>
          <xdr:row>36</xdr:row>
          <xdr:rowOff>260350</xdr:rowOff>
        </xdr:to>
        <xdr:sp macro="" textlink="">
          <xdr:nvSpPr>
            <xdr:cNvPr id="2731" name="Check Box 476" hidden="1">
              <a:extLst>
                <a:ext uri="{63B3BB69-23CF-44E3-9099-C40C66FF867C}">
                  <a14:compatExt spid="_x0000_s2524"/>
                </a:ext>
                <a:ext uri="{FF2B5EF4-FFF2-40B4-BE49-F238E27FC236}">
                  <a16:creationId xmlns:a16="http://schemas.microsoft.com/office/drawing/2014/main" id="{00000000-0008-0000-02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36</xdr:row>
          <xdr:rowOff>69850</xdr:rowOff>
        </xdr:from>
        <xdr:to>
          <xdr:col>9</xdr:col>
          <xdr:colOff>463550</xdr:colOff>
          <xdr:row>36</xdr:row>
          <xdr:rowOff>260350</xdr:rowOff>
        </xdr:to>
        <xdr:sp macro="" textlink="">
          <xdr:nvSpPr>
            <xdr:cNvPr id="2732" name="Check Box 477" hidden="1">
              <a:extLst>
                <a:ext uri="{63B3BB69-23CF-44E3-9099-C40C66FF867C}">
                  <a14:compatExt spid="_x0000_s2525"/>
                </a:ext>
                <a:ext uri="{FF2B5EF4-FFF2-40B4-BE49-F238E27FC236}">
                  <a16:creationId xmlns:a16="http://schemas.microsoft.com/office/drawing/2014/main" id="{00000000-0008-0000-02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36</xdr:row>
          <xdr:rowOff>69850</xdr:rowOff>
        </xdr:from>
        <xdr:to>
          <xdr:col>10</xdr:col>
          <xdr:colOff>419100</xdr:colOff>
          <xdr:row>36</xdr:row>
          <xdr:rowOff>260350</xdr:rowOff>
        </xdr:to>
        <xdr:sp macro="" textlink="">
          <xdr:nvSpPr>
            <xdr:cNvPr id="2733" name="Check Box 478" hidden="1">
              <a:extLst>
                <a:ext uri="{63B3BB69-23CF-44E3-9099-C40C66FF867C}">
                  <a14:compatExt spid="_x0000_s2526"/>
                </a:ext>
                <a:ext uri="{FF2B5EF4-FFF2-40B4-BE49-F238E27FC236}">
                  <a16:creationId xmlns:a16="http://schemas.microsoft.com/office/drawing/2014/main" id="{00000000-0008-0000-02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37</xdr:row>
          <xdr:rowOff>69850</xdr:rowOff>
        </xdr:from>
        <xdr:to>
          <xdr:col>6</xdr:col>
          <xdr:colOff>463550</xdr:colOff>
          <xdr:row>37</xdr:row>
          <xdr:rowOff>260350</xdr:rowOff>
        </xdr:to>
        <xdr:sp macro="" textlink="">
          <xdr:nvSpPr>
            <xdr:cNvPr id="2734" name="Check Box 479" hidden="1">
              <a:extLst>
                <a:ext uri="{63B3BB69-23CF-44E3-9099-C40C66FF867C}">
                  <a14:compatExt spid="_x0000_s2527"/>
                </a:ext>
                <a:ext uri="{FF2B5EF4-FFF2-40B4-BE49-F238E27FC236}">
                  <a16:creationId xmlns:a16="http://schemas.microsoft.com/office/drawing/2014/main" id="{00000000-0008-0000-02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37</xdr:row>
          <xdr:rowOff>69850</xdr:rowOff>
        </xdr:from>
        <xdr:to>
          <xdr:col>7</xdr:col>
          <xdr:colOff>450850</xdr:colOff>
          <xdr:row>37</xdr:row>
          <xdr:rowOff>260350</xdr:rowOff>
        </xdr:to>
        <xdr:sp macro="" textlink="">
          <xdr:nvSpPr>
            <xdr:cNvPr id="2735" name="Check Box 480" hidden="1">
              <a:extLst>
                <a:ext uri="{63B3BB69-23CF-44E3-9099-C40C66FF867C}">
                  <a14:compatExt spid="_x0000_s2528"/>
                </a:ext>
                <a:ext uri="{FF2B5EF4-FFF2-40B4-BE49-F238E27FC236}">
                  <a16:creationId xmlns:a16="http://schemas.microsoft.com/office/drawing/2014/main" id="{00000000-0008-0000-0200-0000A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37</xdr:row>
          <xdr:rowOff>69850</xdr:rowOff>
        </xdr:from>
        <xdr:to>
          <xdr:col>8</xdr:col>
          <xdr:colOff>450850</xdr:colOff>
          <xdr:row>37</xdr:row>
          <xdr:rowOff>260350</xdr:rowOff>
        </xdr:to>
        <xdr:sp macro="" textlink="">
          <xdr:nvSpPr>
            <xdr:cNvPr id="2736" name="Check Box 481" hidden="1">
              <a:extLst>
                <a:ext uri="{63B3BB69-23CF-44E3-9099-C40C66FF867C}">
                  <a14:compatExt spid="_x0000_s2529"/>
                </a:ext>
                <a:ext uri="{FF2B5EF4-FFF2-40B4-BE49-F238E27FC236}">
                  <a16:creationId xmlns:a16="http://schemas.microsoft.com/office/drawing/2014/main" id="{00000000-0008-0000-0200-0000B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37</xdr:row>
          <xdr:rowOff>69850</xdr:rowOff>
        </xdr:from>
        <xdr:to>
          <xdr:col>9</xdr:col>
          <xdr:colOff>463550</xdr:colOff>
          <xdr:row>37</xdr:row>
          <xdr:rowOff>260350</xdr:rowOff>
        </xdr:to>
        <xdr:sp macro="" textlink="">
          <xdr:nvSpPr>
            <xdr:cNvPr id="2737" name="Check Box 482" hidden="1">
              <a:extLst>
                <a:ext uri="{63B3BB69-23CF-44E3-9099-C40C66FF867C}">
                  <a14:compatExt spid="_x0000_s2530"/>
                </a:ext>
                <a:ext uri="{FF2B5EF4-FFF2-40B4-BE49-F238E27FC236}">
                  <a16:creationId xmlns:a16="http://schemas.microsoft.com/office/drawing/2014/main" id="{00000000-0008-0000-0200-0000B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37</xdr:row>
          <xdr:rowOff>69850</xdr:rowOff>
        </xdr:from>
        <xdr:to>
          <xdr:col>10</xdr:col>
          <xdr:colOff>419100</xdr:colOff>
          <xdr:row>37</xdr:row>
          <xdr:rowOff>260350</xdr:rowOff>
        </xdr:to>
        <xdr:sp macro="" textlink="">
          <xdr:nvSpPr>
            <xdr:cNvPr id="2738" name="Check Box 483" hidden="1">
              <a:extLst>
                <a:ext uri="{63B3BB69-23CF-44E3-9099-C40C66FF867C}">
                  <a14:compatExt spid="_x0000_s2531"/>
                </a:ext>
                <a:ext uri="{FF2B5EF4-FFF2-40B4-BE49-F238E27FC236}">
                  <a16:creationId xmlns:a16="http://schemas.microsoft.com/office/drawing/2014/main" id="{00000000-0008-0000-02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38</xdr:row>
          <xdr:rowOff>69850</xdr:rowOff>
        </xdr:from>
        <xdr:to>
          <xdr:col>6</xdr:col>
          <xdr:colOff>463550</xdr:colOff>
          <xdr:row>38</xdr:row>
          <xdr:rowOff>260350</xdr:rowOff>
        </xdr:to>
        <xdr:sp macro="" textlink="">
          <xdr:nvSpPr>
            <xdr:cNvPr id="2739" name="Check Box 484" hidden="1">
              <a:extLst>
                <a:ext uri="{63B3BB69-23CF-44E3-9099-C40C66FF867C}">
                  <a14:compatExt spid="_x0000_s2532"/>
                </a:ext>
                <a:ext uri="{FF2B5EF4-FFF2-40B4-BE49-F238E27FC236}">
                  <a16:creationId xmlns:a16="http://schemas.microsoft.com/office/drawing/2014/main" id="{00000000-0008-0000-02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38</xdr:row>
          <xdr:rowOff>69850</xdr:rowOff>
        </xdr:from>
        <xdr:to>
          <xdr:col>7</xdr:col>
          <xdr:colOff>450850</xdr:colOff>
          <xdr:row>38</xdr:row>
          <xdr:rowOff>260350</xdr:rowOff>
        </xdr:to>
        <xdr:sp macro="" textlink="">
          <xdr:nvSpPr>
            <xdr:cNvPr id="2740" name="Check Box 485" hidden="1">
              <a:extLst>
                <a:ext uri="{63B3BB69-23CF-44E3-9099-C40C66FF867C}">
                  <a14:compatExt spid="_x0000_s2533"/>
                </a:ext>
                <a:ext uri="{FF2B5EF4-FFF2-40B4-BE49-F238E27FC236}">
                  <a16:creationId xmlns:a16="http://schemas.microsoft.com/office/drawing/2014/main" id="{00000000-0008-0000-02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38</xdr:row>
          <xdr:rowOff>69850</xdr:rowOff>
        </xdr:from>
        <xdr:to>
          <xdr:col>8</xdr:col>
          <xdr:colOff>450850</xdr:colOff>
          <xdr:row>38</xdr:row>
          <xdr:rowOff>260350</xdr:rowOff>
        </xdr:to>
        <xdr:sp macro="" textlink="">
          <xdr:nvSpPr>
            <xdr:cNvPr id="2741" name="Check Box 486" hidden="1">
              <a:extLst>
                <a:ext uri="{63B3BB69-23CF-44E3-9099-C40C66FF867C}">
                  <a14:compatExt spid="_x0000_s2534"/>
                </a:ext>
                <a:ext uri="{FF2B5EF4-FFF2-40B4-BE49-F238E27FC236}">
                  <a16:creationId xmlns:a16="http://schemas.microsoft.com/office/drawing/2014/main" id="{00000000-0008-0000-02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38</xdr:row>
          <xdr:rowOff>69850</xdr:rowOff>
        </xdr:from>
        <xdr:to>
          <xdr:col>9</xdr:col>
          <xdr:colOff>463550</xdr:colOff>
          <xdr:row>38</xdr:row>
          <xdr:rowOff>260350</xdr:rowOff>
        </xdr:to>
        <xdr:sp macro="" textlink="">
          <xdr:nvSpPr>
            <xdr:cNvPr id="2742" name="Check Box 487" hidden="1">
              <a:extLst>
                <a:ext uri="{63B3BB69-23CF-44E3-9099-C40C66FF867C}">
                  <a14:compatExt spid="_x0000_s2535"/>
                </a:ext>
                <a:ext uri="{FF2B5EF4-FFF2-40B4-BE49-F238E27FC236}">
                  <a16:creationId xmlns:a16="http://schemas.microsoft.com/office/drawing/2014/main" id="{00000000-0008-0000-02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38</xdr:row>
          <xdr:rowOff>69850</xdr:rowOff>
        </xdr:from>
        <xdr:to>
          <xdr:col>10</xdr:col>
          <xdr:colOff>419100</xdr:colOff>
          <xdr:row>38</xdr:row>
          <xdr:rowOff>260350</xdr:rowOff>
        </xdr:to>
        <xdr:sp macro="" textlink="">
          <xdr:nvSpPr>
            <xdr:cNvPr id="2743" name="Check Box 488" hidden="1">
              <a:extLst>
                <a:ext uri="{63B3BB69-23CF-44E3-9099-C40C66FF867C}">
                  <a14:compatExt spid="_x0000_s2536"/>
                </a:ext>
                <a:ext uri="{FF2B5EF4-FFF2-40B4-BE49-F238E27FC236}">
                  <a16:creationId xmlns:a16="http://schemas.microsoft.com/office/drawing/2014/main" id="{00000000-0008-0000-02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39</xdr:row>
          <xdr:rowOff>69850</xdr:rowOff>
        </xdr:from>
        <xdr:to>
          <xdr:col>6</xdr:col>
          <xdr:colOff>463550</xdr:colOff>
          <xdr:row>39</xdr:row>
          <xdr:rowOff>260350</xdr:rowOff>
        </xdr:to>
        <xdr:sp macro="" textlink="">
          <xdr:nvSpPr>
            <xdr:cNvPr id="2744" name="Check Box 489" hidden="1">
              <a:extLst>
                <a:ext uri="{63B3BB69-23CF-44E3-9099-C40C66FF867C}">
                  <a14:compatExt spid="_x0000_s2537"/>
                </a:ext>
                <a:ext uri="{FF2B5EF4-FFF2-40B4-BE49-F238E27FC236}">
                  <a16:creationId xmlns:a16="http://schemas.microsoft.com/office/drawing/2014/main" id="{00000000-0008-0000-02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69850</xdr:rowOff>
        </xdr:from>
        <xdr:to>
          <xdr:col>7</xdr:col>
          <xdr:colOff>450850</xdr:colOff>
          <xdr:row>39</xdr:row>
          <xdr:rowOff>260350</xdr:rowOff>
        </xdr:to>
        <xdr:sp macro="" textlink="">
          <xdr:nvSpPr>
            <xdr:cNvPr id="2745" name="Check Box 490" hidden="1">
              <a:extLst>
                <a:ext uri="{63B3BB69-23CF-44E3-9099-C40C66FF867C}">
                  <a14:compatExt spid="_x0000_s2538"/>
                </a:ext>
                <a:ext uri="{FF2B5EF4-FFF2-40B4-BE49-F238E27FC236}">
                  <a16:creationId xmlns:a16="http://schemas.microsoft.com/office/drawing/2014/main" id="{00000000-0008-0000-02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39</xdr:row>
          <xdr:rowOff>69850</xdr:rowOff>
        </xdr:from>
        <xdr:to>
          <xdr:col>8</xdr:col>
          <xdr:colOff>450850</xdr:colOff>
          <xdr:row>39</xdr:row>
          <xdr:rowOff>260350</xdr:rowOff>
        </xdr:to>
        <xdr:sp macro="" textlink="">
          <xdr:nvSpPr>
            <xdr:cNvPr id="2746" name="Check Box 491" hidden="1">
              <a:extLst>
                <a:ext uri="{63B3BB69-23CF-44E3-9099-C40C66FF867C}">
                  <a14:compatExt spid="_x0000_s2539"/>
                </a:ext>
                <a:ext uri="{FF2B5EF4-FFF2-40B4-BE49-F238E27FC236}">
                  <a16:creationId xmlns:a16="http://schemas.microsoft.com/office/drawing/2014/main" id="{00000000-0008-0000-02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39</xdr:row>
          <xdr:rowOff>69850</xdr:rowOff>
        </xdr:from>
        <xdr:to>
          <xdr:col>9</xdr:col>
          <xdr:colOff>463550</xdr:colOff>
          <xdr:row>39</xdr:row>
          <xdr:rowOff>260350</xdr:rowOff>
        </xdr:to>
        <xdr:sp macro="" textlink="">
          <xdr:nvSpPr>
            <xdr:cNvPr id="2747" name="Check Box 492" hidden="1">
              <a:extLst>
                <a:ext uri="{63B3BB69-23CF-44E3-9099-C40C66FF867C}">
                  <a14:compatExt spid="_x0000_s2540"/>
                </a:ext>
                <a:ext uri="{FF2B5EF4-FFF2-40B4-BE49-F238E27FC236}">
                  <a16:creationId xmlns:a16="http://schemas.microsoft.com/office/drawing/2014/main" id="{00000000-0008-0000-02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39</xdr:row>
          <xdr:rowOff>69850</xdr:rowOff>
        </xdr:from>
        <xdr:to>
          <xdr:col>10</xdr:col>
          <xdr:colOff>419100</xdr:colOff>
          <xdr:row>39</xdr:row>
          <xdr:rowOff>260350</xdr:rowOff>
        </xdr:to>
        <xdr:sp macro="" textlink="">
          <xdr:nvSpPr>
            <xdr:cNvPr id="2748" name="Check Box 493" hidden="1">
              <a:extLst>
                <a:ext uri="{63B3BB69-23CF-44E3-9099-C40C66FF867C}">
                  <a14:compatExt spid="_x0000_s2541"/>
                </a:ext>
                <a:ext uri="{FF2B5EF4-FFF2-40B4-BE49-F238E27FC236}">
                  <a16:creationId xmlns:a16="http://schemas.microsoft.com/office/drawing/2014/main" id="{00000000-0008-0000-02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33</xdr:row>
          <xdr:rowOff>69850</xdr:rowOff>
        </xdr:from>
        <xdr:to>
          <xdr:col>6</xdr:col>
          <xdr:colOff>463550</xdr:colOff>
          <xdr:row>33</xdr:row>
          <xdr:rowOff>260350</xdr:rowOff>
        </xdr:to>
        <xdr:sp macro="" textlink="">
          <xdr:nvSpPr>
            <xdr:cNvPr id="2749" name="Check Box 494" hidden="1">
              <a:extLst>
                <a:ext uri="{63B3BB69-23CF-44E3-9099-C40C66FF867C}">
                  <a14:compatExt spid="_x0000_s2542"/>
                </a:ext>
                <a:ext uri="{FF2B5EF4-FFF2-40B4-BE49-F238E27FC236}">
                  <a16:creationId xmlns:a16="http://schemas.microsoft.com/office/drawing/2014/main" id="{00000000-0008-0000-02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33</xdr:row>
          <xdr:rowOff>69850</xdr:rowOff>
        </xdr:from>
        <xdr:to>
          <xdr:col>7</xdr:col>
          <xdr:colOff>450850</xdr:colOff>
          <xdr:row>33</xdr:row>
          <xdr:rowOff>260350</xdr:rowOff>
        </xdr:to>
        <xdr:sp macro="" textlink="">
          <xdr:nvSpPr>
            <xdr:cNvPr id="2750" name="Check Box 495" hidden="1">
              <a:extLst>
                <a:ext uri="{63B3BB69-23CF-44E3-9099-C40C66FF867C}">
                  <a14:compatExt spid="_x0000_s2543"/>
                </a:ext>
                <a:ext uri="{FF2B5EF4-FFF2-40B4-BE49-F238E27FC236}">
                  <a16:creationId xmlns:a16="http://schemas.microsoft.com/office/drawing/2014/main" id="{00000000-0008-0000-02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33</xdr:row>
          <xdr:rowOff>69850</xdr:rowOff>
        </xdr:from>
        <xdr:to>
          <xdr:col>8</xdr:col>
          <xdr:colOff>450850</xdr:colOff>
          <xdr:row>33</xdr:row>
          <xdr:rowOff>260350</xdr:rowOff>
        </xdr:to>
        <xdr:sp macro="" textlink="">
          <xdr:nvSpPr>
            <xdr:cNvPr id="2751" name="Check Box 496" hidden="1">
              <a:extLst>
                <a:ext uri="{63B3BB69-23CF-44E3-9099-C40C66FF867C}">
                  <a14:compatExt spid="_x0000_s2544"/>
                </a:ext>
                <a:ext uri="{FF2B5EF4-FFF2-40B4-BE49-F238E27FC236}">
                  <a16:creationId xmlns:a16="http://schemas.microsoft.com/office/drawing/2014/main" id="{00000000-0008-0000-02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33</xdr:row>
          <xdr:rowOff>69850</xdr:rowOff>
        </xdr:from>
        <xdr:to>
          <xdr:col>9</xdr:col>
          <xdr:colOff>463550</xdr:colOff>
          <xdr:row>33</xdr:row>
          <xdr:rowOff>260350</xdr:rowOff>
        </xdr:to>
        <xdr:sp macro="" textlink="">
          <xdr:nvSpPr>
            <xdr:cNvPr id="2048" name="Check Box 497" hidden="1">
              <a:extLst>
                <a:ext uri="{63B3BB69-23CF-44E3-9099-C40C66FF867C}">
                  <a14:compatExt spid="_x0000_s2545"/>
                </a:ext>
                <a:ext uri="{FF2B5EF4-FFF2-40B4-BE49-F238E27FC236}">
                  <a16:creationId xmlns:a16="http://schemas.microsoft.com/office/drawing/2014/main" id="{00000000-0008-0000-02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69850</xdr:rowOff>
        </xdr:from>
        <xdr:to>
          <xdr:col>10</xdr:col>
          <xdr:colOff>419100</xdr:colOff>
          <xdr:row>33</xdr:row>
          <xdr:rowOff>260350</xdr:rowOff>
        </xdr:to>
        <xdr:sp macro="" textlink="">
          <xdr:nvSpPr>
            <xdr:cNvPr id="2049" name="Check Box 498" hidden="1">
              <a:extLst>
                <a:ext uri="{63B3BB69-23CF-44E3-9099-C40C66FF867C}">
                  <a14:compatExt spid="_x0000_s2546"/>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34</xdr:row>
          <xdr:rowOff>69850</xdr:rowOff>
        </xdr:from>
        <xdr:to>
          <xdr:col>6</xdr:col>
          <xdr:colOff>463550</xdr:colOff>
          <xdr:row>34</xdr:row>
          <xdr:rowOff>260350</xdr:rowOff>
        </xdr:to>
        <xdr:sp macro="" textlink="">
          <xdr:nvSpPr>
            <xdr:cNvPr id="2175" name="Check Box 499" hidden="1">
              <a:extLst>
                <a:ext uri="{63B3BB69-23CF-44E3-9099-C40C66FF867C}">
                  <a14:compatExt spid="_x0000_s2547"/>
                </a:ext>
                <a:ext uri="{FF2B5EF4-FFF2-40B4-BE49-F238E27FC236}">
                  <a16:creationId xmlns:a16="http://schemas.microsoft.com/office/drawing/2014/main" id="{00000000-0008-0000-02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34</xdr:row>
          <xdr:rowOff>69850</xdr:rowOff>
        </xdr:from>
        <xdr:to>
          <xdr:col>7</xdr:col>
          <xdr:colOff>450850</xdr:colOff>
          <xdr:row>34</xdr:row>
          <xdr:rowOff>260350</xdr:rowOff>
        </xdr:to>
        <xdr:sp macro="" textlink="">
          <xdr:nvSpPr>
            <xdr:cNvPr id="2451" name="Check Box 500" hidden="1">
              <a:extLst>
                <a:ext uri="{63B3BB69-23CF-44E3-9099-C40C66FF867C}">
                  <a14:compatExt spid="_x0000_s2548"/>
                </a:ext>
                <a:ext uri="{FF2B5EF4-FFF2-40B4-BE49-F238E27FC236}">
                  <a16:creationId xmlns:a16="http://schemas.microsoft.com/office/drawing/2014/main" id="{00000000-0008-0000-02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34</xdr:row>
          <xdr:rowOff>69850</xdr:rowOff>
        </xdr:from>
        <xdr:to>
          <xdr:col>8</xdr:col>
          <xdr:colOff>450850</xdr:colOff>
          <xdr:row>34</xdr:row>
          <xdr:rowOff>260350</xdr:rowOff>
        </xdr:to>
        <xdr:sp macro="" textlink="">
          <xdr:nvSpPr>
            <xdr:cNvPr id="2752" name="Check Box 501" hidden="1">
              <a:extLst>
                <a:ext uri="{63B3BB69-23CF-44E3-9099-C40C66FF867C}">
                  <a14:compatExt spid="_x0000_s2549"/>
                </a:ext>
                <a:ext uri="{FF2B5EF4-FFF2-40B4-BE49-F238E27FC236}">
                  <a16:creationId xmlns:a16="http://schemas.microsoft.com/office/drawing/2014/main" id="{00000000-0008-0000-02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69850</xdr:rowOff>
        </xdr:from>
        <xdr:to>
          <xdr:col>9</xdr:col>
          <xdr:colOff>463550</xdr:colOff>
          <xdr:row>34</xdr:row>
          <xdr:rowOff>260350</xdr:rowOff>
        </xdr:to>
        <xdr:sp macro="" textlink="">
          <xdr:nvSpPr>
            <xdr:cNvPr id="2753" name="Check Box 502" hidden="1">
              <a:extLst>
                <a:ext uri="{63B3BB69-23CF-44E3-9099-C40C66FF867C}">
                  <a14:compatExt spid="_x0000_s2550"/>
                </a:ext>
                <a:ext uri="{FF2B5EF4-FFF2-40B4-BE49-F238E27FC236}">
                  <a16:creationId xmlns:a16="http://schemas.microsoft.com/office/drawing/2014/main" id="{00000000-0008-0000-02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34</xdr:row>
          <xdr:rowOff>69850</xdr:rowOff>
        </xdr:from>
        <xdr:to>
          <xdr:col>10</xdr:col>
          <xdr:colOff>419100</xdr:colOff>
          <xdr:row>34</xdr:row>
          <xdr:rowOff>260350</xdr:rowOff>
        </xdr:to>
        <xdr:sp macro="" textlink="">
          <xdr:nvSpPr>
            <xdr:cNvPr id="2754" name="Check Box 503" hidden="1">
              <a:extLst>
                <a:ext uri="{63B3BB69-23CF-44E3-9099-C40C66FF867C}">
                  <a14:compatExt spid="_x0000_s2551"/>
                </a:ext>
                <a:ext uri="{FF2B5EF4-FFF2-40B4-BE49-F238E27FC236}">
                  <a16:creationId xmlns:a16="http://schemas.microsoft.com/office/drawing/2014/main" id="{00000000-0008-0000-02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40</xdr:row>
          <xdr:rowOff>69850</xdr:rowOff>
        </xdr:from>
        <xdr:to>
          <xdr:col>6</xdr:col>
          <xdr:colOff>463550</xdr:colOff>
          <xdr:row>40</xdr:row>
          <xdr:rowOff>260350</xdr:rowOff>
        </xdr:to>
        <xdr:sp macro="" textlink="">
          <xdr:nvSpPr>
            <xdr:cNvPr id="2755" name="Check Box 504" hidden="1">
              <a:extLst>
                <a:ext uri="{63B3BB69-23CF-44E3-9099-C40C66FF867C}">
                  <a14:compatExt spid="_x0000_s2552"/>
                </a:ext>
                <a:ext uri="{FF2B5EF4-FFF2-40B4-BE49-F238E27FC236}">
                  <a16:creationId xmlns:a16="http://schemas.microsoft.com/office/drawing/2014/main" id="{00000000-0008-0000-02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40</xdr:row>
          <xdr:rowOff>69850</xdr:rowOff>
        </xdr:from>
        <xdr:to>
          <xdr:col>7</xdr:col>
          <xdr:colOff>450850</xdr:colOff>
          <xdr:row>40</xdr:row>
          <xdr:rowOff>260350</xdr:rowOff>
        </xdr:to>
        <xdr:sp macro="" textlink="">
          <xdr:nvSpPr>
            <xdr:cNvPr id="2756" name="Check Box 505" hidden="1">
              <a:extLst>
                <a:ext uri="{63B3BB69-23CF-44E3-9099-C40C66FF867C}">
                  <a14:compatExt spid="_x0000_s2553"/>
                </a:ext>
                <a:ext uri="{FF2B5EF4-FFF2-40B4-BE49-F238E27FC236}">
                  <a16:creationId xmlns:a16="http://schemas.microsoft.com/office/drawing/2014/main" id="{00000000-0008-0000-02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40</xdr:row>
          <xdr:rowOff>69850</xdr:rowOff>
        </xdr:from>
        <xdr:to>
          <xdr:col>8</xdr:col>
          <xdr:colOff>450850</xdr:colOff>
          <xdr:row>40</xdr:row>
          <xdr:rowOff>260350</xdr:rowOff>
        </xdr:to>
        <xdr:sp macro="" textlink="">
          <xdr:nvSpPr>
            <xdr:cNvPr id="2757" name="Check Box 506" hidden="1">
              <a:extLst>
                <a:ext uri="{63B3BB69-23CF-44E3-9099-C40C66FF867C}">
                  <a14:compatExt spid="_x0000_s2554"/>
                </a:ext>
                <a:ext uri="{FF2B5EF4-FFF2-40B4-BE49-F238E27FC236}">
                  <a16:creationId xmlns:a16="http://schemas.microsoft.com/office/drawing/2014/main" id="{00000000-0008-0000-02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40</xdr:row>
          <xdr:rowOff>69850</xdr:rowOff>
        </xdr:from>
        <xdr:to>
          <xdr:col>9</xdr:col>
          <xdr:colOff>463550</xdr:colOff>
          <xdr:row>40</xdr:row>
          <xdr:rowOff>260350</xdr:rowOff>
        </xdr:to>
        <xdr:sp macro="" textlink="">
          <xdr:nvSpPr>
            <xdr:cNvPr id="2758" name="Check Box 507" hidden="1">
              <a:extLst>
                <a:ext uri="{63B3BB69-23CF-44E3-9099-C40C66FF867C}">
                  <a14:compatExt spid="_x0000_s2555"/>
                </a:ext>
                <a:ext uri="{FF2B5EF4-FFF2-40B4-BE49-F238E27FC236}">
                  <a16:creationId xmlns:a16="http://schemas.microsoft.com/office/drawing/2014/main" id="{00000000-0008-0000-02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40</xdr:row>
          <xdr:rowOff>69850</xdr:rowOff>
        </xdr:from>
        <xdr:to>
          <xdr:col>10</xdr:col>
          <xdr:colOff>419100</xdr:colOff>
          <xdr:row>40</xdr:row>
          <xdr:rowOff>260350</xdr:rowOff>
        </xdr:to>
        <xdr:sp macro="" textlink="">
          <xdr:nvSpPr>
            <xdr:cNvPr id="2759" name="Check Box 508" hidden="1">
              <a:extLst>
                <a:ext uri="{63B3BB69-23CF-44E3-9099-C40C66FF867C}">
                  <a14:compatExt spid="_x0000_s2556"/>
                </a:ext>
                <a:ext uri="{FF2B5EF4-FFF2-40B4-BE49-F238E27FC236}">
                  <a16:creationId xmlns:a16="http://schemas.microsoft.com/office/drawing/2014/main" id="{00000000-0008-0000-02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41</xdr:row>
          <xdr:rowOff>69850</xdr:rowOff>
        </xdr:from>
        <xdr:to>
          <xdr:col>6</xdr:col>
          <xdr:colOff>463550</xdr:colOff>
          <xdr:row>41</xdr:row>
          <xdr:rowOff>260350</xdr:rowOff>
        </xdr:to>
        <xdr:sp macro="" textlink="">
          <xdr:nvSpPr>
            <xdr:cNvPr id="2760" name="Check Box 509" hidden="1">
              <a:extLst>
                <a:ext uri="{63B3BB69-23CF-44E3-9099-C40C66FF867C}">
                  <a14:compatExt spid="_x0000_s2557"/>
                </a:ext>
                <a:ext uri="{FF2B5EF4-FFF2-40B4-BE49-F238E27FC236}">
                  <a16:creationId xmlns:a16="http://schemas.microsoft.com/office/drawing/2014/main" id="{00000000-0008-0000-02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41</xdr:row>
          <xdr:rowOff>69850</xdr:rowOff>
        </xdr:from>
        <xdr:to>
          <xdr:col>7</xdr:col>
          <xdr:colOff>450850</xdr:colOff>
          <xdr:row>41</xdr:row>
          <xdr:rowOff>260350</xdr:rowOff>
        </xdr:to>
        <xdr:sp macro="" textlink="">
          <xdr:nvSpPr>
            <xdr:cNvPr id="2761" name="Check Box 510" hidden="1">
              <a:extLst>
                <a:ext uri="{63B3BB69-23CF-44E3-9099-C40C66FF867C}">
                  <a14:compatExt spid="_x0000_s2558"/>
                </a:ext>
                <a:ext uri="{FF2B5EF4-FFF2-40B4-BE49-F238E27FC236}">
                  <a16:creationId xmlns:a16="http://schemas.microsoft.com/office/drawing/2014/main" id="{00000000-0008-0000-02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41</xdr:row>
          <xdr:rowOff>69850</xdr:rowOff>
        </xdr:from>
        <xdr:to>
          <xdr:col>8</xdr:col>
          <xdr:colOff>450850</xdr:colOff>
          <xdr:row>41</xdr:row>
          <xdr:rowOff>260350</xdr:rowOff>
        </xdr:to>
        <xdr:sp macro="" textlink="">
          <xdr:nvSpPr>
            <xdr:cNvPr id="2762" name="Check Box 511" hidden="1">
              <a:extLst>
                <a:ext uri="{63B3BB69-23CF-44E3-9099-C40C66FF867C}">
                  <a14:compatExt spid="_x0000_s2559"/>
                </a:ext>
                <a:ext uri="{FF2B5EF4-FFF2-40B4-BE49-F238E27FC236}">
                  <a16:creationId xmlns:a16="http://schemas.microsoft.com/office/drawing/2014/main" id="{00000000-0008-0000-02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41</xdr:row>
          <xdr:rowOff>69850</xdr:rowOff>
        </xdr:from>
        <xdr:to>
          <xdr:col>9</xdr:col>
          <xdr:colOff>463550</xdr:colOff>
          <xdr:row>41</xdr:row>
          <xdr:rowOff>260350</xdr:rowOff>
        </xdr:to>
        <xdr:sp macro="" textlink="">
          <xdr:nvSpPr>
            <xdr:cNvPr id="2763" name="Check Box 512" hidden="1">
              <a:extLst>
                <a:ext uri="{63B3BB69-23CF-44E3-9099-C40C66FF867C}">
                  <a14:compatExt spid="_x0000_s2560"/>
                </a:ext>
                <a:ext uri="{FF2B5EF4-FFF2-40B4-BE49-F238E27FC236}">
                  <a16:creationId xmlns:a16="http://schemas.microsoft.com/office/drawing/2014/main" id="{00000000-0008-0000-02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41</xdr:row>
          <xdr:rowOff>69850</xdr:rowOff>
        </xdr:from>
        <xdr:to>
          <xdr:col>10</xdr:col>
          <xdr:colOff>419100</xdr:colOff>
          <xdr:row>41</xdr:row>
          <xdr:rowOff>260350</xdr:rowOff>
        </xdr:to>
        <xdr:sp macro="" textlink="">
          <xdr:nvSpPr>
            <xdr:cNvPr id="2764" name="Check Box 513" hidden="1">
              <a:extLst>
                <a:ext uri="{63B3BB69-23CF-44E3-9099-C40C66FF867C}">
                  <a14:compatExt spid="_x0000_s2561"/>
                </a:ext>
                <a:ext uri="{FF2B5EF4-FFF2-40B4-BE49-F238E27FC236}">
                  <a16:creationId xmlns:a16="http://schemas.microsoft.com/office/drawing/2014/main" id="{00000000-0008-0000-02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42</xdr:row>
          <xdr:rowOff>69850</xdr:rowOff>
        </xdr:from>
        <xdr:to>
          <xdr:col>6</xdr:col>
          <xdr:colOff>463550</xdr:colOff>
          <xdr:row>42</xdr:row>
          <xdr:rowOff>260350</xdr:rowOff>
        </xdr:to>
        <xdr:sp macro="" textlink="">
          <xdr:nvSpPr>
            <xdr:cNvPr id="2765" name="Check Box 514" hidden="1">
              <a:extLst>
                <a:ext uri="{63B3BB69-23CF-44E3-9099-C40C66FF867C}">
                  <a14:compatExt spid="_x0000_s2562"/>
                </a:ext>
                <a:ext uri="{FF2B5EF4-FFF2-40B4-BE49-F238E27FC236}">
                  <a16:creationId xmlns:a16="http://schemas.microsoft.com/office/drawing/2014/main" id="{00000000-0008-0000-02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42</xdr:row>
          <xdr:rowOff>69850</xdr:rowOff>
        </xdr:from>
        <xdr:to>
          <xdr:col>7</xdr:col>
          <xdr:colOff>450850</xdr:colOff>
          <xdr:row>42</xdr:row>
          <xdr:rowOff>260350</xdr:rowOff>
        </xdr:to>
        <xdr:sp macro="" textlink="">
          <xdr:nvSpPr>
            <xdr:cNvPr id="2766" name="Check Box 515" hidden="1">
              <a:extLst>
                <a:ext uri="{63B3BB69-23CF-44E3-9099-C40C66FF867C}">
                  <a14:compatExt spid="_x0000_s2563"/>
                </a:ext>
                <a:ext uri="{FF2B5EF4-FFF2-40B4-BE49-F238E27FC236}">
                  <a16:creationId xmlns:a16="http://schemas.microsoft.com/office/drawing/2014/main" id="{00000000-0008-0000-02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42</xdr:row>
          <xdr:rowOff>69850</xdr:rowOff>
        </xdr:from>
        <xdr:to>
          <xdr:col>8</xdr:col>
          <xdr:colOff>450850</xdr:colOff>
          <xdr:row>42</xdr:row>
          <xdr:rowOff>260350</xdr:rowOff>
        </xdr:to>
        <xdr:sp macro="" textlink="">
          <xdr:nvSpPr>
            <xdr:cNvPr id="2767" name="Check Box 516" hidden="1">
              <a:extLst>
                <a:ext uri="{63B3BB69-23CF-44E3-9099-C40C66FF867C}">
                  <a14:compatExt spid="_x0000_s2564"/>
                </a:ext>
                <a:ext uri="{FF2B5EF4-FFF2-40B4-BE49-F238E27FC236}">
                  <a16:creationId xmlns:a16="http://schemas.microsoft.com/office/drawing/2014/main" id="{00000000-0008-0000-02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42</xdr:row>
          <xdr:rowOff>69850</xdr:rowOff>
        </xdr:from>
        <xdr:to>
          <xdr:col>9</xdr:col>
          <xdr:colOff>463550</xdr:colOff>
          <xdr:row>42</xdr:row>
          <xdr:rowOff>260350</xdr:rowOff>
        </xdr:to>
        <xdr:sp macro="" textlink="">
          <xdr:nvSpPr>
            <xdr:cNvPr id="2768" name="Check Box 517" hidden="1">
              <a:extLst>
                <a:ext uri="{63B3BB69-23CF-44E3-9099-C40C66FF867C}">
                  <a14:compatExt spid="_x0000_s2565"/>
                </a:ext>
                <a:ext uri="{FF2B5EF4-FFF2-40B4-BE49-F238E27FC236}">
                  <a16:creationId xmlns:a16="http://schemas.microsoft.com/office/drawing/2014/main" id="{00000000-0008-0000-02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42</xdr:row>
          <xdr:rowOff>69850</xdr:rowOff>
        </xdr:from>
        <xdr:to>
          <xdr:col>10</xdr:col>
          <xdr:colOff>419100</xdr:colOff>
          <xdr:row>42</xdr:row>
          <xdr:rowOff>260350</xdr:rowOff>
        </xdr:to>
        <xdr:sp macro="" textlink="">
          <xdr:nvSpPr>
            <xdr:cNvPr id="2769" name="Check Box 518" hidden="1">
              <a:extLst>
                <a:ext uri="{63B3BB69-23CF-44E3-9099-C40C66FF867C}">
                  <a14:compatExt spid="_x0000_s2566"/>
                </a:ext>
                <a:ext uri="{FF2B5EF4-FFF2-40B4-BE49-F238E27FC236}">
                  <a16:creationId xmlns:a16="http://schemas.microsoft.com/office/drawing/2014/main" id="{00000000-0008-0000-02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43</xdr:row>
          <xdr:rowOff>69850</xdr:rowOff>
        </xdr:from>
        <xdr:to>
          <xdr:col>6</xdr:col>
          <xdr:colOff>463550</xdr:colOff>
          <xdr:row>43</xdr:row>
          <xdr:rowOff>260350</xdr:rowOff>
        </xdr:to>
        <xdr:sp macro="" textlink="">
          <xdr:nvSpPr>
            <xdr:cNvPr id="2770" name="Check Box 519" hidden="1">
              <a:extLst>
                <a:ext uri="{63B3BB69-23CF-44E3-9099-C40C66FF867C}">
                  <a14:compatExt spid="_x0000_s2567"/>
                </a:ext>
                <a:ext uri="{FF2B5EF4-FFF2-40B4-BE49-F238E27FC236}">
                  <a16:creationId xmlns:a16="http://schemas.microsoft.com/office/drawing/2014/main" id="{00000000-0008-0000-02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43</xdr:row>
          <xdr:rowOff>69850</xdr:rowOff>
        </xdr:from>
        <xdr:to>
          <xdr:col>7</xdr:col>
          <xdr:colOff>450850</xdr:colOff>
          <xdr:row>43</xdr:row>
          <xdr:rowOff>260350</xdr:rowOff>
        </xdr:to>
        <xdr:sp macro="" textlink="">
          <xdr:nvSpPr>
            <xdr:cNvPr id="2771" name="Check Box 520" hidden="1">
              <a:extLst>
                <a:ext uri="{63B3BB69-23CF-44E3-9099-C40C66FF867C}">
                  <a14:compatExt spid="_x0000_s2568"/>
                </a:ext>
                <a:ext uri="{FF2B5EF4-FFF2-40B4-BE49-F238E27FC236}">
                  <a16:creationId xmlns:a16="http://schemas.microsoft.com/office/drawing/2014/main" id="{00000000-0008-0000-02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43</xdr:row>
          <xdr:rowOff>69850</xdr:rowOff>
        </xdr:from>
        <xdr:to>
          <xdr:col>8</xdr:col>
          <xdr:colOff>450850</xdr:colOff>
          <xdr:row>43</xdr:row>
          <xdr:rowOff>260350</xdr:rowOff>
        </xdr:to>
        <xdr:sp macro="" textlink="">
          <xdr:nvSpPr>
            <xdr:cNvPr id="2772" name="Check Box 521" hidden="1">
              <a:extLst>
                <a:ext uri="{63B3BB69-23CF-44E3-9099-C40C66FF867C}">
                  <a14:compatExt spid="_x0000_s2569"/>
                </a:ext>
                <a:ext uri="{FF2B5EF4-FFF2-40B4-BE49-F238E27FC236}">
                  <a16:creationId xmlns:a16="http://schemas.microsoft.com/office/drawing/2014/main" id="{00000000-0008-0000-02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43</xdr:row>
          <xdr:rowOff>69850</xdr:rowOff>
        </xdr:from>
        <xdr:to>
          <xdr:col>9</xdr:col>
          <xdr:colOff>463550</xdr:colOff>
          <xdr:row>43</xdr:row>
          <xdr:rowOff>260350</xdr:rowOff>
        </xdr:to>
        <xdr:sp macro="" textlink="">
          <xdr:nvSpPr>
            <xdr:cNvPr id="2773" name="Check Box 522" hidden="1">
              <a:extLst>
                <a:ext uri="{63B3BB69-23CF-44E3-9099-C40C66FF867C}">
                  <a14:compatExt spid="_x0000_s2570"/>
                </a:ext>
                <a:ext uri="{FF2B5EF4-FFF2-40B4-BE49-F238E27FC236}">
                  <a16:creationId xmlns:a16="http://schemas.microsoft.com/office/drawing/2014/main" id="{00000000-0008-0000-02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43</xdr:row>
          <xdr:rowOff>69850</xdr:rowOff>
        </xdr:from>
        <xdr:to>
          <xdr:col>10</xdr:col>
          <xdr:colOff>419100</xdr:colOff>
          <xdr:row>43</xdr:row>
          <xdr:rowOff>260350</xdr:rowOff>
        </xdr:to>
        <xdr:sp macro="" textlink="">
          <xdr:nvSpPr>
            <xdr:cNvPr id="2774" name="Check Box 523" hidden="1">
              <a:extLst>
                <a:ext uri="{63B3BB69-23CF-44E3-9099-C40C66FF867C}">
                  <a14:compatExt spid="_x0000_s2571"/>
                </a:ext>
                <a:ext uri="{FF2B5EF4-FFF2-40B4-BE49-F238E27FC236}">
                  <a16:creationId xmlns:a16="http://schemas.microsoft.com/office/drawing/2014/main" id="{00000000-0008-0000-02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49</xdr:row>
          <xdr:rowOff>69850</xdr:rowOff>
        </xdr:from>
        <xdr:to>
          <xdr:col>6</xdr:col>
          <xdr:colOff>463550</xdr:colOff>
          <xdr:row>50</xdr:row>
          <xdr:rowOff>76200</xdr:rowOff>
        </xdr:to>
        <xdr:sp macro="" textlink="">
          <xdr:nvSpPr>
            <xdr:cNvPr id="2775" name="Check Box 524" hidden="1">
              <a:extLst>
                <a:ext uri="{63B3BB69-23CF-44E3-9099-C40C66FF867C}">
                  <a14:compatExt spid="_x0000_s2572"/>
                </a:ext>
                <a:ext uri="{FF2B5EF4-FFF2-40B4-BE49-F238E27FC236}">
                  <a16:creationId xmlns:a16="http://schemas.microsoft.com/office/drawing/2014/main" id="{00000000-0008-0000-02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49</xdr:row>
          <xdr:rowOff>69850</xdr:rowOff>
        </xdr:from>
        <xdr:to>
          <xdr:col>7</xdr:col>
          <xdr:colOff>450850</xdr:colOff>
          <xdr:row>50</xdr:row>
          <xdr:rowOff>76200</xdr:rowOff>
        </xdr:to>
        <xdr:sp macro="" textlink="">
          <xdr:nvSpPr>
            <xdr:cNvPr id="2776" name="Check Box 525" hidden="1">
              <a:extLst>
                <a:ext uri="{63B3BB69-23CF-44E3-9099-C40C66FF867C}">
                  <a14:compatExt spid="_x0000_s2573"/>
                </a:ext>
                <a:ext uri="{FF2B5EF4-FFF2-40B4-BE49-F238E27FC236}">
                  <a16:creationId xmlns:a16="http://schemas.microsoft.com/office/drawing/2014/main" id="{00000000-0008-0000-02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49</xdr:row>
          <xdr:rowOff>69850</xdr:rowOff>
        </xdr:from>
        <xdr:to>
          <xdr:col>8</xdr:col>
          <xdr:colOff>450850</xdr:colOff>
          <xdr:row>50</xdr:row>
          <xdr:rowOff>76200</xdr:rowOff>
        </xdr:to>
        <xdr:sp macro="" textlink="">
          <xdr:nvSpPr>
            <xdr:cNvPr id="2777" name="Check Box 526" hidden="1">
              <a:extLst>
                <a:ext uri="{63B3BB69-23CF-44E3-9099-C40C66FF867C}">
                  <a14:compatExt spid="_x0000_s2574"/>
                </a:ext>
                <a:ext uri="{FF2B5EF4-FFF2-40B4-BE49-F238E27FC236}">
                  <a16:creationId xmlns:a16="http://schemas.microsoft.com/office/drawing/2014/main" id="{00000000-0008-0000-02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49</xdr:row>
          <xdr:rowOff>69850</xdr:rowOff>
        </xdr:from>
        <xdr:to>
          <xdr:col>9</xdr:col>
          <xdr:colOff>463550</xdr:colOff>
          <xdr:row>50</xdr:row>
          <xdr:rowOff>76200</xdr:rowOff>
        </xdr:to>
        <xdr:sp macro="" textlink="">
          <xdr:nvSpPr>
            <xdr:cNvPr id="2778" name="Check Box 527" hidden="1">
              <a:extLst>
                <a:ext uri="{63B3BB69-23CF-44E3-9099-C40C66FF867C}">
                  <a14:compatExt spid="_x0000_s2575"/>
                </a:ext>
                <a:ext uri="{FF2B5EF4-FFF2-40B4-BE49-F238E27FC236}">
                  <a16:creationId xmlns:a16="http://schemas.microsoft.com/office/drawing/2014/main" id="{00000000-0008-0000-02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49</xdr:row>
          <xdr:rowOff>69850</xdr:rowOff>
        </xdr:from>
        <xdr:to>
          <xdr:col>10</xdr:col>
          <xdr:colOff>419100</xdr:colOff>
          <xdr:row>50</xdr:row>
          <xdr:rowOff>76200</xdr:rowOff>
        </xdr:to>
        <xdr:sp macro="" textlink="">
          <xdr:nvSpPr>
            <xdr:cNvPr id="2779" name="Check Box 528" hidden="1">
              <a:extLst>
                <a:ext uri="{63B3BB69-23CF-44E3-9099-C40C66FF867C}">
                  <a14:compatExt spid="_x0000_s2576"/>
                </a:ext>
                <a:ext uri="{FF2B5EF4-FFF2-40B4-BE49-F238E27FC236}">
                  <a16:creationId xmlns:a16="http://schemas.microsoft.com/office/drawing/2014/main" id="{00000000-0008-0000-02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20</xdr:row>
          <xdr:rowOff>69850</xdr:rowOff>
        </xdr:from>
        <xdr:to>
          <xdr:col>13</xdr:col>
          <xdr:colOff>419100</xdr:colOff>
          <xdr:row>21</xdr:row>
          <xdr:rowOff>6350</xdr:rowOff>
        </xdr:to>
        <xdr:sp macro="" textlink="">
          <xdr:nvSpPr>
            <xdr:cNvPr id="2780" name="Check Box 530" hidden="1">
              <a:extLst>
                <a:ext uri="{63B3BB69-23CF-44E3-9099-C40C66FF867C}">
                  <a14:compatExt spid="_x0000_s2578"/>
                </a:ext>
                <a:ext uri="{FF2B5EF4-FFF2-40B4-BE49-F238E27FC236}">
                  <a16:creationId xmlns:a16="http://schemas.microsoft.com/office/drawing/2014/main" id="{00000000-0008-0000-02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69850</xdr:rowOff>
        </xdr:from>
        <xdr:to>
          <xdr:col>13</xdr:col>
          <xdr:colOff>419100</xdr:colOff>
          <xdr:row>22</xdr:row>
          <xdr:rowOff>6350</xdr:rowOff>
        </xdr:to>
        <xdr:sp macro="" textlink="">
          <xdr:nvSpPr>
            <xdr:cNvPr id="2781" name="Check Box 531" hidden="1">
              <a:extLst>
                <a:ext uri="{63B3BB69-23CF-44E3-9099-C40C66FF867C}">
                  <a14:compatExt spid="_x0000_s2579"/>
                </a:ext>
                <a:ext uri="{FF2B5EF4-FFF2-40B4-BE49-F238E27FC236}">
                  <a16:creationId xmlns:a16="http://schemas.microsoft.com/office/drawing/2014/main" id="{00000000-0008-0000-02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22</xdr:row>
          <xdr:rowOff>69850</xdr:rowOff>
        </xdr:from>
        <xdr:to>
          <xdr:col>13</xdr:col>
          <xdr:colOff>419100</xdr:colOff>
          <xdr:row>23</xdr:row>
          <xdr:rowOff>0</xdr:rowOff>
        </xdr:to>
        <xdr:sp macro="" textlink="">
          <xdr:nvSpPr>
            <xdr:cNvPr id="2782" name="Check Box 532" hidden="1">
              <a:extLst>
                <a:ext uri="{63B3BB69-23CF-44E3-9099-C40C66FF867C}">
                  <a14:compatExt spid="_x0000_s2580"/>
                </a:ext>
                <a:ext uri="{FF2B5EF4-FFF2-40B4-BE49-F238E27FC236}">
                  <a16:creationId xmlns:a16="http://schemas.microsoft.com/office/drawing/2014/main" id="{00000000-0008-0000-02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23</xdr:row>
          <xdr:rowOff>69850</xdr:rowOff>
        </xdr:from>
        <xdr:to>
          <xdr:col>13</xdr:col>
          <xdr:colOff>425450</xdr:colOff>
          <xdr:row>24</xdr:row>
          <xdr:rowOff>6350</xdr:rowOff>
        </xdr:to>
        <xdr:sp macro="" textlink="">
          <xdr:nvSpPr>
            <xdr:cNvPr id="2783" name="Check Box 533" hidden="1">
              <a:extLst>
                <a:ext uri="{63B3BB69-23CF-44E3-9099-C40C66FF867C}">
                  <a14:compatExt spid="_x0000_s2581"/>
                </a:ext>
                <a:ext uri="{FF2B5EF4-FFF2-40B4-BE49-F238E27FC236}">
                  <a16:creationId xmlns:a16="http://schemas.microsoft.com/office/drawing/2014/main" id="{00000000-0008-0000-02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69850</xdr:rowOff>
        </xdr:from>
        <xdr:to>
          <xdr:col>13</xdr:col>
          <xdr:colOff>425450</xdr:colOff>
          <xdr:row>25</xdr:row>
          <xdr:rowOff>0</xdr:rowOff>
        </xdr:to>
        <xdr:sp macro="" textlink="">
          <xdr:nvSpPr>
            <xdr:cNvPr id="2784" name="Check Box 534" hidden="1">
              <a:extLst>
                <a:ext uri="{63B3BB69-23CF-44E3-9099-C40C66FF867C}">
                  <a14:compatExt spid="_x0000_s2582"/>
                </a:ext>
                <a:ext uri="{FF2B5EF4-FFF2-40B4-BE49-F238E27FC236}">
                  <a16:creationId xmlns:a16="http://schemas.microsoft.com/office/drawing/2014/main" id="{00000000-0008-0000-02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26</xdr:row>
          <xdr:rowOff>69850</xdr:rowOff>
        </xdr:from>
        <xdr:to>
          <xdr:col>13</xdr:col>
          <xdr:colOff>419100</xdr:colOff>
          <xdr:row>27</xdr:row>
          <xdr:rowOff>25400</xdr:rowOff>
        </xdr:to>
        <xdr:sp macro="" textlink="">
          <xdr:nvSpPr>
            <xdr:cNvPr id="2785" name="Check Box 536" hidden="1">
              <a:extLst>
                <a:ext uri="{63B3BB69-23CF-44E3-9099-C40C66FF867C}">
                  <a14:compatExt spid="_x0000_s2584"/>
                </a:ext>
                <a:ext uri="{FF2B5EF4-FFF2-40B4-BE49-F238E27FC236}">
                  <a16:creationId xmlns:a16="http://schemas.microsoft.com/office/drawing/2014/main" id="{00000000-0008-0000-02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27</xdr:row>
          <xdr:rowOff>69850</xdr:rowOff>
        </xdr:from>
        <xdr:to>
          <xdr:col>13</xdr:col>
          <xdr:colOff>419100</xdr:colOff>
          <xdr:row>28</xdr:row>
          <xdr:rowOff>0</xdr:rowOff>
        </xdr:to>
        <xdr:sp macro="" textlink="">
          <xdr:nvSpPr>
            <xdr:cNvPr id="2786" name="Check Box 537" hidden="1">
              <a:extLst>
                <a:ext uri="{63B3BB69-23CF-44E3-9099-C40C66FF867C}">
                  <a14:compatExt spid="_x0000_s2585"/>
                </a:ext>
                <a:ext uri="{FF2B5EF4-FFF2-40B4-BE49-F238E27FC236}">
                  <a16:creationId xmlns:a16="http://schemas.microsoft.com/office/drawing/2014/main" id="{00000000-0008-0000-02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28</xdr:row>
          <xdr:rowOff>69850</xdr:rowOff>
        </xdr:from>
        <xdr:to>
          <xdr:col>13</xdr:col>
          <xdr:colOff>419100</xdr:colOff>
          <xdr:row>29</xdr:row>
          <xdr:rowOff>0</xdr:rowOff>
        </xdr:to>
        <xdr:sp macro="" textlink="">
          <xdr:nvSpPr>
            <xdr:cNvPr id="2787" name="Check Box 538" hidden="1">
              <a:extLst>
                <a:ext uri="{63B3BB69-23CF-44E3-9099-C40C66FF867C}">
                  <a14:compatExt spid="_x0000_s2586"/>
                </a:ext>
                <a:ext uri="{FF2B5EF4-FFF2-40B4-BE49-F238E27FC236}">
                  <a16:creationId xmlns:a16="http://schemas.microsoft.com/office/drawing/2014/main" id="{00000000-0008-0000-02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29</xdr:row>
          <xdr:rowOff>69850</xdr:rowOff>
        </xdr:from>
        <xdr:to>
          <xdr:col>13</xdr:col>
          <xdr:colOff>419100</xdr:colOff>
          <xdr:row>30</xdr:row>
          <xdr:rowOff>0</xdr:rowOff>
        </xdr:to>
        <xdr:sp macro="" textlink="">
          <xdr:nvSpPr>
            <xdr:cNvPr id="2788" name="Check Box 539" hidden="1">
              <a:extLst>
                <a:ext uri="{63B3BB69-23CF-44E3-9099-C40C66FF867C}">
                  <a14:compatExt spid="_x0000_s2587"/>
                </a:ext>
                <a:ext uri="{FF2B5EF4-FFF2-40B4-BE49-F238E27FC236}">
                  <a16:creationId xmlns:a16="http://schemas.microsoft.com/office/drawing/2014/main" id="{00000000-0008-0000-02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30</xdr:row>
          <xdr:rowOff>69850</xdr:rowOff>
        </xdr:from>
        <xdr:to>
          <xdr:col>13</xdr:col>
          <xdr:colOff>419100</xdr:colOff>
          <xdr:row>31</xdr:row>
          <xdr:rowOff>0</xdr:rowOff>
        </xdr:to>
        <xdr:sp macro="" textlink="">
          <xdr:nvSpPr>
            <xdr:cNvPr id="2789" name="Check Box 540" hidden="1">
              <a:extLst>
                <a:ext uri="{63B3BB69-23CF-44E3-9099-C40C66FF867C}">
                  <a14:compatExt spid="_x0000_s2588"/>
                </a:ext>
                <a:ext uri="{FF2B5EF4-FFF2-40B4-BE49-F238E27FC236}">
                  <a16:creationId xmlns:a16="http://schemas.microsoft.com/office/drawing/2014/main" id="{00000000-0008-0000-02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31</xdr:row>
          <xdr:rowOff>69850</xdr:rowOff>
        </xdr:from>
        <xdr:to>
          <xdr:col>13</xdr:col>
          <xdr:colOff>419100</xdr:colOff>
          <xdr:row>32</xdr:row>
          <xdr:rowOff>0</xdr:rowOff>
        </xdr:to>
        <xdr:sp macro="" textlink="">
          <xdr:nvSpPr>
            <xdr:cNvPr id="2790" name="Check Box 541" hidden="1">
              <a:extLst>
                <a:ext uri="{63B3BB69-23CF-44E3-9099-C40C66FF867C}">
                  <a14:compatExt spid="_x0000_s2589"/>
                </a:ext>
                <a:ext uri="{FF2B5EF4-FFF2-40B4-BE49-F238E27FC236}">
                  <a16:creationId xmlns:a16="http://schemas.microsoft.com/office/drawing/2014/main" id="{00000000-0008-0000-02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32</xdr:row>
          <xdr:rowOff>69850</xdr:rowOff>
        </xdr:from>
        <xdr:to>
          <xdr:col>13</xdr:col>
          <xdr:colOff>419100</xdr:colOff>
          <xdr:row>33</xdr:row>
          <xdr:rowOff>0</xdr:rowOff>
        </xdr:to>
        <xdr:sp macro="" textlink="">
          <xdr:nvSpPr>
            <xdr:cNvPr id="2791" name="Check Box 542" hidden="1">
              <a:extLst>
                <a:ext uri="{63B3BB69-23CF-44E3-9099-C40C66FF867C}">
                  <a14:compatExt spid="_x0000_s2590"/>
                </a:ext>
                <a:ext uri="{FF2B5EF4-FFF2-40B4-BE49-F238E27FC236}">
                  <a16:creationId xmlns:a16="http://schemas.microsoft.com/office/drawing/2014/main" id="{00000000-0008-0000-02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69850</xdr:rowOff>
        </xdr:from>
        <xdr:to>
          <xdr:col>13</xdr:col>
          <xdr:colOff>419100</xdr:colOff>
          <xdr:row>34</xdr:row>
          <xdr:rowOff>0</xdr:rowOff>
        </xdr:to>
        <xdr:sp macro="" textlink="">
          <xdr:nvSpPr>
            <xdr:cNvPr id="2792" name="Check Box 543" hidden="1">
              <a:extLst>
                <a:ext uri="{63B3BB69-23CF-44E3-9099-C40C66FF867C}">
                  <a14:compatExt spid="_x0000_s2591"/>
                </a:ext>
                <a:ext uri="{FF2B5EF4-FFF2-40B4-BE49-F238E27FC236}">
                  <a16:creationId xmlns:a16="http://schemas.microsoft.com/office/drawing/2014/main" id="{00000000-0008-0000-02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34</xdr:row>
          <xdr:rowOff>69850</xdr:rowOff>
        </xdr:from>
        <xdr:to>
          <xdr:col>13</xdr:col>
          <xdr:colOff>419100</xdr:colOff>
          <xdr:row>35</xdr:row>
          <xdr:rowOff>0</xdr:rowOff>
        </xdr:to>
        <xdr:sp macro="" textlink="">
          <xdr:nvSpPr>
            <xdr:cNvPr id="2793" name="Check Box 544" hidden="1">
              <a:extLst>
                <a:ext uri="{63B3BB69-23CF-44E3-9099-C40C66FF867C}">
                  <a14:compatExt spid="_x0000_s2592"/>
                </a:ext>
                <a:ext uri="{FF2B5EF4-FFF2-40B4-BE49-F238E27FC236}">
                  <a16:creationId xmlns:a16="http://schemas.microsoft.com/office/drawing/2014/main" id="{00000000-0008-0000-02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35</xdr:row>
          <xdr:rowOff>69850</xdr:rowOff>
        </xdr:from>
        <xdr:to>
          <xdr:col>13</xdr:col>
          <xdr:colOff>419100</xdr:colOff>
          <xdr:row>36</xdr:row>
          <xdr:rowOff>0</xdr:rowOff>
        </xdr:to>
        <xdr:sp macro="" textlink="">
          <xdr:nvSpPr>
            <xdr:cNvPr id="2794" name="Check Box 545" hidden="1">
              <a:extLst>
                <a:ext uri="{63B3BB69-23CF-44E3-9099-C40C66FF867C}">
                  <a14:compatExt spid="_x0000_s2593"/>
                </a:ext>
                <a:ext uri="{FF2B5EF4-FFF2-40B4-BE49-F238E27FC236}">
                  <a16:creationId xmlns:a16="http://schemas.microsoft.com/office/drawing/2014/main" id="{00000000-0008-0000-02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36</xdr:row>
          <xdr:rowOff>69850</xdr:rowOff>
        </xdr:from>
        <xdr:to>
          <xdr:col>13</xdr:col>
          <xdr:colOff>419100</xdr:colOff>
          <xdr:row>37</xdr:row>
          <xdr:rowOff>0</xdr:rowOff>
        </xdr:to>
        <xdr:sp macro="" textlink="">
          <xdr:nvSpPr>
            <xdr:cNvPr id="2795" name="Check Box 546" hidden="1">
              <a:extLst>
                <a:ext uri="{63B3BB69-23CF-44E3-9099-C40C66FF867C}">
                  <a14:compatExt spid="_x0000_s2594"/>
                </a:ext>
                <a:ext uri="{FF2B5EF4-FFF2-40B4-BE49-F238E27FC236}">
                  <a16:creationId xmlns:a16="http://schemas.microsoft.com/office/drawing/2014/main" id="{00000000-0008-0000-02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69850</xdr:rowOff>
        </xdr:from>
        <xdr:to>
          <xdr:col>13</xdr:col>
          <xdr:colOff>419100</xdr:colOff>
          <xdr:row>38</xdr:row>
          <xdr:rowOff>0</xdr:rowOff>
        </xdr:to>
        <xdr:sp macro="" textlink="">
          <xdr:nvSpPr>
            <xdr:cNvPr id="2796" name="Check Box 547" hidden="1">
              <a:extLst>
                <a:ext uri="{63B3BB69-23CF-44E3-9099-C40C66FF867C}">
                  <a14:compatExt spid="_x0000_s2595"/>
                </a:ext>
                <a:ext uri="{FF2B5EF4-FFF2-40B4-BE49-F238E27FC236}">
                  <a16:creationId xmlns:a16="http://schemas.microsoft.com/office/drawing/2014/main" id="{00000000-0008-0000-02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69850</xdr:rowOff>
        </xdr:from>
        <xdr:to>
          <xdr:col>13</xdr:col>
          <xdr:colOff>419100</xdr:colOff>
          <xdr:row>39</xdr:row>
          <xdr:rowOff>0</xdr:rowOff>
        </xdr:to>
        <xdr:sp macro="" textlink="">
          <xdr:nvSpPr>
            <xdr:cNvPr id="2797" name="Check Box 548" hidden="1">
              <a:extLst>
                <a:ext uri="{63B3BB69-23CF-44E3-9099-C40C66FF867C}">
                  <a14:compatExt spid="_x0000_s2596"/>
                </a:ext>
                <a:ext uri="{FF2B5EF4-FFF2-40B4-BE49-F238E27FC236}">
                  <a16:creationId xmlns:a16="http://schemas.microsoft.com/office/drawing/2014/main" id="{00000000-0008-0000-02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69850</xdr:rowOff>
        </xdr:from>
        <xdr:to>
          <xdr:col>13</xdr:col>
          <xdr:colOff>419100</xdr:colOff>
          <xdr:row>40</xdr:row>
          <xdr:rowOff>0</xdr:rowOff>
        </xdr:to>
        <xdr:sp macro="" textlink="">
          <xdr:nvSpPr>
            <xdr:cNvPr id="2798" name="Check Box 549" hidden="1">
              <a:extLst>
                <a:ext uri="{63B3BB69-23CF-44E3-9099-C40C66FF867C}">
                  <a14:compatExt spid="_x0000_s2597"/>
                </a:ext>
                <a:ext uri="{FF2B5EF4-FFF2-40B4-BE49-F238E27FC236}">
                  <a16:creationId xmlns:a16="http://schemas.microsoft.com/office/drawing/2014/main" id="{00000000-0008-0000-02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69850</xdr:rowOff>
        </xdr:from>
        <xdr:to>
          <xdr:col>13</xdr:col>
          <xdr:colOff>419100</xdr:colOff>
          <xdr:row>41</xdr:row>
          <xdr:rowOff>0</xdr:rowOff>
        </xdr:to>
        <xdr:sp macro="" textlink="">
          <xdr:nvSpPr>
            <xdr:cNvPr id="2799" name="Check Box 550" hidden="1">
              <a:extLst>
                <a:ext uri="{63B3BB69-23CF-44E3-9099-C40C66FF867C}">
                  <a14:compatExt spid="_x0000_s2598"/>
                </a:ext>
                <a:ext uri="{FF2B5EF4-FFF2-40B4-BE49-F238E27FC236}">
                  <a16:creationId xmlns:a16="http://schemas.microsoft.com/office/drawing/2014/main" id="{00000000-0008-0000-02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41</xdr:row>
          <xdr:rowOff>69850</xdr:rowOff>
        </xdr:from>
        <xdr:to>
          <xdr:col>13</xdr:col>
          <xdr:colOff>419100</xdr:colOff>
          <xdr:row>42</xdr:row>
          <xdr:rowOff>0</xdr:rowOff>
        </xdr:to>
        <xdr:sp macro="" textlink="">
          <xdr:nvSpPr>
            <xdr:cNvPr id="2800" name="Check Box 551" hidden="1">
              <a:extLst>
                <a:ext uri="{63B3BB69-23CF-44E3-9099-C40C66FF867C}">
                  <a14:compatExt spid="_x0000_s2599"/>
                </a:ext>
                <a:ext uri="{FF2B5EF4-FFF2-40B4-BE49-F238E27FC236}">
                  <a16:creationId xmlns:a16="http://schemas.microsoft.com/office/drawing/2014/main" id="{00000000-0008-0000-02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13</xdr:col>
          <xdr:colOff>419100</xdr:colOff>
          <xdr:row>43</xdr:row>
          <xdr:rowOff>0</xdr:rowOff>
        </xdr:to>
        <xdr:sp macro="" textlink="">
          <xdr:nvSpPr>
            <xdr:cNvPr id="2801" name="Check Box 552" hidden="1">
              <a:extLst>
                <a:ext uri="{63B3BB69-23CF-44E3-9099-C40C66FF867C}">
                  <a14:compatExt spid="_x0000_s2600"/>
                </a:ext>
                <a:ext uri="{FF2B5EF4-FFF2-40B4-BE49-F238E27FC236}">
                  <a16:creationId xmlns:a16="http://schemas.microsoft.com/office/drawing/2014/main" id="{00000000-0008-0000-02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0</xdr:rowOff>
        </xdr:to>
        <xdr:sp macro="" textlink="">
          <xdr:nvSpPr>
            <xdr:cNvPr id="2802" name="Check Box 553" hidden="1">
              <a:extLst>
                <a:ext uri="{63B3BB69-23CF-44E3-9099-C40C66FF867C}">
                  <a14:compatExt spid="_x0000_s2601"/>
                </a:ext>
                <a:ext uri="{FF2B5EF4-FFF2-40B4-BE49-F238E27FC236}">
                  <a16:creationId xmlns:a16="http://schemas.microsoft.com/office/drawing/2014/main" id="{00000000-0008-0000-02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49</xdr:row>
          <xdr:rowOff>69850</xdr:rowOff>
        </xdr:from>
        <xdr:to>
          <xdr:col>13</xdr:col>
          <xdr:colOff>419100</xdr:colOff>
          <xdr:row>50</xdr:row>
          <xdr:rowOff>82550</xdr:rowOff>
        </xdr:to>
        <xdr:sp macro="" textlink="">
          <xdr:nvSpPr>
            <xdr:cNvPr id="2803" name="Check Box 554" hidden="1">
              <a:extLst>
                <a:ext uri="{63B3BB69-23CF-44E3-9099-C40C66FF867C}">
                  <a14:compatExt spid="_x0000_s2602"/>
                </a:ext>
                <a:ext uri="{FF2B5EF4-FFF2-40B4-BE49-F238E27FC236}">
                  <a16:creationId xmlns:a16="http://schemas.microsoft.com/office/drawing/2014/main" id="{00000000-0008-0000-02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21</xdr:row>
          <xdr:rowOff>69850</xdr:rowOff>
        </xdr:from>
        <xdr:to>
          <xdr:col>14</xdr:col>
          <xdr:colOff>419100</xdr:colOff>
          <xdr:row>22</xdr:row>
          <xdr:rowOff>6350</xdr:rowOff>
        </xdr:to>
        <xdr:sp macro="" textlink="">
          <xdr:nvSpPr>
            <xdr:cNvPr id="2804" name="Check Box 556" hidden="1">
              <a:extLst>
                <a:ext uri="{63B3BB69-23CF-44E3-9099-C40C66FF867C}">
                  <a14:compatExt spid="_x0000_s2604"/>
                </a:ext>
                <a:ext uri="{FF2B5EF4-FFF2-40B4-BE49-F238E27FC236}">
                  <a16:creationId xmlns:a16="http://schemas.microsoft.com/office/drawing/2014/main" id="{00000000-0008-0000-02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22</xdr:row>
          <xdr:rowOff>69850</xdr:rowOff>
        </xdr:from>
        <xdr:to>
          <xdr:col>14</xdr:col>
          <xdr:colOff>419100</xdr:colOff>
          <xdr:row>23</xdr:row>
          <xdr:rowOff>0</xdr:rowOff>
        </xdr:to>
        <xdr:sp macro="" textlink="">
          <xdr:nvSpPr>
            <xdr:cNvPr id="2805" name="Check Box 557" hidden="1">
              <a:extLst>
                <a:ext uri="{63B3BB69-23CF-44E3-9099-C40C66FF867C}">
                  <a14:compatExt spid="_x0000_s2605"/>
                </a:ext>
                <a:ext uri="{FF2B5EF4-FFF2-40B4-BE49-F238E27FC236}">
                  <a16:creationId xmlns:a16="http://schemas.microsoft.com/office/drawing/2014/main" id="{00000000-0008-0000-02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23</xdr:row>
          <xdr:rowOff>69850</xdr:rowOff>
        </xdr:from>
        <xdr:to>
          <xdr:col>14</xdr:col>
          <xdr:colOff>425450</xdr:colOff>
          <xdr:row>24</xdr:row>
          <xdr:rowOff>6350</xdr:rowOff>
        </xdr:to>
        <xdr:sp macro="" textlink="">
          <xdr:nvSpPr>
            <xdr:cNvPr id="2806" name="Check Box 558" hidden="1">
              <a:extLst>
                <a:ext uri="{63B3BB69-23CF-44E3-9099-C40C66FF867C}">
                  <a14:compatExt spid="_x0000_s2606"/>
                </a:ext>
                <a:ext uri="{FF2B5EF4-FFF2-40B4-BE49-F238E27FC236}">
                  <a16:creationId xmlns:a16="http://schemas.microsoft.com/office/drawing/2014/main" id="{00000000-0008-0000-02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24</xdr:row>
          <xdr:rowOff>69850</xdr:rowOff>
        </xdr:from>
        <xdr:to>
          <xdr:col>14</xdr:col>
          <xdr:colOff>425450</xdr:colOff>
          <xdr:row>25</xdr:row>
          <xdr:rowOff>0</xdr:rowOff>
        </xdr:to>
        <xdr:sp macro="" textlink="">
          <xdr:nvSpPr>
            <xdr:cNvPr id="2807" name="Check Box 559" hidden="1">
              <a:extLst>
                <a:ext uri="{63B3BB69-23CF-44E3-9099-C40C66FF867C}">
                  <a14:compatExt spid="_x0000_s2607"/>
                </a:ext>
                <a:ext uri="{FF2B5EF4-FFF2-40B4-BE49-F238E27FC236}">
                  <a16:creationId xmlns:a16="http://schemas.microsoft.com/office/drawing/2014/main" id="{00000000-0008-0000-02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26</xdr:row>
          <xdr:rowOff>69850</xdr:rowOff>
        </xdr:from>
        <xdr:to>
          <xdr:col>14</xdr:col>
          <xdr:colOff>419100</xdr:colOff>
          <xdr:row>27</xdr:row>
          <xdr:rowOff>25400</xdr:rowOff>
        </xdr:to>
        <xdr:sp macro="" textlink="">
          <xdr:nvSpPr>
            <xdr:cNvPr id="2808" name="Check Box 561" hidden="1">
              <a:extLst>
                <a:ext uri="{63B3BB69-23CF-44E3-9099-C40C66FF867C}">
                  <a14:compatExt spid="_x0000_s2609"/>
                </a:ext>
                <a:ext uri="{FF2B5EF4-FFF2-40B4-BE49-F238E27FC236}">
                  <a16:creationId xmlns:a16="http://schemas.microsoft.com/office/drawing/2014/main" id="{00000000-0008-0000-02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27</xdr:row>
          <xdr:rowOff>69850</xdr:rowOff>
        </xdr:from>
        <xdr:to>
          <xdr:col>14</xdr:col>
          <xdr:colOff>419100</xdr:colOff>
          <xdr:row>28</xdr:row>
          <xdr:rowOff>0</xdr:rowOff>
        </xdr:to>
        <xdr:sp macro="" textlink="">
          <xdr:nvSpPr>
            <xdr:cNvPr id="2809" name="Check Box 562" hidden="1">
              <a:extLst>
                <a:ext uri="{63B3BB69-23CF-44E3-9099-C40C66FF867C}">
                  <a14:compatExt spid="_x0000_s2610"/>
                </a:ext>
                <a:ext uri="{FF2B5EF4-FFF2-40B4-BE49-F238E27FC236}">
                  <a16:creationId xmlns:a16="http://schemas.microsoft.com/office/drawing/2014/main" id="{00000000-0008-0000-02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28</xdr:row>
          <xdr:rowOff>69850</xdr:rowOff>
        </xdr:from>
        <xdr:to>
          <xdr:col>14</xdr:col>
          <xdr:colOff>419100</xdr:colOff>
          <xdr:row>29</xdr:row>
          <xdr:rowOff>0</xdr:rowOff>
        </xdr:to>
        <xdr:sp macro="" textlink="">
          <xdr:nvSpPr>
            <xdr:cNvPr id="2810" name="Check Box 563" hidden="1">
              <a:extLst>
                <a:ext uri="{63B3BB69-23CF-44E3-9099-C40C66FF867C}">
                  <a14:compatExt spid="_x0000_s2611"/>
                </a:ext>
                <a:ext uri="{FF2B5EF4-FFF2-40B4-BE49-F238E27FC236}">
                  <a16:creationId xmlns:a16="http://schemas.microsoft.com/office/drawing/2014/main" id="{00000000-0008-0000-02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69850</xdr:rowOff>
        </xdr:from>
        <xdr:to>
          <xdr:col>14</xdr:col>
          <xdr:colOff>419100</xdr:colOff>
          <xdr:row>30</xdr:row>
          <xdr:rowOff>0</xdr:rowOff>
        </xdr:to>
        <xdr:sp macro="" textlink="">
          <xdr:nvSpPr>
            <xdr:cNvPr id="2811" name="Check Box 564" hidden="1">
              <a:extLst>
                <a:ext uri="{63B3BB69-23CF-44E3-9099-C40C66FF867C}">
                  <a14:compatExt spid="_x0000_s2612"/>
                </a:ext>
                <a:ext uri="{FF2B5EF4-FFF2-40B4-BE49-F238E27FC236}">
                  <a16:creationId xmlns:a16="http://schemas.microsoft.com/office/drawing/2014/main" id="{00000000-0008-0000-0200-0000F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30</xdr:row>
          <xdr:rowOff>69850</xdr:rowOff>
        </xdr:from>
        <xdr:to>
          <xdr:col>14</xdr:col>
          <xdr:colOff>419100</xdr:colOff>
          <xdr:row>31</xdr:row>
          <xdr:rowOff>0</xdr:rowOff>
        </xdr:to>
        <xdr:sp macro="" textlink="">
          <xdr:nvSpPr>
            <xdr:cNvPr id="2812" name="Check Box 565" hidden="1">
              <a:extLst>
                <a:ext uri="{63B3BB69-23CF-44E3-9099-C40C66FF867C}">
                  <a14:compatExt spid="_x0000_s2613"/>
                </a:ext>
                <a:ext uri="{FF2B5EF4-FFF2-40B4-BE49-F238E27FC236}">
                  <a16:creationId xmlns:a16="http://schemas.microsoft.com/office/drawing/2014/main" id="{00000000-0008-0000-02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69850</xdr:rowOff>
        </xdr:from>
        <xdr:to>
          <xdr:col>14</xdr:col>
          <xdr:colOff>419100</xdr:colOff>
          <xdr:row>32</xdr:row>
          <xdr:rowOff>0</xdr:rowOff>
        </xdr:to>
        <xdr:sp macro="" textlink="">
          <xdr:nvSpPr>
            <xdr:cNvPr id="2813" name="Check Box 566" hidden="1">
              <a:extLst>
                <a:ext uri="{63B3BB69-23CF-44E3-9099-C40C66FF867C}">
                  <a14:compatExt spid="_x0000_s2614"/>
                </a:ext>
                <a:ext uri="{FF2B5EF4-FFF2-40B4-BE49-F238E27FC236}">
                  <a16:creationId xmlns:a16="http://schemas.microsoft.com/office/drawing/2014/main" id="{00000000-0008-0000-02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32</xdr:row>
          <xdr:rowOff>69850</xdr:rowOff>
        </xdr:from>
        <xdr:to>
          <xdr:col>14</xdr:col>
          <xdr:colOff>419100</xdr:colOff>
          <xdr:row>33</xdr:row>
          <xdr:rowOff>0</xdr:rowOff>
        </xdr:to>
        <xdr:sp macro="" textlink="">
          <xdr:nvSpPr>
            <xdr:cNvPr id="2814" name="Check Box 567" hidden="1">
              <a:extLst>
                <a:ext uri="{63B3BB69-23CF-44E3-9099-C40C66FF867C}">
                  <a14:compatExt spid="_x0000_s2615"/>
                </a:ext>
                <a:ext uri="{FF2B5EF4-FFF2-40B4-BE49-F238E27FC236}">
                  <a16:creationId xmlns:a16="http://schemas.microsoft.com/office/drawing/2014/main" id="{00000000-0008-0000-02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33</xdr:row>
          <xdr:rowOff>69850</xdr:rowOff>
        </xdr:from>
        <xdr:to>
          <xdr:col>14</xdr:col>
          <xdr:colOff>419100</xdr:colOff>
          <xdr:row>34</xdr:row>
          <xdr:rowOff>0</xdr:rowOff>
        </xdr:to>
        <xdr:sp macro="" textlink="">
          <xdr:nvSpPr>
            <xdr:cNvPr id="2815" name="Check Box 568" hidden="1">
              <a:extLst>
                <a:ext uri="{63B3BB69-23CF-44E3-9099-C40C66FF867C}">
                  <a14:compatExt spid="_x0000_s2616"/>
                </a:ext>
                <a:ext uri="{FF2B5EF4-FFF2-40B4-BE49-F238E27FC236}">
                  <a16:creationId xmlns:a16="http://schemas.microsoft.com/office/drawing/2014/main" id="{00000000-0008-0000-02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34</xdr:row>
          <xdr:rowOff>69850</xdr:rowOff>
        </xdr:from>
        <xdr:to>
          <xdr:col>14</xdr:col>
          <xdr:colOff>419100</xdr:colOff>
          <xdr:row>35</xdr:row>
          <xdr:rowOff>0</xdr:rowOff>
        </xdr:to>
        <xdr:sp macro="" textlink="">
          <xdr:nvSpPr>
            <xdr:cNvPr id="2816" name="Check Box 569" hidden="1">
              <a:extLst>
                <a:ext uri="{63B3BB69-23CF-44E3-9099-C40C66FF867C}">
                  <a14:compatExt spid="_x0000_s2617"/>
                </a:ext>
                <a:ext uri="{FF2B5EF4-FFF2-40B4-BE49-F238E27FC236}">
                  <a16:creationId xmlns:a16="http://schemas.microsoft.com/office/drawing/2014/main" id="{00000000-0008-0000-02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35</xdr:row>
          <xdr:rowOff>69850</xdr:rowOff>
        </xdr:from>
        <xdr:to>
          <xdr:col>14</xdr:col>
          <xdr:colOff>419100</xdr:colOff>
          <xdr:row>36</xdr:row>
          <xdr:rowOff>0</xdr:rowOff>
        </xdr:to>
        <xdr:sp macro="" textlink="">
          <xdr:nvSpPr>
            <xdr:cNvPr id="2817" name="Check Box 570" hidden="1">
              <a:extLst>
                <a:ext uri="{63B3BB69-23CF-44E3-9099-C40C66FF867C}">
                  <a14:compatExt spid="_x0000_s2618"/>
                </a:ext>
                <a:ext uri="{FF2B5EF4-FFF2-40B4-BE49-F238E27FC236}">
                  <a16:creationId xmlns:a16="http://schemas.microsoft.com/office/drawing/2014/main" id="{00000000-0008-0000-02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36</xdr:row>
          <xdr:rowOff>69850</xdr:rowOff>
        </xdr:from>
        <xdr:to>
          <xdr:col>14</xdr:col>
          <xdr:colOff>419100</xdr:colOff>
          <xdr:row>37</xdr:row>
          <xdr:rowOff>0</xdr:rowOff>
        </xdr:to>
        <xdr:sp macro="" textlink="">
          <xdr:nvSpPr>
            <xdr:cNvPr id="2818" name="Check Box 571" hidden="1">
              <a:extLst>
                <a:ext uri="{63B3BB69-23CF-44E3-9099-C40C66FF867C}">
                  <a14:compatExt spid="_x0000_s2619"/>
                </a:ext>
                <a:ext uri="{FF2B5EF4-FFF2-40B4-BE49-F238E27FC236}">
                  <a16:creationId xmlns:a16="http://schemas.microsoft.com/office/drawing/2014/main" id="{00000000-0008-0000-02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37</xdr:row>
          <xdr:rowOff>69850</xdr:rowOff>
        </xdr:from>
        <xdr:to>
          <xdr:col>14</xdr:col>
          <xdr:colOff>419100</xdr:colOff>
          <xdr:row>38</xdr:row>
          <xdr:rowOff>0</xdr:rowOff>
        </xdr:to>
        <xdr:sp macro="" textlink="">
          <xdr:nvSpPr>
            <xdr:cNvPr id="2819" name="Check Box 572" hidden="1">
              <a:extLst>
                <a:ext uri="{63B3BB69-23CF-44E3-9099-C40C66FF867C}">
                  <a14:compatExt spid="_x0000_s2620"/>
                </a:ext>
                <a:ext uri="{FF2B5EF4-FFF2-40B4-BE49-F238E27FC236}">
                  <a16:creationId xmlns:a16="http://schemas.microsoft.com/office/drawing/2014/main" id="{00000000-0008-0000-02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38</xdr:row>
          <xdr:rowOff>69850</xdr:rowOff>
        </xdr:from>
        <xdr:to>
          <xdr:col>14</xdr:col>
          <xdr:colOff>419100</xdr:colOff>
          <xdr:row>39</xdr:row>
          <xdr:rowOff>0</xdr:rowOff>
        </xdr:to>
        <xdr:sp macro="" textlink="">
          <xdr:nvSpPr>
            <xdr:cNvPr id="2820" name="Check Box 573" hidden="1">
              <a:extLst>
                <a:ext uri="{63B3BB69-23CF-44E3-9099-C40C66FF867C}">
                  <a14:compatExt spid="_x0000_s2621"/>
                </a:ext>
                <a:ext uri="{FF2B5EF4-FFF2-40B4-BE49-F238E27FC236}">
                  <a16:creationId xmlns:a16="http://schemas.microsoft.com/office/drawing/2014/main" id="{00000000-0008-0000-02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39</xdr:row>
          <xdr:rowOff>69850</xdr:rowOff>
        </xdr:from>
        <xdr:to>
          <xdr:col>14</xdr:col>
          <xdr:colOff>419100</xdr:colOff>
          <xdr:row>40</xdr:row>
          <xdr:rowOff>0</xdr:rowOff>
        </xdr:to>
        <xdr:sp macro="" textlink="">
          <xdr:nvSpPr>
            <xdr:cNvPr id="2821" name="Check Box 574" hidden="1">
              <a:extLst>
                <a:ext uri="{63B3BB69-23CF-44E3-9099-C40C66FF867C}">
                  <a14:compatExt spid="_x0000_s2622"/>
                </a:ext>
                <a:ext uri="{FF2B5EF4-FFF2-40B4-BE49-F238E27FC236}">
                  <a16:creationId xmlns:a16="http://schemas.microsoft.com/office/drawing/2014/main" id="{00000000-0008-0000-02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40</xdr:row>
          <xdr:rowOff>69850</xdr:rowOff>
        </xdr:from>
        <xdr:to>
          <xdr:col>14</xdr:col>
          <xdr:colOff>419100</xdr:colOff>
          <xdr:row>41</xdr:row>
          <xdr:rowOff>0</xdr:rowOff>
        </xdr:to>
        <xdr:sp macro="" textlink="">
          <xdr:nvSpPr>
            <xdr:cNvPr id="2822" name="Check Box 575" hidden="1">
              <a:extLst>
                <a:ext uri="{63B3BB69-23CF-44E3-9099-C40C66FF867C}">
                  <a14:compatExt spid="_x0000_s2623"/>
                </a:ext>
                <a:ext uri="{FF2B5EF4-FFF2-40B4-BE49-F238E27FC236}">
                  <a16:creationId xmlns:a16="http://schemas.microsoft.com/office/drawing/2014/main" id="{00000000-0008-0000-02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41</xdr:row>
          <xdr:rowOff>69850</xdr:rowOff>
        </xdr:from>
        <xdr:to>
          <xdr:col>14</xdr:col>
          <xdr:colOff>419100</xdr:colOff>
          <xdr:row>42</xdr:row>
          <xdr:rowOff>0</xdr:rowOff>
        </xdr:to>
        <xdr:sp macro="" textlink="">
          <xdr:nvSpPr>
            <xdr:cNvPr id="2823" name="Check Box 576" hidden="1">
              <a:extLst>
                <a:ext uri="{63B3BB69-23CF-44E3-9099-C40C66FF867C}">
                  <a14:compatExt spid="_x0000_s2624"/>
                </a:ext>
                <a:ext uri="{FF2B5EF4-FFF2-40B4-BE49-F238E27FC236}">
                  <a16:creationId xmlns:a16="http://schemas.microsoft.com/office/drawing/2014/main" id="{00000000-0008-0000-0200-00000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42</xdr:row>
          <xdr:rowOff>69850</xdr:rowOff>
        </xdr:from>
        <xdr:to>
          <xdr:col>14</xdr:col>
          <xdr:colOff>419100</xdr:colOff>
          <xdr:row>43</xdr:row>
          <xdr:rowOff>0</xdr:rowOff>
        </xdr:to>
        <xdr:sp macro="" textlink="">
          <xdr:nvSpPr>
            <xdr:cNvPr id="2824" name="Check Box 577" hidden="1">
              <a:extLst>
                <a:ext uri="{63B3BB69-23CF-44E3-9099-C40C66FF867C}">
                  <a14:compatExt spid="_x0000_s2625"/>
                </a:ext>
                <a:ext uri="{FF2B5EF4-FFF2-40B4-BE49-F238E27FC236}">
                  <a16:creationId xmlns:a16="http://schemas.microsoft.com/office/drawing/2014/main" id="{00000000-0008-0000-02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0</xdr:rowOff>
        </xdr:to>
        <xdr:sp macro="" textlink="">
          <xdr:nvSpPr>
            <xdr:cNvPr id="2825" name="Check Box 578" hidden="1">
              <a:extLst>
                <a:ext uri="{63B3BB69-23CF-44E3-9099-C40C66FF867C}">
                  <a14:compatExt spid="_x0000_s2626"/>
                </a:ext>
                <a:ext uri="{FF2B5EF4-FFF2-40B4-BE49-F238E27FC236}">
                  <a16:creationId xmlns:a16="http://schemas.microsoft.com/office/drawing/2014/main" id="{00000000-0008-0000-02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49</xdr:row>
          <xdr:rowOff>69850</xdr:rowOff>
        </xdr:from>
        <xdr:to>
          <xdr:col>14</xdr:col>
          <xdr:colOff>419100</xdr:colOff>
          <xdr:row>50</xdr:row>
          <xdr:rowOff>82550</xdr:rowOff>
        </xdr:to>
        <xdr:sp macro="" textlink="">
          <xdr:nvSpPr>
            <xdr:cNvPr id="2826" name="Check Box 579" hidden="1">
              <a:extLst>
                <a:ext uri="{63B3BB69-23CF-44E3-9099-C40C66FF867C}">
                  <a14:compatExt spid="_x0000_s2627"/>
                </a:ext>
                <a:ext uri="{FF2B5EF4-FFF2-40B4-BE49-F238E27FC236}">
                  <a16:creationId xmlns:a16="http://schemas.microsoft.com/office/drawing/2014/main" id="{00000000-0008-0000-02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69850</xdr:rowOff>
        </xdr:from>
        <xdr:to>
          <xdr:col>15</xdr:col>
          <xdr:colOff>419100</xdr:colOff>
          <xdr:row>22</xdr:row>
          <xdr:rowOff>6350</xdr:rowOff>
        </xdr:to>
        <xdr:sp macro="" textlink="">
          <xdr:nvSpPr>
            <xdr:cNvPr id="2827" name="Check Box 581" hidden="1">
              <a:extLst>
                <a:ext uri="{63B3BB69-23CF-44E3-9099-C40C66FF867C}">
                  <a14:compatExt spid="_x0000_s2629"/>
                </a:ext>
                <a:ext uri="{FF2B5EF4-FFF2-40B4-BE49-F238E27FC236}">
                  <a16:creationId xmlns:a16="http://schemas.microsoft.com/office/drawing/2014/main" id="{00000000-0008-0000-02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22</xdr:row>
          <xdr:rowOff>69850</xdr:rowOff>
        </xdr:from>
        <xdr:to>
          <xdr:col>15</xdr:col>
          <xdr:colOff>419100</xdr:colOff>
          <xdr:row>23</xdr:row>
          <xdr:rowOff>0</xdr:rowOff>
        </xdr:to>
        <xdr:sp macro="" textlink="">
          <xdr:nvSpPr>
            <xdr:cNvPr id="2828" name="Check Box 582" hidden="1">
              <a:extLst>
                <a:ext uri="{63B3BB69-23CF-44E3-9099-C40C66FF867C}">
                  <a14:compatExt spid="_x0000_s2630"/>
                </a:ext>
                <a:ext uri="{FF2B5EF4-FFF2-40B4-BE49-F238E27FC236}">
                  <a16:creationId xmlns:a16="http://schemas.microsoft.com/office/drawing/2014/main" id="{00000000-0008-0000-02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23</xdr:row>
          <xdr:rowOff>69850</xdr:rowOff>
        </xdr:from>
        <xdr:to>
          <xdr:col>15</xdr:col>
          <xdr:colOff>425450</xdr:colOff>
          <xdr:row>24</xdr:row>
          <xdr:rowOff>6350</xdr:rowOff>
        </xdr:to>
        <xdr:sp macro="" textlink="">
          <xdr:nvSpPr>
            <xdr:cNvPr id="2829" name="Check Box 583" hidden="1">
              <a:extLst>
                <a:ext uri="{63B3BB69-23CF-44E3-9099-C40C66FF867C}">
                  <a14:compatExt spid="_x0000_s2631"/>
                </a:ext>
                <a:ext uri="{FF2B5EF4-FFF2-40B4-BE49-F238E27FC236}">
                  <a16:creationId xmlns:a16="http://schemas.microsoft.com/office/drawing/2014/main" id="{00000000-0008-0000-02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69850</xdr:rowOff>
        </xdr:from>
        <xdr:to>
          <xdr:col>15</xdr:col>
          <xdr:colOff>425450</xdr:colOff>
          <xdr:row>25</xdr:row>
          <xdr:rowOff>0</xdr:rowOff>
        </xdr:to>
        <xdr:sp macro="" textlink="">
          <xdr:nvSpPr>
            <xdr:cNvPr id="2830" name="Check Box 584" hidden="1">
              <a:extLst>
                <a:ext uri="{63B3BB69-23CF-44E3-9099-C40C66FF867C}">
                  <a14:compatExt spid="_x0000_s2632"/>
                </a:ext>
                <a:ext uri="{FF2B5EF4-FFF2-40B4-BE49-F238E27FC236}">
                  <a16:creationId xmlns:a16="http://schemas.microsoft.com/office/drawing/2014/main" id="{00000000-0008-0000-02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26</xdr:row>
          <xdr:rowOff>69850</xdr:rowOff>
        </xdr:from>
        <xdr:to>
          <xdr:col>15</xdr:col>
          <xdr:colOff>419100</xdr:colOff>
          <xdr:row>27</xdr:row>
          <xdr:rowOff>25400</xdr:rowOff>
        </xdr:to>
        <xdr:sp macro="" textlink="">
          <xdr:nvSpPr>
            <xdr:cNvPr id="2831" name="Check Box 586" hidden="1">
              <a:extLst>
                <a:ext uri="{63B3BB69-23CF-44E3-9099-C40C66FF867C}">
                  <a14:compatExt spid="_x0000_s2634"/>
                </a:ext>
                <a:ext uri="{FF2B5EF4-FFF2-40B4-BE49-F238E27FC236}">
                  <a16:creationId xmlns:a16="http://schemas.microsoft.com/office/drawing/2014/main" id="{00000000-0008-0000-02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27</xdr:row>
          <xdr:rowOff>69850</xdr:rowOff>
        </xdr:from>
        <xdr:to>
          <xdr:col>15</xdr:col>
          <xdr:colOff>419100</xdr:colOff>
          <xdr:row>28</xdr:row>
          <xdr:rowOff>0</xdr:rowOff>
        </xdr:to>
        <xdr:sp macro="" textlink="">
          <xdr:nvSpPr>
            <xdr:cNvPr id="2832" name="Check Box 587" hidden="1">
              <a:extLst>
                <a:ext uri="{63B3BB69-23CF-44E3-9099-C40C66FF867C}">
                  <a14:compatExt spid="_x0000_s2635"/>
                </a:ext>
                <a:ext uri="{FF2B5EF4-FFF2-40B4-BE49-F238E27FC236}">
                  <a16:creationId xmlns:a16="http://schemas.microsoft.com/office/drawing/2014/main" id="{00000000-0008-0000-02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28</xdr:row>
          <xdr:rowOff>69850</xdr:rowOff>
        </xdr:from>
        <xdr:to>
          <xdr:col>15</xdr:col>
          <xdr:colOff>419100</xdr:colOff>
          <xdr:row>29</xdr:row>
          <xdr:rowOff>0</xdr:rowOff>
        </xdr:to>
        <xdr:sp macro="" textlink="">
          <xdr:nvSpPr>
            <xdr:cNvPr id="2833" name="Check Box 588" hidden="1">
              <a:extLst>
                <a:ext uri="{63B3BB69-23CF-44E3-9099-C40C66FF867C}">
                  <a14:compatExt spid="_x0000_s2636"/>
                </a:ext>
                <a:ext uri="{FF2B5EF4-FFF2-40B4-BE49-F238E27FC236}">
                  <a16:creationId xmlns:a16="http://schemas.microsoft.com/office/drawing/2014/main" id="{00000000-0008-0000-02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29</xdr:row>
          <xdr:rowOff>69850</xdr:rowOff>
        </xdr:from>
        <xdr:to>
          <xdr:col>15</xdr:col>
          <xdr:colOff>419100</xdr:colOff>
          <xdr:row>30</xdr:row>
          <xdr:rowOff>0</xdr:rowOff>
        </xdr:to>
        <xdr:sp macro="" textlink="">
          <xdr:nvSpPr>
            <xdr:cNvPr id="2834" name="Check Box 589" hidden="1">
              <a:extLst>
                <a:ext uri="{63B3BB69-23CF-44E3-9099-C40C66FF867C}">
                  <a14:compatExt spid="_x0000_s2637"/>
                </a:ext>
                <a:ext uri="{FF2B5EF4-FFF2-40B4-BE49-F238E27FC236}">
                  <a16:creationId xmlns:a16="http://schemas.microsoft.com/office/drawing/2014/main" id="{00000000-0008-0000-02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69850</xdr:rowOff>
        </xdr:from>
        <xdr:to>
          <xdr:col>15</xdr:col>
          <xdr:colOff>419100</xdr:colOff>
          <xdr:row>31</xdr:row>
          <xdr:rowOff>0</xdr:rowOff>
        </xdr:to>
        <xdr:sp macro="" textlink="">
          <xdr:nvSpPr>
            <xdr:cNvPr id="2835" name="Check Box 590" hidden="1">
              <a:extLst>
                <a:ext uri="{63B3BB69-23CF-44E3-9099-C40C66FF867C}">
                  <a14:compatExt spid="_x0000_s2638"/>
                </a:ext>
                <a:ext uri="{FF2B5EF4-FFF2-40B4-BE49-F238E27FC236}">
                  <a16:creationId xmlns:a16="http://schemas.microsoft.com/office/drawing/2014/main" id="{00000000-0008-0000-02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31</xdr:row>
          <xdr:rowOff>69850</xdr:rowOff>
        </xdr:from>
        <xdr:to>
          <xdr:col>15</xdr:col>
          <xdr:colOff>419100</xdr:colOff>
          <xdr:row>32</xdr:row>
          <xdr:rowOff>0</xdr:rowOff>
        </xdr:to>
        <xdr:sp macro="" textlink="">
          <xdr:nvSpPr>
            <xdr:cNvPr id="2836" name="Check Box 591" hidden="1">
              <a:extLst>
                <a:ext uri="{63B3BB69-23CF-44E3-9099-C40C66FF867C}">
                  <a14:compatExt spid="_x0000_s2639"/>
                </a:ext>
                <a:ext uri="{FF2B5EF4-FFF2-40B4-BE49-F238E27FC236}">
                  <a16:creationId xmlns:a16="http://schemas.microsoft.com/office/drawing/2014/main" id="{00000000-0008-0000-02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32</xdr:row>
          <xdr:rowOff>69850</xdr:rowOff>
        </xdr:from>
        <xdr:to>
          <xdr:col>15</xdr:col>
          <xdr:colOff>419100</xdr:colOff>
          <xdr:row>33</xdr:row>
          <xdr:rowOff>0</xdr:rowOff>
        </xdr:to>
        <xdr:sp macro="" textlink="">
          <xdr:nvSpPr>
            <xdr:cNvPr id="2837" name="Check Box 592" hidden="1">
              <a:extLst>
                <a:ext uri="{63B3BB69-23CF-44E3-9099-C40C66FF867C}">
                  <a14:compatExt spid="_x0000_s2640"/>
                </a:ext>
                <a:ext uri="{FF2B5EF4-FFF2-40B4-BE49-F238E27FC236}">
                  <a16:creationId xmlns:a16="http://schemas.microsoft.com/office/drawing/2014/main" id="{00000000-0008-0000-02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33</xdr:row>
          <xdr:rowOff>69850</xdr:rowOff>
        </xdr:from>
        <xdr:to>
          <xdr:col>15</xdr:col>
          <xdr:colOff>419100</xdr:colOff>
          <xdr:row>34</xdr:row>
          <xdr:rowOff>0</xdr:rowOff>
        </xdr:to>
        <xdr:sp macro="" textlink="">
          <xdr:nvSpPr>
            <xdr:cNvPr id="2838" name="Check Box 593" hidden="1">
              <a:extLst>
                <a:ext uri="{63B3BB69-23CF-44E3-9099-C40C66FF867C}">
                  <a14:compatExt spid="_x0000_s2641"/>
                </a:ext>
                <a:ext uri="{FF2B5EF4-FFF2-40B4-BE49-F238E27FC236}">
                  <a16:creationId xmlns:a16="http://schemas.microsoft.com/office/drawing/2014/main" id="{00000000-0008-0000-02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69850</xdr:rowOff>
        </xdr:from>
        <xdr:to>
          <xdr:col>15</xdr:col>
          <xdr:colOff>419100</xdr:colOff>
          <xdr:row>35</xdr:row>
          <xdr:rowOff>0</xdr:rowOff>
        </xdr:to>
        <xdr:sp macro="" textlink="">
          <xdr:nvSpPr>
            <xdr:cNvPr id="2839" name="Check Box 594" hidden="1">
              <a:extLst>
                <a:ext uri="{63B3BB69-23CF-44E3-9099-C40C66FF867C}">
                  <a14:compatExt spid="_x0000_s2642"/>
                </a:ext>
                <a:ext uri="{FF2B5EF4-FFF2-40B4-BE49-F238E27FC236}">
                  <a16:creationId xmlns:a16="http://schemas.microsoft.com/office/drawing/2014/main" id="{00000000-0008-0000-02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35</xdr:row>
          <xdr:rowOff>69850</xdr:rowOff>
        </xdr:from>
        <xdr:to>
          <xdr:col>15</xdr:col>
          <xdr:colOff>419100</xdr:colOff>
          <xdr:row>36</xdr:row>
          <xdr:rowOff>0</xdr:rowOff>
        </xdr:to>
        <xdr:sp macro="" textlink="">
          <xdr:nvSpPr>
            <xdr:cNvPr id="2840" name="Check Box 595" hidden="1">
              <a:extLst>
                <a:ext uri="{63B3BB69-23CF-44E3-9099-C40C66FF867C}">
                  <a14:compatExt spid="_x0000_s2643"/>
                </a:ext>
                <a:ext uri="{FF2B5EF4-FFF2-40B4-BE49-F238E27FC236}">
                  <a16:creationId xmlns:a16="http://schemas.microsoft.com/office/drawing/2014/main" id="{00000000-0008-0000-02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36</xdr:row>
          <xdr:rowOff>69850</xdr:rowOff>
        </xdr:from>
        <xdr:to>
          <xdr:col>15</xdr:col>
          <xdr:colOff>419100</xdr:colOff>
          <xdr:row>37</xdr:row>
          <xdr:rowOff>0</xdr:rowOff>
        </xdr:to>
        <xdr:sp macro="" textlink="">
          <xdr:nvSpPr>
            <xdr:cNvPr id="2841" name="Check Box 596" hidden="1">
              <a:extLst>
                <a:ext uri="{63B3BB69-23CF-44E3-9099-C40C66FF867C}">
                  <a14:compatExt spid="_x0000_s2644"/>
                </a:ext>
                <a:ext uri="{FF2B5EF4-FFF2-40B4-BE49-F238E27FC236}">
                  <a16:creationId xmlns:a16="http://schemas.microsoft.com/office/drawing/2014/main" id="{00000000-0008-0000-02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37</xdr:row>
          <xdr:rowOff>69850</xdr:rowOff>
        </xdr:from>
        <xdr:to>
          <xdr:col>15</xdr:col>
          <xdr:colOff>419100</xdr:colOff>
          <xdr:row>38</xdr:row>
          <xdr:rowOff>0</xdr:rowOff>
        </xdr:to>
        <xdr:sp macro="" textlink="">
          <xdr:nvSpPr>
            <xdr:cNvPr id="2842" name="Check Box 597" hidden="1">
              <a:extLst>
                <a:ext uri="{63B3BB69-23CF-44E3-9099-C40C66FF867C}">
                  <a14:compatExt spid="_x0000_s2645"/>
                </a:ext>
                <a:ext uri="{FF2B5EF4-FFF2-40B4-BE49-F238E27FC236}">
                  <a16:creationId xmlns:a16="http://schemas.microsoft.com/office/drawing/2014/main" id="{00000000-0008-0000-02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38</xdr:row>
          <xdr:rowOff>69850</xdr:rowOff>
        </xdr:from>
        <xdr:to>
          <xdr:col>15</xdr:col>
          <xdr:colOff>419100</xdr:colOff>
          <xdr:row>39</xdr:row>
          <xdr:rowOff>0</xdr:rowOff>
        </xdr:to>
        <xdr:sp macro="" textlink="">
          <xdr:nvSpPr>
            <xdr:cNvPr id="2843" name="Check Box 598" hidden="1">
              <a:extLst>
                <a:ext uri="{63B3BB69-23CF-44E3-9099-C40C66FF867C}">
                  <a14:compatExt spid="_x0000_s2646"/>
                </a:ext>
                <a:ext uri="{FF2B5EF4-FFF2-40B4-BE49-F238E27FC236}">
                  <a16:creationId xmlns:a16="http://schemas.microsoft.com/office/drawing/2014/main" id="{00000000-0008-0000-02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39</xdr:row>
          <xdr:rowOff>69850</xdr:rowOff>
        </xdr:from>
        <xdr:to>
          <xdr:col>15</xdr:col>
          <xdr:colOff>419100</xdr:colOff>
          <xdr:row>40</xdr:row>
          <xdr:rowOff>0</xdr:rowOff>
        </xdr:to>
        <xdr:sp macro="" textlink="">
          <xdr:nvSpPr>
            <xdr:cNvPr id="2844" name="Check Box 599" hidden="1">
              <a:extLst>
                <a:ext uri="{63B3BB69-23CF-44E3-9099-C40C66FF867C}">
                  <a14:compatExt spid="_x0000_s2647"/>
                </a:ext>
                <a:ext uri="{FF2B5EF4-FFF2-40B4-BE49-F238E27FC236}">
                  <a16:creationId xmlns:a16="http://schemas.microsoft.com/office/drawing/2014/main" id="{00000000-0008-0000-02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40</xdr:row>
          <xdr:rowOff>69850</xdr:rowOff>
        </xdr:from>
        <xdr:to>
          <xdr:col>15</xdr:col>
          <xdr:colOff>419100</xdr:colOff>
          <xdr:row>41</xdr:row>
          <xdr:rowOff>0</xdr:rowOff>
        </xdr:to>
        <xdr:sp macro="" textlink="">
          <xdr:nvSpPr>
            <xdr:cNvPr id="2845" name="Check Box 600" hidden="1">
              <a:extLst>
                <a:ext uri="{63B3BB69-23CF-44E3-9099-C40C66FF867C}">
                  <a14:compatExt spid="_x0000_s2648"/>
                </a:ext>
                <a:ext uri="{FF2B5EF4-FFF2-40B4-BE49-F238E27FC236}">
                  <a16:creationId xmlns:a16="http://schemas.microsoft.com/office/drawing/2014/main" id="{00000000-0008-0000-02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41</xdr:row>
          <xdr:rowOff>69850</xdr:rowOff>
        </xdr:from>
        <xdr:to>
          <xdr:col>15</xdr:col>
          <xdr:colOff>419100</xdr:colOff>
          <xdr:row>42</xdr:row>
          <xdr:rowOff>0</xdr:rowOff>
        </xdr:to>
        <xdr:sp macro="" textlink="">
          <xdr:nvSpPr>
            <xdr:cNvPr id="2846" name="Check Box 601" hidden="1">
              <a:extLst>
                <a:ext uri="{63B3BB69-23CF-44E3-9099-C40C66FF867C}">
                  <a14:compatExt spid="_x0000_s2649"/>
                </a:ext>
                <a:ext uri="{FF2B5EF4-FFF2-40B4-BE49-F238E27FC236}">
                  <a16:creationId xmlns:a16="http://schemas.microsoft.com/office/drawing/2014/main" id="{00000000-0008-0000-02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42</xdr:row>
          <xdr:rowOff>69850</xdr:rowOff>
        </xdr:from>
        <xdr:to>
          <xdr:col>15</xdr:col>
          <xdr:colOff>419100</xdr:colOff>
          <xdr:row>43</xdr:row>
          <xdr:rowOff>0</xdr:rowOff>
        </xdr:to>
        <xdr:sp macro="" textlink="">
          <xdr:nvSpPr>
            <xdr:cNvPr id="2847" name="Check Box 602" hidden="1">
              <a:extLst>
                <a:ext uri="{63B3BB69-23CF-44E3-9099-C40C66FF867C}">
                  <a14:compatExt spid="_x0000_s2650"/>
                </a:ext>
                <a:ext uri="{FF2B5EF4-FFF2-40B4-BE49-F238E27FC236}">
                  <a16:creationId xmlns:a16="http://schemas.microsoft.com/office/drawing/2014/main" id="{00000000-0008-0000-02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0</xdr:rowOff>
        </xdr:to>
        <xdr:sp macro="" textlink="">
          <xdr:nvSpPr>
            <xdr:cNvPr id="2848" name="Check Box 603" hidden="1">
              <a:extLst>
                <a:ext uri="{63B3BB69-23CF-44E3-9099-C40C66FF867C}">
                  <a14:compatExt spid="_x0000_s2651"/>
                </a:ext>
                <a:ext uri="{FF2B5EF4-FFF2-40B4-BE49-F238E27FC236}">
                  <a16:creationId xmlns:a16="http://schemas.microsoft.com/office/drawing/2014/main" id="{00000000-0008-0000-02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49</xdr:row>
          <xdr:rowOff>69850</xdr:rowOff>
        </xdr:from>
        <xdr:to>
          <xdr:col>15</xdr:col>
          <xdr:colOff>419100</xdr:colOff>
          <xdr:row>50</xdr:row>
          <xdr:rowOff>82550</xdr:rowOff>
        </xdr:to>
        <xdr:sp macro="" textlink="">
          <xdr:nvSpPr>
            <xdr:cNvPr id="2849" name="Check Box 604" hidden="1">
              <a:extLst>
                <a:ext uri="{63B3BB69-23CF-44E3-9099-C40C66FF867C}">
                  <a14:compatExt spid="_x0000_s2652"/>
                </a:ext>
                <a:ext uri="{FF2B5EF4-FFF2-40B4-BE49-F238E27FC236}">
                  <a16:creationId xmlns:a16="http://schemas.microsoft.com/office/drawing/2014/main" id="{00000000-0008-0000-02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69850</xdr:rowOff>
        </xdr:from>
        <xdr:to>
          <xdr:col>16</xdr:col>
          <xdr:colOff>419100</xdr:colOff>
          <xdr:row>21</xdr:row>
          <xdr:rowOff>6350</xdr:rowOff>
        </xdr:to>
        <xdr:sp macro="" textlink="">
          <xdr:nvSpPr>
            <xdr:cNvPr id="2850" name="Check Box 605" hidden="1">
              <a:extLst>
                <a:ext uri="{63B3BB69-23CF-44E3-9099-C40C66FF867C}">
                  <a14:compatExt spid="_x0000_s2653"/>
                </a:ext>
                <a:ext uri="{FF2B5EF4-FFF2-40B4-BE49-F238E27FC236}">
                  <a16:creationId xmlns:a16="http://schemas.microsoft.com/office/drawing/2014/main" id="{00000000-0008-0000-02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69850</xdr:rowOff>
        </xdr:from>
        <xdr:to>
          <xdr:col>16</xdr:col>
          <xdr:colOff>419100</xdr:colOff>
          <xdr:row>22</xdr:row>
          <xdr:rowOff>6350</xdr:rowOff>
        </xdr:to>
        <xdr:sp macro="" textlink="">
          <xdr:nvSpPr>
            <xdr:cNvPr id="2851" name="Check Box 606" hidden="1">
              <a:extLst>
                <a:ext uri="{63B3BB69-23CF-44E3-9099-C40C66FF867C}">
                  <a14:compatExt spid="_x0000_s2654"/>
                </a:ext>
                <a:ext uri="{FF2B5EF4-FFF2-40B4-BE49-F238E27FC236}">
                  <a16:creationId xmlns:a16="http://schemas.microsoft.com/office/drawing/2014/main" id="{00000000-0008-0000-02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22</xdr:row>
          <xdr:rowOff>69850</xdr:rowOff>
        </xdr:from>
        <xdr:to>
          <xdr:col>16</xdr:col>
          <xdr:colOff>419100</xdr:colOff>
          <xdr:row>23</xdr:row>
          <xdr:rowOff>0</xdr:rowOff>
        </xdr:to>
        <xdr:sp macro="" textlink="">
          <xdr:nvSpPr>
            <xdr:cNvPr id="2852" name="Check Box 607" hidden="1">
              <a:extLst>
                <a:ext uri="{63B3BB69-23CF-44E3-9099-C40C66FF867C}">
                  <a14:compatExt spid="_x0000_s2655"/>
                </a:ext>
                <a:ext uri="{FF2B5EF4-FFF2-40B4-BE49-F238E27FC236}">
                  <a16:creationId xmlns:a16="http://schemas.microsoft.com/office/drawing/2014/main" id="{00000000-0008-0000-02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23</xdr:row>
          <xdr:rowOff>69850</xdr:rowOff>
        </xdr:from>
        <xdr:to>
          <xdr:col>16</xdr:col>
          <xdr:colOff>425450</xdr:colOff>
          <xdr:row>24</xdr:row>
          <xdr:rowOff>6350</xdr:rowOff>
        </xdr:to>
        <xdr:sp macro="" textlink="">
          <xdr:nvSpPr>
            <xdr:cNvPr id="2853" name="Check Box 608" hidden="1">
              <a:extLst>
                <a:ext uri="{63B3BB69-23CF-44E3-9099-C40C66FF867C}">
                  <a14:compatExt spid="_x0000_s2656"/>
                </a:ext>
                <a:ext uri="{FF2B5EF4-FFF2-40B4-BE49-F238E27FC236}">
                  <a16:creationId xmlns:a16="http://schemas.microsoft.com/office/drawing/2014/main" id="{00000000-0008-0000-02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24</xdr:row>
          <xdr:rowOff>69850</xdr:rowOff>
        </xdr:from>
        <xdr:to>
          <xdr:col>16</xdr:col>
          <xdr:colOff>425450</xdr:colOff>
          <xdr:row>25</xdr:row>
          <xdr:rowOff>0</xdr:rowOff>
        </xdr:to>
        <xdr:sp macro="" textlink="">
          <xdr:nvSpPr>
            <xdr:cNvPr id="2854" name="Check Box 609" hidden="1">
              <a:extLst>
                <a:ext uri="{63B3BB69-23CF-44E3-9099-C40C66FF867C}">
                  <a14:compatExt spid="_x0000_s2657"/>
                </a:ext>
                <a:ext uri="{FF2B5EF4-FFF2-40B4-BE49-F238E27FC236}">
                  <a16:creationId xmlns:a16="http://schemas.microsoft.com/office/drawing/2014/main" id="{00000000-0008-0000-02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69850</xdr:rowOff>
        </xdr:from>
        <xdr:to>
          <xdr:col>16</xdr:col>
          <xdr:colOff>419100</xdr:colOff>
          <xdr:row>27</xdr:row>
          <xdr:rowOff>25400</xdr:rowOff>
        </xdr:to>
        <xdr:sp macro="" textlink="">
          <xdr:nvSpPr>
            <xdr:cNvPr id="2855" name="Check Box 611" hidden="1">
              <a:extLst>
                <a:ext uri="{63B3BB69-23CF-44E3-9099-C40C66FF867C}">
                  <a14:compatExt spid="_x0000_s2659"/>
                </a:ext>
                <a:ext uri="{FF2B5EF4-FFF2-40B4-BE49-F238E27FC236}">
                  <a16:creationId xmlns:a16="http://schemas.microsoft.com/office/drawing/2014/main" id="{00000000-0008-0000-02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27</xdr:row>
          <xdr:rowOff>69850</xdr:rowOff>
        </xdr:from>
        <xdr:to>
          <xdr:col>16</xdr:col>
          <xdr:colOff>419100</xdr:colOff>
          <xdr:row>28</xdr:row>
          <xdr:rowOff>0</xdr:rowOff>
        </xdr:to>
        <xdr:sp macro="" textlink="">
          <xdr:nvSpPr>
            <xdr:cNvPr id="2856" name="Check Box 612" hidden="1">
              <a:extLst>
                <a:ext uri="{63B3BB69-23CF-44E3-9099-C40C66FF867C}">
                  <a14:compatExt spid="_x0000_s2660"/>
                </a:ext>
                <a:ext uri="{FF2B5EF4-FFF2-40B4-BE49-F238E27FC236}">
                  <a16:creationId xmlns:a16="http://schemas.microsoft.com/office/drawing/2014/main" id="{00000000-0008-0000-02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28</xdr:row>
          <xdr:rowOff>69850</xdr:rowOff>
        </xdr:from>
        <xdr:to>
          <xdr:col>16</xdr:col>
          <xdr:colOff>419100</xdr:colOff>
          <xdr:row>29</xdr:row>
          <xdr:rowOff>0</xdr:rowOff>
        </xdr:to>
        <xdr:sp macro="" textlink="">
          <xdr:nvSpPr>
            <xdr:cNvPr id="2857" name="Check Box 613" hidden="1">
              <a:extLst>
                <a:ext uri="{63B3BB69-23CF-44E3-9099-C40C66FF867C}">
                  <a14:compatExt spid="_x0000_s2661"/>
                </a:ext>
                <a:ext uri="{FF2B5EF4-FFF2-40B4-BE49-F238E27FC236}">
                  <a16:creationId xmlns:a16="http://schemas.microsoft.com/office/drawing/2014/main" id="{00000000-0008-0000-02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29</xdr:row>
          <xdr:rowOff>69850</xdr:rowOff>
        </xdr:from>
        <xdr:to>
          <xdr:col>16</xdr:col>
          <xdr:colOff>419100</xdr:colOff>
          <xdr:row>30</xdr:row>
          <xdr:rowOff>0</xdr:rowOff>
        </xdr:to>
        <xdr:sp macro="" textlink="">
          <xdr:nvSpPr>
            <xdr:cNvPr id="2858" name="Check Box 614" hidden="1">
              <a:extLst>
                <a:ext uri="{63B3BB69-23CF-44E3-9099-C40C66FF867C}">
                  <a14:compatExt spid="_x0000_s2662"/>
                </a:ext>
                <a:ext uri="{FF2B5EF4-FFF2-40B4-BE49-F238E27FC236}">
                  <a16:creationId xmlns:a16="http://schemas.microsoft.com/office/drawing/2014/main" id="{00000000-0008-0000-02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69850</xdr:rowOff>
        </xdr:from>
        <xdr:to>
          <xdr:col>16</xdr:col>
          <xdr:colOff>419100</xdr:colOff>
          <xdr:row>31</xdr:row>
          <xdr:rowOff>0</xdr:rowOff>
        </xdr:to>
        <xdr:sp macro="" textlink="">
          <xdr:nvSpPr>
            <xdr:cNvPr id="2859" name="Check Box 615" hidden="1">
              <a:extLst>
                <a:ext uri="{63B3BB69-23CF-44E3-9099-C40C66FF867C}">
                  <a14:compatExt spid="_x0000_s2663"/>
                </a:ext>
                <a:ext uri="{FF2B5EF4-FFF2-40B4-BE49-F238E27FC236}">
                  <a16:creationId xmlns:a16="http://schemas.microsoft.com/office/drawing/2014/main" id="{00000000-0008-0000-02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69850</xdr:rowOff>
        </xdr:from>
        <xdr:to>
          <xdr:col>16</xdr:col>
          <xdr:colOff>419100</xdr:colOff>
          <xdr:row>32</xdr:row>
          <xdr:rowOff>0</xdr:rowOff>
        </xdr:to>
        <xdr:sp macro="" textlink="">
          <xdr:nvSpPr>
            <xdr:cNvPr id="2860" name="Check Box 616" hidden="1">
              <a:extLst>
                <a:ext uri="{63B3BB69-23CF-44E3-9099-C40C66FF867C}">
                  <a14:compatExt spid="_x0000_s2664"/>
                </a:ext>
                <a:ext uri="{FF2B5EF4-FFF2-40B4-BE49-F238E27FC236}">
                  <a16:creationId xmlns:a16="http://schemas.microsoft.com/office/drawing/2014/main" id="{00000000-0008-0000-02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69850</xdr:rowOff>
        </xdr:from>
        <xdr:to>
          <xdr:col>16</xdr:col>
          <xdr:colOff>419100</xdr:colOff>
          <xdr:row>33</xdr:row>
          <xdr:rowOff>0</xdr:rowOff>
        </xdr:to>
        <xdr:sp macro="" textlink="">
          <xdr:nvSpPr>
            <xdr:cNvPr id="2861" name="Check Box 617" hidden="1">
              <a:extLst>
                <a:ext uri="{63B3BB69-23CF-44E3-9099-C40C66FF867C}">
                  <a14:compatExt spid="_x0000_s2665"/>
                </a:ext>
                <a:ext uri="{FF2B5EF4-FFF2-40B4-BE49-F238E27FC236}">
                  <a16:creationId xmlns:a16="http://schemas.microsoft.com/office/drawing/2014/main" id="{00000000-0008-0000-02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69850</xdr:rowOff>
        </xdr:from>
        <xdr:to>
          <xdr:col>16</xdr:col>
          <xdr:colOff>419100</xdr:colOff>
          <xdr:row>34</xdr:row>
          <xdr:rowOff>0</xdr:rowOff>
        </xdr:to>
        <xdr:sp macro="" textlink="">
          <xdr:nvSpPr>
            <xdr:cNvPr id="2862" name="Check Box 618" hidden="1">
              <a:extLst>
                <a:ext uri="{63B3BB69-23CF-44E3-9099-C40C66FF867C}">
                  <a14:compatExt spid="_x0000_s2666"/>
                </a:ext>
                <a:ext uri="{FF2B5EF4-FFF2-40B4-BE49-F238E27FC236}">
                  <a16:creationId xmlns:a16="http://schemas.microsoft.com/office/drawing/2014/main" id="{00000000-0008-0000-02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69850</xdr:rowOff>
        </xdr:from>
        <xdr:to>
          <xdr:col>16</xdr:col>
          <xdr:colOff>419100</xdr:colOff>
          <xdr:row>35</xdr:row>
          <xdr:rowOff>0</xdr:rowOff>
        </xdr:to>
        <xdr:sp macro="" textlink="">
          <xdr:nvSpPr>
            <xdr:cNvPr id="2863" name="Check Box 619" hidden="1">
              <a:extLst>
                <a:ext uri="{63B3BB69-23CF-44E3-9099-C40C66FF867C}">
                  <a14:compatExt spid="_x0000_s2667"/>
                </a:ext>
                <a:ext uri="{FF2B5EF4-FFF2-40B4-BE49-F238E27FC236}">
                  <a16:creationId xmlns:a16="http://schemas.microsoft.com/office/drawing/2014/main" id="{00000000-0008-0000-02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35</xdr:row>
          <xdr:rowOff>69850</xdr:rowOff>
        </xdr:from>
        <xdr:to>
          <xdr:col>16</xdr:col>
          <xdr:colOff>419100</xdr:colOff>
          <xdr:row>36</xdr:row>
          <xdr:rowOff>0</xdr:rowOff>
        </xdr:to>
        <xdr:sp macro="" textlink="">
          <xdr:nvSpPr>
            <xdr:cNvPr id="2864" name="Check Box 620" hidden="1">
              <a:extLst>
                <a:ext uri="{63B3BB69-23CF-44E3-9099-C40C66FF867C}">
                  <a14:compatExt spid="_x0000_s2668"/>
                </a:ext>
                <a:ext uri="{FF2B5EF4-FFF2-40B4-BE49-F238E27FC236}">
                  <a16:creationId xmlns:a16="http://schemas.microsoft.com/office/drawing/2014/main" id="{00000000-0008-0000-02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36</xdr:row>
          <xdr:rowOff>69850</xdr:rowOff>
        </xdr:from>
        <xdr:to>
          <xdr:col>16</xdr:col>
          <xdr:colOff>419100</xdr:colOff>
          <xdr:row>37</xdr:row>
          <xdr:rowOff>0</xdr:rowOff>
        </xdr:to>
        <xdr:sp macro="" textlink="">
          <xdr:nvSpPr>
            <xdr:cNvPr id="2865" name="Check Box 621" hidden="1">
              <a:extLst>
                <a:ext uri="{63B3BB69-23CF-44E3-9099-C40C66FF867C}">
                  <a14:compatExt spid="_x0000_s2669"/>
                </a:ext>
                <a:ext uri="{FF2B5EF4-FFF2-40B4-BE49-F238E27FC236}">
                  <a16:creationId xmlns:a16="http://schemas.microsoft.com/office/drawing/2014/main" id="{00000000-0008-0000-02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37</xdr:row>
          <xdr:rowOff>69850</xdr:rowOff>
        </xdr:from>
        <xdr:to>
          <xdr:col>16</xdr:col>
          <xdr:colOff>419100</xdr:colOff>
          <xdr:row>38</xdr:row>
          <xdr:rowOff>0</xdr:rowOff>
        </xdr:to>
        <xdr:sp macro="" textlink="">
          <xdr:nvSpPr>
            <xdr:cNvPr id="2866" name="Check Box 622" hidden="1">
              <a:extLst>
                <a:ext uri="{63B3BB69-23CF-44E3-9099-C40C66FF867C}">
                  <a14:compatExt spid="_x0000_s2670"/>
                </a:ext>
                <a:ext uri="{FF2B5EF4-FFF2-40B4-BE49-F238E27FC236}">
                  <a16:creationId xmlns:a16="http://schemas.microsoft.com/office/drawing/2014/main" id="{00000000-0008-0000-0200-00003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xdr:row>
          <xdr:rowOff>69850</xdr:rowOff>
        </xdr:from>
        <xdr:to>
          <xdr:col>16</xdr:col>
          <xdr:colOff>419100</xdr:colOff>
          <xdr:row>39</xdr:row>
          <xdr:rowOff>0</xdr:rowOff>
        </xdr:to>
        <xdr:sp macro="" textlink="">
          <xdr:nvSpPr>
            <xdr:cNvPr id="2867" name="Check Box 623" hidden="1">
              <a:extLst>
                <a:ext uri="{63B3BB69-23CF-44E3-9099-C40C66FF867C}">
                  <a14:compatExt spid="_x0000_s2671"/>
                </a:ext>
                <a:ext uri="{FF2B5EF4-FFF2-40B4-BE49-F238E27FC236}">
                  <a16:creationId xmlns:a16="http://schemas.microsoft.com/office/drawing/2014/main" id="{00000000-0008-0000-0200-00003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39</xdr:row>
          <xdr:rowOff>69850</xdr:rowOff>
        </xdr:from>
        <xdr:to>
          <xdr:col>16</xdr:col>
          <xdr:colOff>419100</xdr:colOff>
          <xdr:row>40</xdr:row>
          <xdr:rowOff>0</xdr:rowOff>
        </xdr:to>
        <xdr:sp macro="" textlink="">
          <xdr:nvSpPr>
            <xdr:cNvPr id="2868" name="Check Box 624" hidden="1">
              <a:extLst>
                <a:ext uri="{63B3BB69-23CF-44E3-9099-C40C66FF867C}">
                  <a14:compatExt spid="_x0000_s2672"/>
                </a:ext>
                <a:ext uri="{FF2B5EF4-FFF2-40B4-BE49-F238E27FC236}">
                  <a16:creationId xmlns:a16="http://schemas.microsoft.com/office/drawing/2014/main" id="{00000000-0008-0000-0200-00003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40</xdr:row>
          <xdr:rowOff>69850</xdr:rowOff>
        </xdr:from>
        <xdr:to>
          <xdr:col>16</xdr:col>
          <xdr:colOff>419100</xdr:colOff>
          <xdr:row>41</xdr:row>
          <xdr:rowOff>0</xdr:rowOff>
        </xdr:to>
        <xdr:sp macro="" textlink="">
          <xdr:nvSpPr>
            <xdr:cNvPr id="2869" name="Check Box 625" hidden="1">
              <a:extLst>
                <a:ext uri="{63B3BB69-23CF-44E3-9099-C40C66FF867C}">
                  <a14:compatExt spid="_x0000_s2673"/>
                </a:ext>
                <a:ext uri="{FF2B5EF4-FFF2-40B4-BE49-F238E27FC236}">
                  <a16:creationId xmlns:a16="http://schemas.microsoft.com/office/drawing/2014/main" id="{00000000-0008-0000-02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41</xdr:row>
          <xdr:rowOff>69850</xdr:rowOff>
        </xdr:from>
        <xdr:to>
          <xdr:col>16</xdr:col>
          <xdr:colOff>419100</xdr:colOff>
          <xdr:row>42</xdr:row>
          <xdr:rowOff>0</xdr:rowOff>
        </xdr:to>
        <xdr:sp macro="" textlink="">
          <xdr:nvSpPr>
            <xdr:cNvPr id="2870" name="Check Box 626" hidden="1">
              <a:extLst>
                <a:ext uri="{63B3BB69-23CF-44E3-9099-C40C66FF867C}">
                  <a14:compatExt spid="_x0000_s2674"/>
                </a:ext>
                <a:ext uri="{FF2B5EF4-FFF2-40B4-BE49-F238E27FC236}">
                  <a16:creationId xmlns:a16="http://schemas.microsoft.com/office/drawing/2014/main" id="{00000000-0008-0000-02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69850</xdr:rowOff>
        </xdr:from>
        <xdr:to>
          <xdr:col>16</xdr:col>
          <xdr:colOff>419100</xdr:colOff>
          <xdr:row>43</xdr:row>
          <xdr:rowOff>0</xdr:rowOff>
        </xdr:to>
        <xdr:sp macro="" textlink="">
          <xdr:nvSpPr>
            <xdr:cNvPr id="2871" name="Check Box 627" hidden="1">
              <a:extLst>
                <a:ext uri="{63B3BB69-23CF-44E3-9099-C40C66FF867C}">
                  <a14:compatExt spid="_x0000_s2675"/>
                </a:ext>
                <a:ext uri="{FF2B5EF4-FFF2-40B4-BE49-F238E27FC236}">
                  <a16:creationId xmlns:a16="http://schemas.microsoft.com/office/drawing/2014/main" id="{00000000-0008-0000-0200-00003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0</xdr:rowOff>
        </xdr:to>
        <xdr:sp macro="" textlink="">
          <xdr:nvSpPr>
            <xdr:cNvPr id="2872" name="Check Box 628" hidden="1">
              <a:extLst>
                <a:ext uri="{63B3BB69-23CF-44E3-9099-C40C66FF867C}">
                  <a14:compatExt spid="_x0000_s2676"/>
                </a:ext>
                <a:ext uri="{FF2B5EF4-FFF2-40B4-BE49-F238E27FC236}">
                  <a16:creationId xmlns:a16="http://schemas.microsoft.com/office/drawing/2014/main" id="{00000000-0008-0000-0200-00003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49</xdr:row>
          <xdr:rowOff>69850</xdr:rowOff>
        </xdr:from>
        <xdr:to>
          <xdr:col>16</xdr:col>
          <xdr:colOff>419100</xdr:colOff>
          <xdr:row>50</xdr:row>
          <xdr:rowOff>82550</xdr:rowOff>
        </xdr:to>
        <xdr:sp macro="" textlink="">
          <xdr:nvSpPr>
            <xdr:cNvPr id="2873" name="Check Box 629" hidden="1">
              <a:extLst>
                <a:ext uri="{63B3BB69-23CF-44E3-9099-C40C66FF867C}">
                  <a14:compatExt spid="_x0000_s2677"/>
                </a:ext>
                <a:ext uri="{FF2B5EF4-FFF2-40B4-BE49-F238E27FC236}">
                  <a16:creationId xmlns:a16="http://schemas.microsoft.com/office/drawing/2014/main" id="{00000000-0008-0000-0200-00003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20</xdr:row>
          <xdr:rowOff>69850</xdr:rowOff>
        </xdr:from>
        <xdr:to>
          <xdr:col>17</xdr:col>
          <xdr:colOff>419100</xdr:colOff>
          <xdr:row>21</xdr:row>
          <xdr:rowOff>6350</xdr:rowOff>
        </xdr:to>
        <xdr:sp macro="" textlink="">
          <xdr:nvSpPr>
            <xdr:cNvPr id="2874" name="Check Box 630" hidden="1">
              <a:extLst>
                <a:ext uri="{63B3BB69-23CF-44E3-9099-C40C66FF867C}">
                  <a14:compatExt spid="_x0000_s2678"/>
                </a:ext>
                <a:ext uri="{FF2B5EF4-FFF2-40B4-BE49-F238E27FC236}">
                  <a16:creationId xmlns:a16="http://schemas.microsoft.com/office/drawing/2014/main" id="{00000000-0008-0000-02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21</xdr:row>
          <xdr:rowOff>69850</xdr:rowOff>
        </xdr:from>
        <xdr:to>
          <xdr:col>17</xdr:col>
          <xdr:colOff>419100</xdr:colOff>
          <xdr:row>22</xdr:row>
          <xdr:rowOff>6350</xdr:rowOff>
        </xdr:to>
        <xdr:sp macro="" textlink="">
          <xdr:nvSpPr>
            <xdr:cNvPr id="2875" name="Check Box 631" hidden="1">
              <a:extLst>
                <a:ext uri="{63B3BB69-23CF-44E3-9099-C40C66FF867C}">
                  <a14:compatExt spid="_x0000_s2679"/>
                </a:ext>
                <a:ext uri="{FF2B5EF4-FFF2-40B4-BE49-F238E27FC236}">
                  <a16:creationId xmlns:a16="http://schemas.microsoft.com/office/drawing/2014/main" id="{00000000-0008-0000-02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22</xdr:row>
          <xdr:rowOff>69850</xdr:rowOff>
        </xdr:from>
        <xdr:to>
          <xdr:col>17</xdr:col>
          <xdr:colOff>419100</xdr:colOff>
          <xdr:row>23</xdr:row>
          <xdr:rowOff>0</xdr:rowOff>
        </xdr:to>
        <xdr:sp macro="" textlink="">
          <xdr:nvSpPr>
            <xdr:cNvPr id="2876" name="Check Box 632" hidden="1">
              <a:extLst>
                <a:ext uri="{63B3BB69-23CF-44E3-9099-C40C66FF867C}">
                  <a14:compatExt spid="_x0000_s2680"/>
                </a:ext>
                <a:ext uri="{FF2B5EF4-FFF2-40B4-BE49-F238E27FC236}">
                  <a16:creationId xmlns:a16="http://schemas.microsoft.com/office/drawing/2014/main" id="{00000000-0008-0000-02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23</xdr:row>
          <xdr:rowOff>69850</xdr:rowOff>
        </xdr:from>
        <xdr:to>
          <xdr:col>17</xdr:col>
          <xdr:colOff>425450</xdr:colOff>
          <xdr:row>24</xdr:row>
          <xdr:rowOff>6350</xdr:rowOff>
        </xdr:to>
        <xdr:sp macro="" textlink="">
          <xdr:nvSpPr>
            <xdr:cNvPr id="2877" name="Check Box 633" hidden="1">
              <a:extLst>
                <a:ext uri="{63B3BB69-23CF-44E3-9099-C40C66FF867C}">
                  <a14:compatExt spid="_x0000_s2681"/>
                </a:ext>
                <a:ext uri="{FF2B5EF4-FFF2-40B4-BE49-F238E27FC236}">
                  <a16:creationId xmlns:a16="http://schemas.microsoft.com/office/drawing/2014/main" id="{00000000-0008-0000-02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24</xdr:row>
          <xdr:rowOff>69850</xdr:rowOff>
        </xdr:from>
        <xdr:to>
          <xdr:col>17</xdr:col>
          <xdr:colOff>425450</xdr:colOff>
          <xdr:row>25</xdr:row>
          <xdr:rowOff>0</xdr:rowOff>
        </xdr:to>
        <xdr:sp macro="" textlink="">
          <xdr:nvSpPr>
            <xdr:cNvPr id="2878" name="Check Box 634" hidden="1">
              <a:extLst>
                <a:ext uri="{63B3BB69-23CF-44E3-9099-C40C66FF867C}">
                  <a14:compatExt spid="_x0000_s2682"/>
                </a:ext>
                <a:ext uri="{FF2B5EF4-FFF2-40B4-BE49-F238E27FC236}">
                  <a16:creationId xmlns:a16="http://schemas.microsoft.com/office/drawing/2014/main" id="{00000000-0008-0000-02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26</xdr:row>
          <xdr:rowOff>69850</xdr:rowOff>
        </xdr:from>
        <xdr:to>
          <xdr:col>17</xdr:col>
          <xdr:colOff>419100</xdr:colOff>
          <xdr:row>27</xdr:row>
          <xdr:rowOff>25400</xdr:rowOff>
        </xdr:to>
        <xdr:sp macro="" textlink="">
          <xdr:nvSpPr>
            <xdr:cNvPr id="2879" name="Check Box 636" hidden="1">
              <a:extLst>
                <a:ext uri="{63B3BB69-23CF-44E3-9099-C40C66FF867C}">
                  <a14:compatExt spid="_x0000_s2684"/>
                </a:ext>
                <a:ext uri="{FF2B5EF4-FFF2-40B4-BE49-F238E27FC236}">
                  <a16:creationId xmlns:a16="http://schemas.microsoft.com/office/drawing/2014/main" id="{00000000-0008-0000-0200-00003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27</xdr:row>
          <xdr:rowOff>69850</xdr:rowOff>
        </xdr:from>
        <xdr:to>
          <xdr:col>17</xdr:col>
          <xdr:colOff>419100</xdr:colOff>
          <xdr:row>28</xdr:row>
          <xdr:rowOff>0</xdr:rowOff>
        </xdr:to>
        <xdr:sp macro="" textlink="">
          <xdr:nvSpPr>
            <xdr:cNvPr id="2880" name="Check Box 637" hidden="1">
              <a:extLst>
                <a:ext uri="{63B3BB69-23CF-44E3-9099-C40C66FF867C}">
                  <a14:compatExt spid="_x0000_s2685"/>
                </a:ext>
                <a:ext uri="{FF2B5EF4-FFF2-40B4-BE49-F238E27FC236}">
                  <a16:creationId xmlns:a16="http://schemas.microsoft.com/office/drawing/2014/main" id="{00000000-0008-0000-0200-00004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28</xdr:row>
          <xdr:rowOff>69850</xdr:rowOff>
        </xdr:from>
        <xdr:to>
          <xdr:col>17</xdr:col>
          <xdr:colOff>419100</xdr:colOff>
          <xdr:row>29</xdr:row>
          <xdr:rowOff>0</xdr:rowOff>
        </xdr:to>
        <xdr:sp macro="" textlink="">
          <xdr:nvSpPr>
            <xdr:cNvPr id="2881" name="Check Box 638" hidden="1">
              <a:extLst>
                <a:ext uri="{63B3BB69-23CF-44E3-9099-C40C66FF867C}">
                  <a14:compatExt spid="_x0000_s2686"/>
                </a:ext>
                <a:ext uri="{FF2B5EF4-FFF2-40B4-BE49-F238E27FC236}">
                  <a16:creationId xmlns:a16="http://schemas.microsoft.com/office/drawing/2014/main" id="{00000000-0008-0000-0200-00004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29</xdr:row>
          <xdr:rowOff>69850</xdr:rowOff>
        </xdr:from>
        <xdr:to>
          <xdr:col>17</xdr:col>
          <xdr:colOff>419100</xdr:colOff>
          <xdr:row>30</xdr:row>
          <xdr:rowOff>0</xdr:rowOff>
        </xdr:to>
        <xdr:sp macro="" textlink="">
          <xdr:nvSpPr>
            <xdr:cNvPr id="2882" name="Check Box 639" hidden="1">
              <a:extLst>
                <a:ext uri="{63B3BB69-23CF-44E3-9099-C40C66FF867C}">
                  <a14:compatExt spid="_x0000_s2687"/>
                </a:ext>
                <a:ext uri="{FF2B5EF4-FFF2-40B4-BE49-F238E27FC236}">
                  <a16:creationId xmlns:a16="http://schemas.microsoft.com/office/drawing/2014/main" id="{00000000-0008-0000-0200-00004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30</xdr:row>
          <xdr:rowOff>69850</xdr:rowOff>
        </xdr:from>
        <xdr:to>
          <xdr:col>17</xdr:col>
          <xdr:colOff>419100</xdr:colOff>
          <xdr:row>31</xdr:row>
          <xdr:rowOff>0</xdr:rowOff>
        </xdr:to>
        <xdr:sp macro="" textlink="">
          <xdr:nvSpPr>
            <xdr:cNvPr id="2883" name="Check Box 640" hidden="1">
              <a:extLst>
                <a:ext uri="{63B3BB69-23CF-44E3-9099-C40C66FF867C}">
                  <a14:compatExt spid="_x0000_s2688"/>
                </a:ext>
                <a:ext uri="{FF2B5EF4-FFF2-40B4-BE49-F238E27FC236}">
                  <a16:creationId xmlns:a16="http://schemas.microsoft.com/office/drawing/2014/main" id="{00000000-0008-0000-0200-00004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31</xdr:row>
          <xdr:rowOff>69850</xdr:rowOff>
        </xdr:from>
        <xdr:to>
          <xdr:col>17</xdr:col>
          <xdr:colOff>419100</xdr:colOff>
          <xdr:row>32</xdr:row>
          <xdr:rowOff>0</xdr:rowOff>
        </xdr:to>
        <xdr:sp macro="" textlink="">
          <xdr:nvSpPr>
            <xdr:cNvPr id="2884" name="Check Box 641" hidden="1">
              <a:extLst>
                <a:ext uri="{63B3BB69-23CF-44E3-9099-C40C66FF867C}">
                  <a14:compatExt spid="_x0000_s2689"/>
                </a:ext>
                <a:ext uri="{FF2B5EF4-FFF2-40B4-BE49-F238E27FC236}">
                  <a16:creationId xmlns:a16="http://schemas.microsoft.com/office/drawing/2014/main" id="{00000000-0008-0000-0200-00004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32</xdr:row>
          <xdr:rowOff>69850</xdr:rowOff>
        </xdr:from>
        <xdr:to>
          <xdr:col>17</xdr:col>
          <xdr:colOff>419100</xdr:colOff>
          <xdr:row>33</xdr:row>
          <xdr:rowOff>0</xdr:rowOff>
        </xdr:to>
        <xdr:sp macro="" textlink="">
          <xdr:nvSpPr>
            <xdr:cNvPr id="2885" name="Check Box 642" hidden="1">
              <a:extLst>
                <a:ext uri="{63B3BB69-23CF-44E3-9099-C40C66FF867C}">
                  <a14:compatExt spid="_x0000_s2690"/>
                </a:ext>
                <a:ext uri="{FF2B5EF4-FFF2-40B4-BE49-F238E27FC236}">
                  <a16:creationId xmlns:a16="http://schemas.microsoft.com/office/drawing/2014/main" id="{00000000-0008-0000-0200-00004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33</xdr:row>
          <xdr:rowOff>69850</xdr:rowOff>
        </xdr:from>
        <xdr:to>
          <xdr:col>17</xdr:col>
          <xdr:colOff>419100</xdr:colOff>
          <xdr:row>34</xdr:row>
          <xdr:rowOff>0</xdr:rowOff>
        </xdr:to>
        <xdr:sp macro="" textlink="">
          <xdr:nvSpPr>
            <xdr:cNvPr id="2886" name="Check Box 643" hidden="1">
              <a:extLst>
                <a:ext uri="{63B3BB69-23CF-44E3-9099-C40C66FF867C}">
                  <a14:compatExt spid="_x0000_s2691"/>
                </a:ext>
                <a:ext uri="{FF2B5EF4-FFF2-40B4-BE49-F238E27FC236}">
                  <a16:creationId xmlns:a16="http://schemas.microsoft.com/office/drawing/2014/main" id="{00000000-0008-0000-0200-00004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34</xdr:row>
          <xdr:rowOff>69850</xdr:rowOff>
        </xdr:from>
        <xdr:to>
          <xdr:col>17</xdr:col>
          <xdr:colOff>419100</xdr:colOff>
          <xdr:row>35</xdr:row>
          <xdr:rowOff>0</xdr:rowOff>
        </xdr:to>
        <xdr:sp macro="" textlink="">
          <xdr:nvSpPr>
            <xdr:cNvPr id="2887" name="Check Box 644" hidden="1">
              <a:extLst>
                <a:ext uri="{63B3BB69-23CF-44E3-9099-C40C66FF867C}">
                  <a14:compatExt spid="_x0000_s2692"/>
                </a:ext>
                <a:ext uri="{FF2B5EF4-FFF2-40B4-BE49-F238E27FC236}">
                  <a16:creationId xmlns:a16="http://schemas.microsoft.com/office/drawing/2014/main" id="{00000000-0008-0000-0200-00004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35</xdr:row>
          <xdr:rowOff>69850</xdr:rowOff>
        </xdr:from>
        <xdr:to>
          <xdr:col>17</xdr:col>
          <xdr:colOff>419100</xdr:colOff>
          <xdr:row>36</xdr:row>
          <xdr:rowOff>0</xdr:rowOff>
        </xdr:to>
        <xdr:sp macro="" textlink="">
          <xdr:nvSpPr>
            <xdr:cNvPr id="2888" name="Check Box 645" hidden="1">
              <a:extLst>
                <a:ext uri="{63B3BB69-23CF-44E3-9099-C40C66FF867C}">
                  <a14:compatExt spid="_x0000_s2693"/>
                </a:ext>
                <a:ext uri="{FF2B5EF4-FFF2-40B4-BE49-F238E27FC236}">
                  <a16:creationId xmlns:a16="http://schemas.microsoft.com/office/drawing/2014/main" id="{00000000-0008-0000-0200-00004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36</xdr:row>
          <xdr:rowOff>69850</xdr:rowOff>
        </xdr:from>
        <xdr:to>
          <xdr:col>17</xdr:col>
          <xdr:colOff>419100</xdr:colOff>
          <xdr:row>37</xdr:row>
          <xdr:rowOff>0</xdr:rowOff>
        </xdr:to>
        <xdr:sp macro="" textlink="">
          <xdr:nvSpPr>
            <xdr:cNvPr id="2889" name="Check Box 646" hidden="1">
              <a:extLst>
                <a:ext uri="{63B3BB69-23CF-44E3-9099-C40C66FF867C}">
                  <a14:compatExt spid="_x0000_s2694"/>
                </a:ext>
                <a:ext uri="{FF2B5EF4-FFF2-40B4-BE49-F238E27FC236}">
                  <a16:creationId xmlns:a16="http://schemas.microsoft.com/office/drawing/2014/main" id="{00000000-0008-0000-0200-00004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37</xdr:row>
          <xdr:rowOff>69850</xdr:rowOff>
        </xdr:from>
        <xdr:to>
          <xdr:col>17</xdr:col>
          <xdr:colOff>419100</xdr:colOff>
          <xdr:row>38</xdr:row>
          <xdr:rowOff>0</xdr:rowOff>
        </xdr:to>
        <xdr:sp macro="" textlink="">
          <xdr:nvSpPr>
            <xdr:cNvPr id="2890" name="Check Box 647" hidden="1">
              <a:extLst>
                <a:ext uri="{63B3BB69-23CF-44E3-9099-C40C66FF867C}">
                  <a14:compatExt spid="_x0000_s2695"/>
                </a:ext>
                <a:ext uri="{FF2B5EF4-FFF2-40B4-BE49-F238E27FC236}">
                  <a16:creationId xmlns:a16="http://schemas.microsoft.com/office/drawing/2014/main" id="{00000000-0008-0000-0200-00004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38</xdr:row>
          <xdr:rowOff>69850</xdr:rowOff>
        </xdr:from>
        <xdr:to>
          <xdr:col>17</xdr:col>
          <xdr:colOff>419100</xdr:colOff>
          <xdr:row>39</xdr:row>
          <xdr:rowOff>0</xdr:rowOff>
        </xdr:to>
        <xdr:sp macro="" textlink="">
          <xdr:nvSpPr>
            <xdr:cNvPr id="2891" name="Check Box 648" hidden="1">
              <a:extLst>
                <a:ext uri="{63B3BB69-23CF-44E3-9099-C40C66FF867C}">
                  <a14:compatExt spid="_x0000_s2696"/>
                </a:ext>
                <a:ext uri="{FF2B5EF4-FFF2-40B4-BE49-F238E27FC236}">
                  <a16:creationId xmlns:a16="http://schemas.microsoft.com/office/drawing/2014/main" id="{00000000-0008-0000-0200-00004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39</xdr:row>
          <xdr:rowOff>69850</xdr:rowOff>
        </xdr:from>
        <xdr:to>
          <xdr:col>17</xdr:col>
          <xdr:colOff>419100</xdr:colOff>
          <xdr:row>40</xdr:row>
          <xdr:rowOff>0</xdr:rowOff>
        </xdr:to>
        <xdr:sp macro="" textlink="">
          <xdr:nvSpPr>
            <xdr:cNvPr id="2892" name="Check Box 649" hidden="1">
              <a:extLst>
                <a:ext uri="{63B3BB69-23CF-44E3-9099-C40C66FF867C}">
                  <a14:compatExt spid="_x0000_s2697"/>
                </a:ext>
                <a:ext uri="{FF2B5EF4-FFF2-40B4-BE49-F238E27FC236}">
                  <a16:creationId xmlns:a16="http://schemas.microsoft.com/office/drawing/2014/main" id="{00000000-0008-0000-0200-00004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40</xdr:row>
          <xdr:rowOff>69850</xdr:rowOff>
        </xdr:from>
        <xdr:to>
          <xdr:col>17</xdr:col>
          <xdr:colOff>419100</xdr:colOff>
          <xdr:row>41</xdr:row>
          <xdr:rowOff>0</xdr:rowOff>
        </xdr:to>
        <xdr:sp macro="" textlink="">
          <xdr:nvSpPr>
            <xdr:cNvPr id="2893" name="Check Box 650" hidden="1">
              <a:extLst>
                <a:ext uri="{63B3BB69-23CF-44E3-9099-C40C66FF867C}">
                  <a14:compatExt spid="_x0000_s2698"/>
                </a:ext>
                <a:ext uri="{FF2B5EF4-FFF2-40B4-BE49-F238E27FC236}">
                  <a16:creationId xmlns:a16="http://schemas.microsoft.com/office/drawing/2014/main" id="{00000000-0008-0000-0200-00004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41</xdr:row>
          <xdr:rowOff>69850</xdr:rowOff>
        </xdr:from>
        <xdr:to>
          <xdr:col>17</xdr:col>
          <xdr:colOff>419100</xdr:colOff>
          <xdr:row>42</xdr:row>
          <xdr:rowOff>0</xdr:rowOff>
        </xdr:to>
        <xdr:sp macro="" textlink="">
          <xdr:nvSpPr>
            <xdr:cNvPr id="2894" name="Check Box 651" hidden="1">
              <a:extLst>
                <a:ext uri="{63B3BB69-23CF-44E3-9099-C40C66FF867C}">
                  <a14:compatExt spid="_x0000_s2699"/>
                </a:ext>
                <a:ext uri="{FF2B5EF4-FFF2-40B4-BE49-F238E27FC236}">
                  <a16:creationId xmlns:a16="http://schemas.microsoft.com/office/drawing/2014/main" id="{00000000-0008-0000-0200-00004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42</xdr:row>
          <xdr:rowOff>69850</xdr:rowOff>
        </xdr:from>
        <xdr:to>
          <xdr:col>17</xdr:col>
          <xdr:colOff>419100</xdr:colOff>
          <xdr:row>43</xdr:row>
          <xdr:rowOff>0</xdr:rowOff>
        </xdr:to>
        <xdr:sp macro="" textlink="">
          <xdr:nvSpPr>
            <xdr:cNvPr id="2895" name="Check Box 652" hidden="1">
              <a:extLst>
                <a:ext uri="{63B3BB69-23CF-44E3-9099-C40C66FF867C}">
                  <a14:compatExt spid="_x0000_s2700"/>
                </a:ext>
                <a:ext uri="{FF2B5EF4-FFF2-40B4-BE49-F238E27FC236}">
                  <a16:creationId xmlns:a16="http://schemas.microsoft.com/office/drawing/2014/main" id="{00000000-0008-0000-0200-00004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0</xdr:rowOff>
        </xdr:to>
        <xdr:sp macro="" textlink="">
          <xdr:nvSpPr>
            <xdr:cNvPr id="2896" name="Check Box 653" hidden="1">
              <a:extLst>
                <a:ext uri="{63B3BB69-23CF-44E3-9099-C40C66FF867C}">
                  <a14:compatExt spid="_x0000_s2701"/>
                </a:ext>
                <a:ext uri="{FF2B5EF4-FFF2-40B4-BE49-F238E27FC236}">
                  <a16:creationId xmlns:a16="http://schemas.microsoft.com/office/drawing/2014/main" id="{00000000-0008-0000-02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49</xdr:row>
          <xdr:rowOff>69850</xdr:rowOff>
        </xdr:from>
        <xdr:to>
          <xdr:col>17</xdr:col>
          <xdr:colOff>419100</xdr:colOff>
          <xdr:row>50</xdr:row>
          <xdr:rowOff>82550</xdr:rowOff>
        </xdr:to>
        <xdr:sp macro="" textlink="">
          <xdr:nvSpPr>
            <xdr:cNvPr id="2897" name="Check Box 654" hidden="1">
              <a:extLst>
                <a:ext uri="{63B3BB69-23CF-44E3-9099-C40C66FF867C}">
                  <a14:compatExt spid="_x0000_s2702"/>
                </a:ext>
                <a:ext uri="{FF2B5EF4-FFF2-40B4-BE49-F238E27FC236}">
                  <a16:creationId xmlns:a16="http://schemas.microsoft.com/office/drawing/2014/main" id="{00000000-0008-0000-0200-00005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xdr:row>
          <xdr:rowOff>69850</xdr:rowOff>
        </xdr:from>
        <xdr:to>
          <xdr:col>18</xdr:col>
          <xdr:colOff>419100</xdr:colOff>
          <xdr:row>21</xdr:row>
          <xdr:rowOff>6350</xdr:rowOff>
        </xdr:to>
        <xdr:sp macro="" textlink="">
          <xdr:nvSpPr>
            <xdr:cNvPr id="2898" name="Check Box 655" hidden="1">
              <a:extLst>
                <a:ext uri="{63B3BB69-23CF-44E3-9099-C40C66FF867C}">
                  <a14:compatExt spid="_x0000_s2703"/>
                </a:ext>
                <a:ext uri="{FF2B5EF4-FFF2-40B4-BE49-F238E27FC236}">
                  <a16:creationId xmlns:a16="http://schemas.microsoft.com/office/drawing/2014/main" id="{00000000-0008-0000-0200-00005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21</xdr:row>
          <xdr:rowOff>69850</xdr:rowOff>
        </xdr:from>
        <xdr:to>
          <xdr:col>18</xdr:col>
          <xdr:colOff>419100</xdr:colOff>
          <xdr:row>22</xdr:row>
          <xdr:rowOff>6350</xdr:rowOff>
        </xdr:to>
        <xdr:sp macro="" textlink="">
          <xdr:nvSpPr>
            <xdr:cNvPr id="2899" name="Check Box 656" hidden="1">
              <a:extLst>
                <a:ext uri="{63B3BB69-23CF-44E3-9099-C40C66FF867C}">
                  <a14:compatExt spid="_x0000_s2704"/>
                </a:ext>
                <a:ext uri="{FF2B5EF4-FFF2-40B4-BE49-F238E27FC236}">
                  <a16:creationId xmlns:a16="http://schemas.microsoft.com/office/drawing/2014/main" id="{00000000-0008-0000-0200-00005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69850</xdr:rowOff>
        </xdr:from>
        <xdr:to>
          <xdr:col>18</xdr:col>
          <xdr:colOff>419100</xdr:colOff>
          <xdr:row>23</xdr:row>
          <xdr:rowOff>0</xdr:rowOff>
        </xdr:to>
        <xdr:sp macro="" textlink="">
          <xdr:nvSpPr>
            <xdr:cNvPr id="2900" name="Check Box 657" hidden="1">
              <a:extLst>
                <a:ext uri="{63B3BB69-23CF-44E3-9099-C40C66FF867C}">
                  <a14:compatExt spid="_x0000_s2705"/>
                </a:ext>
                <a:ext uri="{FF2B5EF4-FFF2-40B4-BE49-F238E27FC236}">
                  <a16:creationId xmlns:a16="http://schemas.microsoft.com/office/drawing/2014/main" id="{00000000-0008-0000-0200-00005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23</xdr:row>
          <xdr:rowOff>69850</xdr:rowOff>
        </xdr:from>
        <xdr:to>
          <xdr:col>18</xdr:col>
          <xdr:colOff>425450</xdr:colOff>
          <xdr:row>24</xdr:row>
          <xdr:rowOff>6350</xdr:rowOff>
        </xdr:to>
        <xdr:sp macro="" textlink="">
          <xdr:nvSpPr>
            <xdr:cNvPr id="2901" name="Check Box 658" hidden="1">
              <a:extLst>
                <a:ext uri="{63B3BB69-23CF-44E3-9099-C40C66FF867C}">
                  <a14:compatExt spid="_x0000_s2706"/>
                </a:ext>
                <a:ext uri="{FF2B5EF4-FFF2-40B4-BE49-F238E27FC236}">
                  <a16:creationId xmlns:a16="http://schemas.microsoft.com/office/drawing/2014/main" id="{00000000-0008-0000-0200-00005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24</xdr:row>
          <xdr:rowOff>69850</xdr:rowOff>
        </xdr:from>
        <xdr:to>
          <xdr:col>18</xdr:col>
          <xdr:colOff>425450</xdr:colOff>
          <xdr:row>25</xdr:row>
          <xdr:rowOff>0</xdr:rowOff>
        </xdr:to>
        <xdr:sp macro="" textlink="">
          <xdr:nvSpPr>
            <xdr:cNvPr id="2902" name="Check Box 659" hidden="1">
              <a:extLst>
                <a:ext uri="{63B3BB69-23CF-44E3-9099-C40C66FF867C}">
                  <a14:compatExt spid="_x0000_s2707"/>
                </a:ext>
                <a:ext uri="{FF2B5EF4-FFF2-40B4-BE49-F238E27FC236}">
                  <a16:creationId xmlns:a16="http://schemas.microsoft.com/office/drawing/2014/main" id="{00000000-0008-0000-0200-00005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26</xdr:row>
          <xdr:rowOff>69850</xdr:rowOff>
        </xdr:from>
        <xdr:to>
          <xdr:col>18</xdr:col>
          <xdr:colOff>419100</xdr:colOff>
          <xdr:row>27</xdr:row>
          <xdr:rowOff>25400</xdr:rowOff>
        </xdr:to>
        <xdr:sp macro="" textlink="">
          <xdr:nvSpPr>
            <xdr:cNvPr id="2903" name="Check Box 661" hidden="1">
              <a:extLst>
                <a:ext uri="{63B3BB69-23CF-44E3-9099-C40C66FF867C}">
                  <a14:compatExt spid="_x0000_s2709"/>
                </a:ext>
                <a:ext uri="{FF2B5EF4-FFF2-40B4-BE49-F238E27FC236}">
                  <a16:creationId xmlns:a16="http://schemas.microsoft.com/office/drawing/2014/main" id="{00000000-0008-0000-0200-00005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27</xdr:row>
          <xdr:rowOff>69850</xdr:rowOff>
        </xdr:from>
        <xdr:to>
          <xdr:col>18</xdr:col>
          <xdr:colOff>419100</xdr:colOff>
          <xdr:row>28</xdr:row>
          <xdr:rowOff>0</xdr:rowOff>
        </xdr:to>
        <xdr:sp macro="" textlink="">
          <xdr:nvSpPr>
            <xdr:cNvPr id="2904" name="Check Box 662" hidden="1">
              <a:extLst>
                <a:ext uri="{63B3BB69-23CF-44E3-9099-C40C66FF867C}">
                  <a14:compatExt spid="_x0000_s2710"/>
                </a:ext>
                <a:ext uri="{FF2B5EF4-FFF2-40B4-BE49-F238E27FC236}">
                  <a16:creationId xmlns:a16="http://schemas.microsoft.com/office/drawing/2014/main" id="{00000000-0008-0000-0200-00005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28</xdr:row>
          <xdr:rowOff>69850</xdr:rowOff>
        </xdr:from>
        <xdr:to>
          <xdr:col>18</xdr:col>
          <xdr:colOff>419100</xdr:colOff>
          <xdr:row>29</xdr:row>
          <xdr:rowOff>0</xdr:rowOff>
        </xdr:to>
        <xdr:sp macro="" textlink="">
          <xdr:nvSpPr>
            <xdr:cNvPr id="2905" name="Check Box 663" hidden="1">
              <a:extLst>
                <a:ext uri="{63B3BB69-23CF-44E3-9099-C40C66FF867C}">
                  <a14:compatExt spid="_x0000_s2711"/>
                </a:ext>
                <a:ext uri="{FF2B5EF4-FFF2-40B4-BE49-F238E27FC236}">
                  <a16:creationId xmlns:a16="http://schemas.microsoft.com/office/drawing/2014/main" id="{00000000-0008-0000-0200-00005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xdr:row>
          <xdr:rowOff>69850</xdr:rowOff>
        </xdr:from>
        <xdr:to>
          <xdr:col>18</xdr:col>
          <xdr:colOff>419100</xdr:colOff>
          <xdr:row>30</xdr:row>
          <xdr:rowOff>0</xdr:rowOff>
        </xdr:to>
        <xdr:sp macro="" textlink="">
          <xdr:nvSpPr>
            <xdr:cNvPr id="2906" name="Check Box 664" hidden="1">
              <a:extLst>
                <a:ext uri="{63B3BB69-23CF-44E3-9099-C40C66FF867C}">
                  <a14:compatExt spid="_x0000_s2712"/>
                </a:ext>
                <a:ext uri="{FF2B5EF4-FFF2-40B4-BE49-F238E27FC236}">
                  <a16:creationId xmlns:a16="http://schemas.microsoft.com/office/drawing/2014/main" id="{00000000-0008-0000-0200-00005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30</xdr:row>
          <xdr:rowOff>69850</xdr:rowOff>
        </xdr:from>
        <xdr:to>
          <xdr:col>18</xdr:col>
          <xdr:colOff>419100</xdr:colOff>
          <xdr:row>31</xdr:row>
          <xdr:rowOff>0</xdr:rowOff>
        </xdr:to>
        <xdr:sp macro="" textlink="">
          <xdr:nvSpPr>
            <xdr:cNvPr id="2907" name="Check Box 665" hidden="1">
              <a:extLst>
                <a:ext uri="{63B3BB69-23CF-44E3-9099-C40C66FF867C}">
                  <a14:compatExt spid="_x0000_s2713"/>
                </a:ext>
                <a:ext uri="{FF2B5EF4-FFF2-40B4-BE49-F238E27FC236}">
                  <a16:creationId xmlns:a16="http://schemas.microsoft.com/office/drawing/2014/main" id="{00000000-0008-0000-0200-00005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69850</xdr:rowOff>
        </xdr:from>
        <xdr:to>
          <xdr:col>18</xdr:col>
          <xdr:colOff>419100</xdr:colOff>
          <xdr:row>32</xdr:row>
          <xdr:rowOff>0</xdr:rowOff>
        </xdr:to>
        <xdr:sp macro="" textlink="">
          <xdr:nvSpPr>
            <xdr:cNvPr id="2908" name="Check Box 666" hidden="1">
              <a:extLst>
                <a:ext uri="{63B3BB69-23CF-44E3-9099-C40C66FF867C}">
                  <a14:compatExt spid="_x0000_s2714"/>
                </a:ext>
                <a:ext uri="{FF2B5EF4-FFF2-40B4-BE49-F238E27FC236}">
                  <a16:creationId xmlns:a16="http://schemas.microsoft.com/office/drawing/2014/main" id="{00000000-0008-0000-0200-00005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32</xdr:row>
          <xdr:rowOff>69850</xdr:rowOff>
        </xdr:from>
        <xdr:to>
          <xdr:col>18</xdr:col>
          <xdr:colOff>419100</xdr:colOff>
          <xdr:row>33</xdr:row>
          <xdr:rowOff>0</xdr:rowOff>
        </xdr:to>
        <xdr:sp macro="" textlink="">
          <xdr:nvSpPr>
            <xdr:cNvPr id="2909" name="Check Box 667" hidden="1">
              <a:extLst>
                <a:ext uri="{63B3BB69-23CF-44E3-9099-C40C66FF867C}">
                  <a14:compatExt spid="_x0000_s2715"/>
                </a:ext>
                <a:ext uri="{FF2B5EF4-FFF2-40B4-BE49-F238E27FC236}">
                  <a16:creationId xmlns:a16="http://schemas.microsoft.com/office/drawing/2014/main" id="{00000000-0008-0000-0200-00005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33</xdr:row>
          <xdr:rowOff>69850</xdr:rowOff>
        </xdr:from>
        <xdr:to>
          <xdr:col>18</xdr:col>
          <xdr:colOff>419100</xdr:colOff>
          <xdr:row>34</xdr:row>
          <xdr:rowOff>0</xdr:rowOff>
        </xdr:to>
        <xdr:sp macro="" textlink="">
          <xdr:nvSpPr>
            <xdr:cNvPr id="2910" name="Check Box 668" hidden="1">
              <a:extLst>
                <a:ext uri="{63B3BB69-23CF-44E3-9099-C40C66FF867C}">
                  <a14:compatExt spid="_x0000_s2716"/>
                </a:ext>
                <a:ext uri="{FF2B5EF4-FFF2-40B4-BE49-F238E27FC236}">
                  <a16:creationId xmlns:a16="http://schemas.microsoft.com/office/drawing/2014/main" id="{00000000-0008-0000-0200-00005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34</xdr:row>
          <xdr:rowOff>69850</xdr:rowOff>
        </xdr:from>
        <xdr:to>
          <xdr:col>18</xdr:col>
          <xdr:colOff>419100</xdr:colOff>
          <xdr:row>35</xdr:row>
          <xdr:rowOff>0</xdr:rowOff>
        </xdr:to>
        <xdr:sp macro="" textlink="">
          <xdr:nvSpPr>
            <xdr:cNvPr id="2911" name="Check Box 669" hidden="1">
              <a:extLst>
                <a:ext uri="{63B3BB69-23CF-44E3-9099-C40C66FF867C}">
                  <a14:compatExt spid="_x0000_s2717"/>
                </a:ext>
                <a:ext uri="{FF2B5EF4-FFF2-40B4-BE49-F238E27FC236}">
                  <a16:creationId xmlns:a16="http://schemas.microsoft.com/office/drawing/2014/main" id="{00000000-0008-0000-0200-00005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35</xdr:row>
          <xdr:rowOff>69850</xdr:rowOff>
        </xdr:from>
        <xdr:to>
          <xdr:col>18</xdr:col>
          <xdr:colOff>419100</xdr:colOff>
          <xdr:row>36</xdr:row>
          <xdr:rowOff>0</xdr:rowOff>
        </xdr:to>
        <xdr:sp macro="" textlink="">
          <xdr:nvSpPr>
            <xdr:cNvPr id="2912" name="Check Box 670" hidden="1">
              <a:extLst>
                <a:ext uri="{63B3BB69-23CF-44E3-9099-C40C66FF867C}">
                  <a14:compatExt spid="_x0000_s2718"/>
                </a:ext>
                <a:ext uri="{FF2B5EF4-FFF2-40B4-BE49-F238E27FC236}">
                  <a16:creationId xmlns:a16="http://schemas.microsoft.com/office/drawing/2014/main" id="{00000000-0008-0000-0200-00006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36</xdr:row>
          <xdr:rowOff>69850</xdr:rowOff>
        </xdr:from>
        <xdr:to>
          <xdr:col>18</xdr:col>
          <xdr:colOff>419100</xdr:colOff>
          <xdr:row>37</xdr:row>
          <xdr:rowOff>0</xdr:rowOff>
        </xdr:to>
        <xdr:sp macro="" textlink="">
          <xdr:nvSpPr>
            <xdr:cNvPr id="2913" name="Check Box 671" hidden="1">
              <a:extLst>
                <a:ext uri="{63B3BB69-23CF-44E3-9099-C40C66FF867C}">
                  <a14:compatExt spid="_x0000_s2719"/>
                </a:ext>
                <a:ext uri="{FF2B5EF4-FFF2-40B4-BE49-F238E27FC236}">
                  <a16:creationId xmlns:a16="http://schemas.microsoft.com/office/drawing/2014/main" id="{00000000-0008-0000-0200-00006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37</xdr:row>
          <xdr:rowOff>69850</xdr:rowOff>
        </xdr:from>
        <xdr:to>
          <xdr:col>18</xdr:col>
          <xdr:colOff>419100</xdr:colOff>
          <xdr:row>38</xdr:row>
          <xdr:rowOff>0</xdr:rowOff>
        </xdr:to>
        <xdr:sp macro="" textlink="">
          <xdr:nvSpPr>
            <xdr:cNvPr id="2914" name="Check Box 672" hidden="1">
              <a:extLst>
                <a:ext uri="{63B3BB69-23CF-44E3-9099-C40C66FF867C}">
                  <a14:compatExt spid="_x0000_s2720"/>
                </a:ext>
                <a:ext uri="{FF2B5EF4-FFF2-40B4-BE49-F238E27FC236}">
                  <a16:creationId xmlns:a16="http://schemas.microsoft.com/office/drawing/2014/main" id="{00000000-0008-0000-0200-00006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38</xdr:row>
          <xdr:rowOff>69850</xdr:rowOff>
        </xdr:from>
        <xdr:to>
          <xdr:col>18</xdr:col>
          <xdr:colOff>419100</xdr:colOff>
          <xdr:row>39</xdr:row>
          <xdr:rowOff>0</xdr:rowOff>
        </xdr:to>
        <xdr:sp macro="" textlink="">
          <xdr:nvSpPr>
            <xdr:cNvPr id="2915" name="Check Box 673" hidden="1">
              <a:extLst>
                <a:ext uri="{63B3BB69-23CF-44E3-9099-C40C66FF867C}">
                  <a14:compatExt spid="_x0000_s2721"/>
                </a:ext>
                <a:ext uri="{FF2B5EF4-FFF2-40B4-BE49-F238E27FC236}">
                  <a16:creationId xmlns:a16="http://schemas.microsoft.com/office/drawing/2014/main" id="{00000000-0008-0000-0200-00006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39</xdr:row>
          <xdr:rowOff>69850</xdr:rowOff>
        </xdr:from>
        <xdr:to>
          <xdr:col>18</xdr:col>
          <xdr:colOff>419100</xdr:colOff>
          <xdr:row>40</xdr:row>
          <xdr:rowOff>0</xdr:rowOff>
        </xdr:to>
        <xdr:sp macro="" textlink="">
          <xdr:nvSpPr>
            <xdr:cNvPr id="2916" name="Check Box 674" hidden="1">
              <a:extLst>
                <a:ext uri="{63B3BB69-23CF-44E3-9099-C40C66FF867C}">
                  <a14:compatExt spid="_x0000_s2722"/>
                </a:ext>
                <a:ext uri="{FF2B5EF4-FFF2-40B4-BE49-F238E27FC236}">
                  <a16:creationId xmlns:a16="http://schemas.microsoft.com/office/drawing/2014/main" id="{00000000-0008-0000-0200-00006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40</xdr:row>
          <xdr:rowOff>69850</xdr:rowOff>
        </xdr:from>
        <xdr:to>
          <xdr:col>18</xdr:col>
          <xdr:colOff>419100</xdr:colOff>
          <xdr:row>41</xdr:row>
          <xdr:rowOff>0</xdr:rowOff>
        </xdr:to>
        <xdr:sp macro="" textlink="">
          <xdr:nvSpPr>
            <xdr:cNvPr id="2917" name="Check Box 675" hidden="1">
              <a:extLst>
                <a:ext uri="{63B3BB69-23CF-44E3-9099-C40C66FF867C}">
                  <a14:compatExt spid="_x0000_s2723"/>
                </a:ext>
                <a:ext uri="{FF2B5EF4-FFF2-40B4-BE49-F238E27FC236}">
                  <a16:creationId xmlns:a16="http://schemas.microsoft.com/office/drawing/2014/main" id="{00000000-0008-0000-0200-00006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xdr:row>
          <xdr:rowOff>69850</xdr:rowOff>
        </xdr:from>
        <xdr:to>
          <xdr:col>18</xdr:col>
          <xdr:colOff>419100</xdr:colOff>
          <xdr:row>42</xdr:row>
          <xdr:rowOff>0</xdr:rowOff>
        </xdr:to>
        <xdr:sp macro="" textlink="">
          <xdr:nvSpPr>
            <xdr:cNvPr id="2918" name="Check Box 676" hidden="1">
              <a:extLst>
                <a:ext uri="{63B3BB69-23CF-44E3-9099-C40C66FF867C}">
                  <a14:compatExt spid="_x0000_s2724"/>
                </a:ext>
                <a:ext uri="{FF2B5EF4-FFF2-40B4-BE49-F238E27FC236}">
                  <a16:creationId xmlns:a16="http://schemas.microsoft.com/office/drawing/2014/main" id="{00000000-0008-0000-0200-00006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42</xdr:row>
          <xdr:rowOff>69850</xdr:rowOff>
        </xdr:from>
        <xdr:to>
          <xdr:col>18</xdr:col>
          <xdr:colOff>419100</xdr:colOff>
          <xdr:row>43</xdr:row>
          <xdr:rowOff>0</xdr:rowOff>
        </xdr:to>
        <xdr:sp macro="" textlink="">
          <xdr:nvSpPr>
            <xdr:cNvPr id="2919" name="Check Box 677" hidden="1">
              <a:extLst>
                <a:ext uri="{63B3BB69-23CF-44E3-9099-C40C66FF867C}">
                  <a14:compatExt spid="_x0000_s2725"/>
                </a:ext>
                <a:ext uri="{FF2B5EF4-FFF2-40B4-BE49-F238E27FC236}">
                  <a16:creationId xmlns:a16="http://schemas.microsoft.com/office/drawing/2014/main" id="{00000000-0008-0000-0200-00006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43</xdr:row>
          <xdr:rowOff>69850</xdr:rowOff>
        </xdr:from>
        <xdr:to>
          <xdr:col>18</xdr:col>
          <xdr:colOff>419100</xdr:colOff>
          <xdr:row>44</xdr:row>
          <xdr:rowOff>0</xdr:rowOff>
        </xdr:to>
        <xdr:sp macro="" textlink="">
          <xdr:nvSpPr>
            <xdr:cNvPr id="2920" name="Check Box 678" hidden="1">
              <a:extLst>
                <a:ext uri="{63B3BB69-23CF-44E3-9099-C40C66FF867C}">
                  <a14:compatExt spid="_x0000_s2726"/>
                </a:ext>
                <a:ext uri="{FF2B5EF4-FFF2-40B4-BE49-F238E27FC236}">
                  <a16:creationId xmlns:a16="http://schemas.microsoft.com/office/drawing/2014/main" id="{00000000-0008-0000-0200-00006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49</xdr:row>
          <xdr:rowOff>69850</xdr:rowOff>
        </xdr:from>
        <xdr:to>
          <xdr:col>18</xdr:col>
          <xdr:colOff>419100</xdr:colOff>
          <xdr:row>50</xdr:row>
          <xdr:rowOff>82550</xdr:rowOff>
        </xdr:to>
        <xdr:sp macro="" textlink="">
          <xdr:nvSpPr>
            <xdr:cNvPr id="2921" name="Check Box 679" hidden="1">
              <a:extLst>
                <a:ext uri="{63B3BB69-23CF-44E3-9099-C40C66FF867C}">
                  <a14:compatExt spid="_x0000_s2727"/>
                </a:ext>
                <a:ext uri="{FF2B5EF4-FFF2-40B4-BE49-F238E27FC236}">
                  <a16:creationId xmlns:a16="http://schemas.microsoft.com/office/drawing/2014/main" id="{00000000-0008-0000-0200-00006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20</xdr:row>
          <xdr:rowOff>69850</xdr:rowOff>
        </xdr:from>
        <xdr:to>
          <xdr:col>19</xdr:col>
          <xdr:colOff>419100</xdr:colOff>
          <xdr:row>21</xdr:row>
          <xdr:rowOff>25400</xdr:rowOff>
        </xdr:to>
        <xdr:sp macro="" textlink="">
          <xdr:nvSpPr>
            <xdr:cNvPr id="2922" name="Check Box 680" hidden="1">
              <a:extLst>
                <a:ext uri="{63B3BB69-23CF-44E3-9099-C40C66FF867C}">
                  <a14:compatExt spid="_x0000_s2728"/>
                </a:ext>
                <a:ext uri="{FF2B5EF4-FFF2-40B4-BE49-F238E27FC236}">
                  <a16:creationId xmlns:a16="http://schemas.microsoft.com/office/drawing/2014/main" id="{00000000-0008-0000-0200-00006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20</xdr:row>
          <xdr:rowOff>69850</xdr:rowOff>
        </xdr:from>
        <xdr:to>
          <xdr:col>20</xdr:col>
          <xdr:colOff>419100</xdr:colOff>
          <xdr:row>21</xdr:row>
          <xdr:rowOff>6350</xdr:rowOff>
        </xdr:to>
        <xdr:sp macro="" textlink="">
          <xdr:nvSpPr>
            <xdr:cNvPr id="2923" name="Check Box 681" hidden="1">
              <a:extLst>
                <a:ext uri="{63B3BB69-23CF-44E3-9099-C40C66FF867C}">
                  <a14:compatExt spid="_x0000_s2729"/>
                </a:ext>
                <a:ext uri="{FF2B5EF4-FFF2-40B4-BE49-F238E27FC236}">
                  <a16:creationId xmlns:a16="http://schemas.microsoft.com/office/drawing/2014/main" id="{00000000-0008-0000-0200-00006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20</xdr:row>
          <xdr:rowOff>69850</xdr:rowOff>
        </xdr:from>
        <xdr:to>
          <xdr:col>21</xdr:col>
          <xdr:colOff>419100</xdr:colOff>
          <xdr:row>21</xdr:row>
          <xdr:rowOff>6350</xdr:rowOff>
        </xdr:to>
        <xdr:sp macro="" textlink="">
          <xdr:nvSpPr>
            <xdr:cNvPr id="2924" name="Check Box 682" hidden="1">
              <a:extLst>
                <a:ext uri="{63B3BB69-23CF-44E3-9099-C40C66FF867C}">
                  <a14:compatExt spid="_x0000_s2730"/>
                </a:ext>
                <a:ext uri="{FF2B5EF4-FFF2-40B4-BE49-F238E27FC236}">
                  <a16:creationId xmlns:a16="http://schemas.microsoft.com/office/drawing/2014/main" id="{00000000-0008-0000-0200-00006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20</xdr:row>
          <xdr:rowOff>69850</xdr:rowOff>
        </xdr:from>
        <xdr:to>
          <xdr:col>22</xdr:col>
          <xdr:colOff>419100</xdr:colOff>
          <xdr:row>21</xdr:row>
          <xdr:rowOff>6350</xdr:rowOff>
        </xdr:to>
        <xdr:sp macro="" textlink="">
          <xdr:nvSpPr>
            <xdr:cNvPr id="2925" name="Check Box 683" hidden="1">
              <a:extLst>
                <a:ext uri="{63B3BB69-23CF-44E3-9099-C40C66FF867C}">
                  <a14:compatExt spid="_x0000_s2731"/>
                </a:ext>
                <a:ext uri="{FF2B5EF4-FFF2-40B4-BE49-F238E27FC236}">
                  <a16:creationId xmlns:a16="http://schemas.microsoft.com/office/drawing/2014/main" id="{00000000-0008-0000-0200-00006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20</xdr:row>
          <xdr:rowOff>69850</xdr:rowOff>
        </xdr:from>
        <xdr:to>
          <xdr:col>23</xdr:col>
          <xdr:colOff>419100</xdr:colOff>
          <xdr:row>21</xdr:row>
          <xdr:rowOff>6350</xdr:rowOff>
        </xdr:to>
        <xdr:sp macro="" textlink="">
          <xdr:nvSpPr>
            <xdr:cNvPr id="2926" name="Check Box 684" hidden="1">
              <a:extLst>
                <a:ext uri="{63B3BB69-23CF-44E3-9099-C40C66FF867C}">
                  <a14:compatExt spid="_x0000_s2732"/>
                </a:ext>
                <a:ext uri="{FF2B5EF4-FFF2-40B4-BE49-F238E27FC236}">
                  <a16:creationId xmlns:a16="http://schemas.microsoft.com/office/drawing/2014/main" id="{00000000-0008-0000-0200-00006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21</xdr:row>
          <xdr:rowOff>69850</xdr:rowOff>
        </xdr:from>
        <xdr:to>
          <xdr:col>19</xdr:col>
          <xdr:colOff>419100</xdr:colOff>
          <xdr:row>21</xdr:row>
          <xdr:rowOff>260350</xdr:rowOff>
        </xdr:to>
        <xdr:sp macro="" textlink="">
          <xdr:nvSpPr>
            <xdr:cNvPr id="2927" name="Check Box 685" hidden="1">
              <a:extLst>
                <a:ext uri="{63B3BB69-23CF-44E3-9099-C40C66FF867C}">
                  <a14:compatExt spid="_x0000_s2733"/>
                </a:ext>
                <a:ext uri="{FF2B5EF4-FFF2-40B4-BE49-F238E27FC236}">
                  <a16:creationId xmlns:a16="http://schemas.microsoft.com/office/drawing/2014/main" id="{00000000-0008-0000-0200-00006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21</xdr:row>
          <xdr:rowOff>69850</xdr:rowOff>
        </xdr:from>
        <xdr:to>
          <xdr:col>20</xdr:col>
          <xdr:colOff>419100</xdr:colOff>
          <xdr:row>21</xdr:row>
          <xdr:rowOff>260350</xdr:rowOff>
        </xdr:to>
        <xdr:sp macro="" textlink="">
          <xdr:nvSpPr>
            <xdr:cNvPr id="2928" name="Check Box 686" hidden="1">
              <a:extLst>
                <a:ext uri="{63B3BB69-23CF-44E3-9099-C40C66FF867C}">
                  <a14:compatExt spid="_x0000_s2734"/>
                </a:ext>
                <a:ext uri="{FF2B5EF4-FFF2-40B4-BE49-F238E27FC236}">
                  <a16:creationId xmlns:a16="http://schemas.microsoft.com/office/drawing/2014/main" id="{00000000-0008-0000-0200-00007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21</xdr:row>
          <xdr:rowOff>69850</xdr:rowOff>
        </xdr:from>
        <xdr:to>
          <xdr:col>21</xdr:col>
          <xdr:colOff>419100</xdr:colOff>
          <xdr:row>21</xdr:row>
          <xdr:rowOff>260350</xdr:rowOff>
        </xdr:to>
        <xdr:sp macro="" textlink="">
          <xdr:nvSpPr>
            <xdr:cNvPr id="2929" name="Check Box 687" hidden="1">
              <a:extLst>
                <a:ext uri="{63B3BB69-23CF-44E3-9099-C40C66FF867C}">
                  <a14:compatExt spid="_x0000_s2735"/>
                </a:ext>
                <a:ext uri="{FF2B5EF4-FFF2-40B4-BE49-F238E27FC236}">
                  <a16:creationId xmlns:a16="http://schemas.microsoft.com/office/drawing/2014/main" id="{00000000-0008-0000-02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21</xdr:row>
          <xdr:rowOff>69850</xdr:rowOff>
        </xdr:from>
        <xdr:to>
          <xdr:col>22</xdr:col>
          <xdr:colOff>419100</xdr:colOff>
          <xdr:row>21</xdr:row>
          <xdr:rowOff>260350</xdr:rowOff>
        </xdr:to>
        <xdr:sp macro="" textlink="">
          <xdr:nvSpPr>
            <xdr:cNvPr id="2930" name="Check Box 688" hidden="1">
              <a:extLst>
                <a:ext uri="{63B3BB69-23CF-44E3-9099-C40C66FF867C}">
                  <a14:compatExt spid="_x0000_s2736"/>
                </a:ext>
                <a:ext uri="{FF2B5EF4-FFF2-40B4-BE49-F238E27FC236}">
                  <a16:creationId xmlns:a16="http://schemas.microsoft.com/office/drawing/2014/main" id="{00000000-0008-0000-0200-00007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21</xdr:row>
          <xdr:rowOff>69850</xdr:rowOff>
        </xdr:from>
        <xdr:to>
          <xdr:col>23</xdr:col>
          <xdr:colOff>419100</xdr:colOff>
          <xdr:row>21</xdr:row>
          <xdr:rowOff>260350</xdr:rowOff>
        </xdr:to>
        <xdr:sp macro="" textlink="">
          <xdr:nvSpPr>
            <xdr:cNvPr id="2931" name="Check Box 689" hidden="1">
              <a:extLst>
                <a:ext uri="{63B3BB69-23CF-44E3-9099-C40C66FF867C}">
                  <a14:compatExt spid="_x0000_s2737"/>
                </a:ext>
                <a:ext uri="{FF2B5EF4-FFF2-40B4-BE49-F238E27FC236}">
                  <a16:creationId xmlns:a16="http://schemas.microsoft.com/office/drawing/2014/main" id="{00000000-0008-0000-0200-00007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22</xdr:row>
          <xdr:rowOff>69850</xdr:rowOff>
        </xdr:from>
        <xdr:to>
          <xdr:col>19</xdr:col>
          <xdr:colOff>419100</xdr:colOff>
          <xdr:row>22</xdr:row>
          <xdr:rowOff>260350</xdr:rowOff>
        </xdr:to>
        <xdr:sp macro="" textlink="">
          <xdr:nvSpPr>
            <xdr:cNvPr id="2932" name="Check Box 690" hidden="1">
              <a:extLst>
                <a:ext uri="{63B3BB69-23CF-44E3-9099-C40C66FF867C}">
                  <a14:compatExt spid="_x0000_s2738"/>
                </a:ext>
                <a:ext uri="{FF2B5EF4-FFF2-40B4-BE49-F238E27FC236}">
                  <a16:creationId xmlns:a16="http://schemas.microsoft.com/office/drawing/2014/main" id="{00000000-0008-0000-0200-00007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22</xdr:row>
          <xdr:rowOff>69850</xdr:rowOff>
        </xdr:from>
        <xdr:to>
          <xdr:col>20</xdr:col>
          <xdr:colOff>419100</xdr:colOff>
          <xdr:row>22</xdr:row>
          <xdr:rowOff>260350</xdr:rowOff>
        </xdr:to>
        <xdr:sp macro="" textlink="">
          <xdr:nvSpPr>
            <xdr:cNvPr id="2933" name="Check Box 691" hidden="1">
              <a:extLst>
                <a:ext uri="{63B3BB69-23CF-44E3-9099-C40C66FF867C}">
                  <a14:compatExt spid="_x0000_s2739"/>
                </a:ext>
                <a:ext uri="{FF2B5EF4-FFF2-40B4-BE49-F238E27FC236}">
                  <a16:creationId xmlns:a16="http://schemas.microsoft.com/office/drawing/2014/main" id="{00000000-0008-0000-0200-00007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22</xdr:row>
          <xdr:rowOff>69850</xdr:rowOff>
        </xdr:from>
        <xdr:to>
          <xdr:col>21</xdr:col>
          <xdr:colOff>419100</xdr:colOff>
          <xdr:row>22</xdr:row>
          <xdr:rowOff>260350</xdr:rowOff>
        </xdr:to>
        <xdr:sp macro="" textlink="">
          <xdr:nvSpPr>
            <xdr:cNvPr id="2934" name="Check Box 692" hidden="1">
              <a:extLst>
                <a:ext uri="{63B3BB69-23CF-44E3-9099-C40C66FF867C}">
                  <a14:compatExt spid="_x0000_s2740"/>
                </a:ext>
                <a:ext uri="{FF2B5EF4-FFF2-40B4-BE49-F238E27FC236}">
                  <a16:creationId xmlns:a16="http://schemas.microsoft.com/office/drawing/2014/main" id="{00000000-0008-0000-0200-00007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22</xdr:row>
          <xdr:rowOff>69850</xdr:rowOff>
        </xdr:from>
        <xdr:to>
          <xdr:col>22</xdr:col>
          <xdr:colOff>419100</xdr:colOff>
          <xdr:row>22</xdr:row>
          <xdr:rowOff>260350</xdr:rowOff>
        </xdr:to>
        <xdr:sp macro="" textlink="">
          <xdr:nvSpPr>
            <xdr:cNvPr id="2935" name="Check Box 693" hidden="1">
              <a:extLst>
                <a:ext uri="{63B3BB69-23CF-44E3-9099-C40C66FF867C}">
                  <a14:compatExt spid="_x0000_s2741"/>
                </a:ext>
                <a:ext uri="{FF2B5EF4-FFF2-40B4-BE49-F238E27FC236}">
                  <a16:creationId xmlns:a16="http://schemas.microsoft.com/office/drawing/2014/main" id="{00000000-0008-0000-0200-00007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22</xdr:row>
          <xdr:rowOff>69850</xdr:rowOff>
        </xdr:from>
        <xdr:to>
          <xdr:col>23</xdr:col>
          <xdr:colOff>419100</xdr:colOff>
          <xdr:row>22</xdr:row>
          <xdr:rowOff>260350</xdr:rowOff>
        </xdr:to>
        <xdr:sp macro="" textlink="">
          <xdr:nvSpPr>
            <xdr:cNvPr id="2936" name="Check Box 694" hidden="1">
              <a:extLst>
                <a:ext uri="{63B3BB69-23CF-44E3-9099-C40C66FF867C}">
                  <a14:compatExt spid="_x0000_s2742"/>
                </a:ext>
                <a:ext uri="{FF2B5EF4-FFF2-40B4-BE49-F238E27FC236}">
                  <a16:creationId xmlns:a16="http://schemas.microsoft.com/office/drawing/2014/main" id="{00000000-0008-0000-0200-00007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23</xdr:row>
          <xdr:rowOff>69850</xdr:rowOff>
        </xdr:from>
        <xdr:to>
          <xdr:col>19</xdr:col>
          <xdr:colOff>419100</xdr:colOff>
          <xdr:row>23</xdr:row>
          <xdr:rowOff>260350</xdr:rowOff>
        </xdr:to>
        <xdr:sp macro="" textlink="">
          <xdr:nvSpPr>
            <xdr:cNvPr id="2937" name="Check Box 695" hidden="1">
              <a:extLst>
                <a:ext uri="{63B3BB69-23CF-44E3-9099-C40C66FF867C}">
                  <a14:compatExt spid="_x0000_s2743"/>
                </a:ext>
                <a:ext uri="{FF2B5EF4-FFF2-40B4-BE49-F238E27FC236}">
                  <a16:creationId xmlns:a16="http://schemas.microsoft.com/office/drawing/2014/main" id="{00000000-0008-0000-0200-00007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23</xdr:row>
          <xdr:rowOff>69850</xdr:rowOff>
        </xdr:from>
        <xdr:to>
          <xdr:col>20</xdr:col>
          <xdr:colOff>419100</xdr:colOff>
          <xdr:row>23</xdr:row>
          <xdr:rowOff>260350</xdr:rowOff>
        </xdr:to>
        <xdr:sp macro="" textlink="">
          <xdr:nvSpPr>
            <xdr:cNvPr id="2938" name="Check Box 696" hidden="1">
              <a:extLst>
                <a:ext uri="{63B3BB69-23CF-44E3-9099-C40C66FF867C}">
                  <a14:compatExt spid="_x0000_s2744"/>
                </a:ext>
                <a:ext uri="{FF2B5EF4-FFF2-40B4-BE49-F238E27FC236}">
                  <a16:creationId xmlns:a16="http://schemas.microsoft.com/office/drawing/2014/main" id="{00000000-0008-0000-0200-00007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23</xdr:row>
          <xdr:rowOff>69850</xdr:rowOff>
        </xdr:from>
        <xdr:to>
          <xdr:col>21</xdr:col>
          <xdr:colOff>419100</xdr:colOff>
          <xdr:row>23</xdr:row>
          <xdr:rowOff>260350</xdr:rowOff>
        </xdr:to>
        <xdr:sp macro="" textlink="">
          <xdr:nvSpPr>
            <xdr:cNvPr id="2939" name="Check Box 697" hidden="1">
              <a:extLst>
                <a:ext uri="{63B3BB69-23CF-44E3-9099-C40C66FF867C}">
                  <a14:compatExt spid="_x0000_s2745"/>
                </a:ext>
                <a:ext uri="{FF2B5EF4-FFF2-40B4-BE49-F238E27FC236}">
                  <a16:creationId xmlns:a16="http://schemas.microsoft.com/office/drawing/2014/main" id="{00000000-0008-0000-0200-00007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23</xdr:row>
          <xdr:rowOff>69850</xdr:rowOff>
        </xdr:from>
        <xdr:to>
          <xdr:col>22</xdr:col>
          <xdr:colOff>419100</xdr:colOff>
          <xdr:row>23</xdr:row>
          <xdr:rowOff>260350</xdr:rowOff>
        </xdr:to>
        <xdr:sp macro="" textlink="">
          <xdr:nvSpPr>
            <xdr:cNvPr id="2940" name="Check Box 698" hidden="1">
              <a:extLst>
                <a:ext uri="{63B3BB69-23CF-44E3-9099-C40C66FF867C}">
                  <a14:compatExt spid="_x0000_s2746"/>
                </a:ext>
                <a:ext uri="{FF2B5EF4-FFF2-40B4-BE49-F238E27FC236}">
                  <a16:creationId xmlns:a16="http://schemas.microsoft.com/office/drawing/2014/main" id="{00000000-0008-0000-0200-00007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23</xdr:row>
          <xdr:rowOff>69850</xdr:rowOff>
        </xdr:from>
        <xdr:to>
          <xdr:col>23</xdr:col>
          <xdr:colOff>419100</xdr:colOff>
          <xdr:row>23</xdr:row>
          <xdr:rowOff>260350</xdr:rowOff>
        </xdr:to>
        <xdr:sp macro="" textlink="">
          <xdr:nvSpPr>
            <xdr:cNvPr id="2941" name="Check Box 699" hidden="1">
              <a:extLst>
                <a:ext uri="{63B3BB69-23CF-44E3-9099-C40C66FF867C}">
                  <a14:compatExt spid="_x0000_s2747"/>
                </a:ext>
                <a:ext uri="{FF2B5EF4-FFF2-40B4-BE49-F238E27FC236}">
                  <a16:creationId xmlns:a16="http://schemas.microsoft.com/office/drawing/2014/main" id="{00000000-0008-0000-0200-00007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24</xdr:row>
          <xdr:rowOff>69850</xdr:rowOff>
        </xdr:from>
        <xdr:to>
          <xdr:col>19</xdr:col>
          <xdr:colOff>425450</xdr:colOff>
          <xdr:row>24</xdr:row>
          <xdr:rowOff>260350</xdr:rowOff>
        </xdr:to>
        <xdr:sp macro="" textlink="">
          <xdr:nvSpPr>
            <xdr:cNvPr id="2942" name="Check Box 700" hidden="1">
              <a:extLst>
                <a:ext uri="{63B3BB69-23CF-44E3-9099-C40C66FF867C}">
                  <a14:compatExt spid="_x0000_s2748"/>
                </a:ext>
                <a:ext uri="{FF2B5EF4-FFF2-40B4-BE49-F238E27FC236}">
                  <a16:creationId xmlns:a16="http://schemas.microsoft.com/office/drawing/2014/main" id="{00000000-0008-0000-0200-00007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24</xdr:row>
          <xdr:rowOff>69850</xdr:rowOff>
        </xdr:from>
        <xdr:to>
          <xdr:col>20</xdr:col>
          <xdr:colOff>425450</xdr:colOff>
          <xdr:row>24</xdr:row>
          <xdr:rowOff>260350</xdr:rowOff>
        </xdr:to>
        <xdr:sp macro="" textlink="">
          <xdr:nvSpPr>
            <xdr:cNvPr id="2943" name="Check Box 701" hidden="1">
              <a:extLst>
                <a:ext uri="{63B3BB69-23CF-44E3-9099-C40C66FF867C}">
                  <a14:compatExt spid="_x0000_s2749"/>
                </a:ext>
                <a:ext uri="{FF2B5EF4-FFF2-40B4-BE49-F238E27FC236}">
                  <a16:creationId xmlns:a16="http://schemas.microsoft.com/office/drawing/2014/main" id="{00000000-0008-0000-0200-00007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24</xdr:row>
          <xdr:rowOff>69850</xdr:rowOff>
        </xdr:from>
        <xdr:to>
          <xdr:col>21</xdr:col>
          <xdr:colOff>425450</xdr:colOff>
          <xdr:row>24</xdr:row>
          <xdr:rowOff>260350</xdr:rowOff>
        </xdr:to>
        <xdr:sp macro="" textlink="">
          <xdr:nvSpPr>
            <xdr:cNvPr id="2944" name="Check Box 702" hidden="1">
              <a:extLst>
                <a:ext uri="{63B3BB69-23CF-44E3-9099-C40C66FF867C}">
                  <a14:compatExt spid="_x0000_s2750"/>
                </a:ext>
                <a:ext uri="{FF2B5EF4-FFF2-40B4-BE49-F238E27FC236}">
                  <a16:creationId xmlns:a16="http://schemas.microsoft.com/office/drawing/2014/main" id="{00000000-0008-0000-0200-00008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24</xdr:row>
          <xdr:rowOff>69850</xdr:rowOff>
        </xdr:from>
        <xdr:to>
          <xdr:col>22</xdr:col>
          <xdr:colOff>425450</xdr:colOff>
          <xdr:row>24</xdr:row>
          <xdr:rowOff>260350</xdr:rowOff>
        </xdr:to>
        <xdr:sp macro="" textlink="">
          <xdr:nvSpPr>
            <xdr:cNvPr id="2945" name="Check Box 703" hidden="1">
              <a:extLst>
                <a:ext uri="{63B3BB69-23CF-44E3-9099-C40C66FF867C}">
                  <a14:compatExt spid="_x0000_s2751"/>
                </a:ext>
                <a:ext uri="{FF2B5EF4-FFF2-40B4-BE49-F238E27FC236}">
                  <a16:creationId xmlns:a16="http://schemas.microsoft.com/office/drawing/2014/main" id="{00000000-0008-0000-02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24</xdr:row>
          <xdr:rowOff>69850</xdr:rowOff>
        </xdr:from>
        <xdr:to>
          <xdr:col>23</xdr:col>
          <xdr:colOff>425450</xdr:colOff>
          <xdr:row>24</xdr:row>
          <xdr:rowOff>260350</xdr:rowOff>
        </xdr:to>
        <xdr:sp macro="" textlink="">
          <xdr:nvSpPr>
            <xdr:cNvPr id="2946" name="Check Box 704" hidden="1">
              <a:extLst>
                <a:ext uri="{63B3BB69-23CF-44E3-9099-C40C66FF867C}">
                  <a14:compatExt spid="_x0000_s2752"/>
                </a:ext>
                <a:ext uri="{FF2B5EF4-FFF2-40B4-BE49-F238E27FC236}">
                  <a16:creationId xmlns:a16="http://schemas.microsoft.com/office/drawing/2014/main" id="{00000000-0008-0000-02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25</xdr:row>
          <xdr:rowOff>69850</xdr:rowOff>
        </xdr:from>
        <xdr:to>
          <xdr:col>19</xdr:col>
          <xdr:colOff>419100</xdr:colOff>
          <xdr:row>25</xdr:row>
          <xdr:rowOff>260350</xdr:rowOff>
        </xdr:to>
        <xdr:sp macro="" textlink="">
          <xdr:nvSpPr>
            <xdr:cNvPr id="2947" name="Check Box 705" hidden="1">
              <a:extLst>
                <a:ext uri="{63B3BB69-23CF-44E3-9099-C40C66FF867C}">
                  <a14:compatExt spid="_x0000_s2753"/>
                </a:ext>
                <a:ext uri="{FF2B5EF4-FFF2-40B4-BE49-F238E27FC236}">
                  <a16:creationId xmlns:a16="http://schemas.microsoft.com/office/drawing/2014/main" id="{00000000-0008-0000-0200-00008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82550</xdr:colOff>
          <xdr:row>25</xdr:row>
          <xdr:rowOff>69850</xdr:rowOff>
        </xdr:from>
        <xdr:to>
          <xdr:col>20</xdr:col>
          <xdr:colOff>450850</xdr:colOff>
          <xdr:row>25</xdr:row>
          <xdr:rowOff>260350</xdr:rowOff>
        </xdr:to>
        <xdr:sp macro="" textlink="">
          <xdr:nvSpPr>
            <xdr:cNvPr id="2948" name="Check Box 706" hidden="1">
              <a:extLst>
                <a:ext uri="{63B3BB69-23CF-44E3-9099-C40C66FF867C}">
                  <a14:compatExt spid="_x0000_s2754"/>
                </a:ext>
                <a:ext uri="{FF2B5EF4-FFF2-40B4-BE49-F238E27FC236}">
                  <a16:creationId xmlns:a16="http://schemas.microsoft.com/office/drawing/2014/main" id="{00000000-0008-0000-02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25</xdr:row>
          <xdr:rowOff>69850</xdr:rowOff>
        </xdr:from>
        <xdr:to>
          <xdr:col>21</xdr:col>
          <xdr:colOff>419100</xdr:colOff>
          <xdr:row>25</xdr:row>
          <xdr:rowOff>260350</xdr:rowOff>
        </xdr:to>
        <xdr:sp macro="" textlink="">
          <xdr:nvSpPr>
            <xdr:cNvPr id="2949" name="Check Box 707" hidden="1">
              <a:extLst>
                <a:ext uri="{63B3BB69-23CF-44E3-9099-C40C66FF867C}">
                  <a14:compatExt spid="_x0000_s2755"/>
                </a:ext>
                <a:ext uri="{FF2B5EF4-FFF2-40B4-BE49-F238E27FC236}">
                  <a16:creationId xmlns:a16="http://schemas.microsoft.com/office/drawing/2014/main" id="{00000000-0008-0000-0200-00008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25</xdr:row>
          <xdr:rowOff>69850</xdr:rowOff>
        </xdr:from>
        <xdr:to>
          <xdr:col>22</xdr:col>
          <xdr:colOff>419100</xdr:colOff>
          <xdr:row>25</xdr:row>
          <xdr:rowOff>260350</xdr:rowOff>
        </xdr:to>
        <xdr:sp macro="" textlink="">
          <xdr:nvSpPr>
            <xdr:cNvPr id="2950" name="Check Box 708" hidden="1">
              <a:extLst>
                <a:ext uri="{63B3BB69-23CF-44E3-9099-C40C66FF867C}">
                  <a14:compatExt spid="_x0000_s2756"/>
                </a:ext>
                <a:ext uri="{FF2B5EF4-FFF2-40B4-BE49-F238E27FC236}">
                  <a16:creationId xmlns:a16="http://schemas.microsoft.com/office/drawing/2014/main" id="{00000000-0008-0000-02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25</xdr:row>
          <xdr:rowOff>69850</xdr:rowOff>
        </xdr:from>
        <xdr:to>
          <xdr:col>23</xdr:col>
          <xdr:colOff>450850</xdr:colOff>
          <xdr:row>25</xdr:row>
          <xdr:rowOff>260350</xdr:rowOff>
        </xdr:to>
        <xdr:sp macro="" textlink="">
          <xdr:nvSpPr>
            <xdr:cNvPr id="2951" name="Check Box 709" hidden="1">
              <a:extLst>
                <a:ext uri="{63B3BB69-23CF-44E3-9099-C40C66FF867C}">
                  <a14:compatExt spid="_x0000_s2757"/>
                </a:ext>
                <a:ext uri="{FF2B5EF4-FFF2-40B4-BE49-F238E27FC236}">
                  <a16:creationId xmlns:a16="http://schemas.microsoft.com/office/drawing/2014/main" id="{00000000-0008-0000-02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26</xdr:row>
          <xdr:rowOff>69850</xdr:rowOff>
        </xdr:from>
        <xdr:to>
          <xdr:col>19</xdr:col>
          <xdr:colOff>419100</xdr:colOff>
          <xdr:row>26</xdr:row>
          <xdr:rowOff>260350</xdr:rowOff>
        </xdr:to>
        <xdr:sp macro="" textlink="">
          <xdr:nvSpPr>
            <xdr:cNvPr id="2952" name="Check Box 710" hidden="1">
              <a:extLst>
                <a:ext uri="{63B3BB69-23CF-44E3-9099-C40C66FF867C}">
                  <a14:compatExt spid="_x0000_s2758"/>
                </a:ext>
                <a:ext uri="{FF2B5EF4-FFF2-40B4-BE49-F238E27FC236}">
                  <a16:creationId xmlns:a16="http://schemas.microsoft.com/office/drawing/2014/main" id="{00000000-0008-0000-02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26</xdr:row>
          <xdr:rowOff>69850</xdr:rowOff>
        </xdr:from>
        <xdr:to>
          <xdr:col>20</xdr:col>
          <xdr:colOff>419100</xdr:colOff>
          <xdr:row>26</xdr:row>
          <xdr:rowOff>260350</xdr:rowOff>
        </xdr:to>
        <xdr:sp macro="" textlink="">
          <xdr:nvSpPr>
            <xdr:cNvPr id="2953" name="Check Box 711" hidden="1">
              <a:extLst>
                <a:ext uri="{63B3BB69-23CF-44E3-9099-C40C66FF867C}">
                  <a14:compatExt spid="_x0000_s2759"/>
                </a:ext>
                <a:ext uri="{FF2B5EF4-FFF2-40B4-BE49-F238E27FC236}">
                  <a16:creationId xmlns:a16="http://schemas.microsoft.com/office/drawing/2014/main" id="{00000000-0008-0000-02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26</xdr:row>
          <xdr:rowOff>69850</xdr:rowOff>
        </xdr:from>
        <xdr:to>
          <xdr:col>21</xdr:col>
          <xdr:colOff>419100</xdr:colOff>
          <xdr:row>26</xdr:row>
          <xdr:rowOff>260350</xdr:rowOff>
        </xdr:to>
        <xdr:sp macro="" textlink="">
          <xdr:nvSpPr>
            <xdr:cNvPr id="2954" name="Check Box 712" hidden="1">
              <a:extLst>
                <a:ext uri="{63B3BB69-23CF-44E3-9099-C40C66FF867C}">
                  <a14:compatExt spid="_x0000_s2760"/>
                </a:ext>
                <a:ext uri="{FF2B5EF4-FFF2-40B4-BE49-F238E27FC236}">
                  <a16:creationId xmlns:a16="http://schemas.microsoft.com/office/drawing/2014/main" id="{00000000-0008-0000-02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26</xdr:row>
          <xdr:rowOff>69850</xdr:rowOff>
        </xdr:from>
        <xdr:to>
          <xdr:col>22</xdr:col>
          <xdr:colOff>419100</xdr:colOff>
          <xdr:row>26</xdr:row>
          <xdr:rowOff>260350</xdr:rowOff>
        </xdr:to>
        <xdr:sp macro="" textlink="">
          <xdr:nvSpPr>
            <xdr:cNvPr id="2955" name="Check Box 713" hidden="1">
              <a:extLst>
                <a:ext uri="{63B3BB69-23CF-44E3-9099-C40C66FF867C}">
                  <a14:compatExt spid="_x0000_s2761"/>
                </a:ext>
                <a:ext uri="{FF2B5EF4-FFF2-40B4-BE49-F238E27FC236}">
                  <a16:creationId xmlns:a16="http://schemas.microsoft.com/office/drawing/2014/main" id="{00000000-0008-0000-0200-00008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26</xdr:row>
          <xdr:rowOff>69850</xdr:rowOff>
        </xdr:from>
        <xdr:to>
          <xdr:col>23</xdr:col>
          <xdr:colOff>419100</xdr:colOff>
          <xdr:row>26</xdr:row>
          <xdr:rowOff>260350</xdr:rowOff>
        </xdr:to>
        <xdr:sp macro="" textlink="">
          <xdr:nvSpPr>
            <xdr:cNvPr id="2956" name="Check Box 714" hidden="1">
              <a:extLst>
                <a:ext uri="{63B3BB69-23CF-44E3-9099-C40C66FF867C}">
                  <a14:compatExt spid="_x0000_s2762"/>
                </a:ext>
                <a:ext uri="{FF2B5EF4-FFF2-40B4-BE49-F238E27FC236}">
                  <a16:creationId xmlns:a16="http://schemas.microsoft.com/office/drawing/2014/main" id="{00000000-0008-0000-02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27</xdr:row>
          <xdr:rowOff>69850</xdr:rowOff>
        </xdr:from>
        <xdr:to>
          <xdr:col>19</xdr:col>
          <xdr:colOff>419100</xdr:colOff>
          <xdr:row>27</xdr:row>
          <xdr:rowOff>260350</xdr:rowOff>
        </xdr:to>
        <xdr:sp macro="" textlink="">
          <xdr:nvSpPr>
            <xdr:cNvPr id="2957" name="Check Box 715" hidden="1">
              <a:extLst>
                <a:ext uri="{63B3BB69-23CF-44E3-9099-C40C66FF867C}">
                  <a14:compatExt spid="_x0000_s2763"/>
                </a:ext>
                <a:ext uri="{FF2B5EF4-FFF2-40B4-BE49-F238E27FC236}">
                  <a16:creationId xmlns:a16="http://schemas.microsoft.com/office/drawing/2014/main" id="{00000000-0008-0000-0200-00008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27</xdr:row>
          <xdr:rowOff>69850</xdr:rowOff>
        </xdr:from>
        <xdr:to>
          <xdr:col>20</xdr:col>
          <xdr:colOff>419100</xdr:colOff>
          <xdr:row>27</xdr:row>
          <xdr:rowOff>260350</xdr:rowOff>
        </xdr:to>
        <xdr:sp macro="" textlink="">
          <xdr:nvSpPr>
            <xdr:cNvPr id="2958" name="Check Box 716" hidden="1">
              <a:extLst>
                <a:ext uri="{63B3BB69-23CF-44E3-9099-C40C66FF867C}">
                  <a14:compatExt spid="_x0000_s2764"/>
                </a:ext>
                <a:ext uri="{FF2B5EF4-FFF2-40B4-BE49-F238E27FC236}">
                  <a16:creationId xmlns:a16="http://schemas.microsoft.com/office/drawing/2014/main" id="{00000000-0008-0000-0200-00008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27</xdr:row>
          <xdr:rowOff>69850</xdr:rowOff>
        </xdr:from>
        <xdr:to>
          <xdr:col>21</xdr:col>
          <xdr:colOff>419100</xdr:colOff>
          <xdr:row>27</xdr:row>
          <xdr:rowOff>260350</xdr:rowOff>
        </xdr:to>
        <xdr:sp macro="" textlink="">
          <xdr:nvSpPr>
            <xdr:cNvPr id="2959" name="Check Box 717" hidden="1">
              <a:extLst>
                <a:ext uri="{63B3BB69-23CF-44E3-9099-C40C66FF867C}">
                  <a14:compatExt spid="_x0000_s2765"/>
                </a:ext>
                <a:ext uri="{FF2B5EF4-FFF2-40B4-BE49-F238E27FC236}">
                  <a16:creationId xmlns:a16="http://schemas.microsoft.com/office/drawing/2014/main" id="{00000000-0008-0000-0200-00008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27</xdr:row>
          <xdr:rowOff>69850</xdr:rowOff>
        </xdr:from>
        <xdr:to>
          <xdr:col>22</xdr:col>
          <xdr:colOff>419100</xdr:colOff>
          <xdr:row>27</xdr:row>
          <xdr:rowOff>260350</xdr:rowOff>
        </xdr:to>
        <xdr:sp macro="" textlink="">
          <xdr:nvSpPr>
            <xdr:cNvPr id="2960" name="Check Box 718" hidden="1">
              <a:extLst>
                <a:ext uri="{63B3BB69-23CF-44E3-9099-C40C66FF867C}">
                  <a14:compatExt spid="_x0000_s2766"/>
                </a:ext>
                <a:ext uri="{FF2B5EF4-FFF2-40B4-BE49-F238E27FC236}">
                  <a16:creationId xmlns:a16="http://schemas.microsoft.com/office/drawing/2014/main" id="{00000000-0008-0000-02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27</xdr:row>
          <xdr:rowOff>69850</xdr:rowOff>
        </xdr:from>
        <xdr:to>
          <xdr:col>23</xdr:col>
          <xdr:colOff>419100</xdr:colOff>
          <xdr:row>27</xdr:row>
          <xdr:rowOff>260350</xdr:rowOff>
        </xdr:to>
        <xdr:sp macro="" textlink="">
          <xdr:nvSpPr>
            <xdr:cNvPr id="2961" name="Check Box 719" hidden="1">
              <a:extLst>
                <a:ext uri="{63B3BB69-23CF-44E3-9099-C40C66FF867C}">
                  <a14:compatExt spid="_x0000_s2767"/>
                </a:ext>
                <a:ext uri="{FF2B5EF4-FFF2-40B4-BE49-F238E27FC236}">
                  <a16:creationId xmlns:a16="http://schemas.microsoft.com/office/drawing/2014/main" id="{00000000-0008-0000-02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28</xdr:row>
          <xdr:rowOff>69850</xdr:rowOff>
        </xdr:from>
        <xdr:to>
          <xdr:col>19</xdr:col>
          <xdr:colOff>419100</xdr:colOff>
          <xdr:row>28</xdr:row>
          <xdr:rowOff>260350</xdr:rowOff>
        </xdr:to>
        <xdr:sp macro="" textlink="">
          <xdr:nvSpPr>
            <xdr:cNvPr id="2962" name="Check Box 720" hidden="1">
              <a:extLst>
                <a:ext uri="{63B3BB69-23CF-44E3-9099-C40C66FF867C}">
                  <a14:compatExt spid="_x0000_s2768"/>
                </a:ext>
                <a:ext uri="{FF2B5EF4-FFF2-40B4-BE49-F238E27FC236}">
                  <a16:creationId xmlns:a16="http://schemas.microsoft.com/office/drawing/2014/main" id="{00000000-0008-0000-02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28</xdr:row>
          <xdr:rowOff>69850</xdr:rowOff>
        </xdr:from>
        <xdr:to>
          <xdr:col>20</xdr:col>
          <xdr:colOff>419100</xdr:colOff>
          <xdr:row>28</xdr:row>
          <xdr:rowOff>260350</xdr:rowOff>
        </xdr:to>
        <xdr:sp macro="" textlink="">
          <xdr:nvSpPr>
            <xdr:cNvPr id="2963" name="Check Box 721" hidden="1">
              <a:extLst>
                <a:ext uri="{63B3BB69-23CF-44E3-9099-C40C66FF867C}">
                  <a14:compatExt spid="_x0000_s2769"/>
                </a:ext>
                <a:ext uri="{FF2B5EF4-FFF2-40B4-BE49-F238E27FC236}">
                  <a16:creationId xmlns:a16="http://schemas.microsoft.com/office/drawing/2014/main" id="{00000000-0008-0000-02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28</xdr:row>
          <xdr:rowOff>69850</xdr:rowOff>
        </xdr:from>
        <xdr:to>
          <xdr:col>21</xdr:col>
          <xdr:colOff>419100</xdr:colOff>
          <xdr:row>28</xdr:row>
          <xdr:rowOff>260350</xdr:rowOff>
        </xdr:to>
        <xdr:sp macro="" textlink="">
          <xdr:nvSpPr>
            <xdr:cNvPr id="2964" name="Check Box 722" hidden="1">
              <a:extLst>
                <a:ext uri="{63B3BB69-23CF-44E3-9099-C40C66FF867C}">
                  <a14:compatExt spid="_x0000_s2770"/>
                </a:ext>
                <a:ext uri="{FF2B5EF4-FFF2-40B4-BE49-F238E27FC236}">
                  <a16:creationId xmlns:a16="http://schemas.microsoft.com/office/drawing/2014/main" id="{00000000-0008-0000-02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28</xdr:row>
          <xdr:rowOff>69850</xdr:rowOff>
        </xdr:from>
        <xdr:to>
          <xdr:col>22</xdr:col>
          <xdr:colOff>419100</xdr:colOff>
          <xdr:row>28</xdr:row>
          <xdr:rowOff>260350</xdr:rowOff>
        </xdr:to>
        <xdr:sp macro="" textlink="">
          <xdr:nvSpPr>
            <xdr:cNvPr id="2965" name="Check Box 723" hidden="1">
              <a:extLst>
                <a:ext uri="{63B3BB69-23CF-44E3-9099-C40C66FF867C}">
                  <a14:compatExt spid="_x0000_s2771"/>
                </a:ext>
                <a:ext uri="{FF2B5EF4-FFF2-40B4-BE49-F238E27FC236}">
                  <a16:creationId xmlns:a16="http://schemas.microsoft.com/office/drawing/2014/main" id="{00000000-0008-0000-02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28</xdr:row>
          <xdr:rowOff>69850</xdr:rowOff>
        </xdr:from>
        <xdr:to>
          <xdr:col>23</xdr:col>
          <xdr:colOff>419100</xdr:colOff>
          <xdr:row>28</xdr:row>
          <xdr:rowOff>260350</xdr:rowOff>
        </xdr:to>
        <xdr:sp macro="" textlink="">
          <xdr:nvSpPr>
            <xdr:cNvPr id="2966" name="Check Box 724" hidden="1">
              <a:extLst>
                <a:ext uri="{63B3BB69-23CF-44E3-9099-C40C66FF867C}">
                  <a14:compatExt spid="_x0000_s2772"/>
                </a:ext>
                <a:ext uri="{FF2B5EF4-FFF2-40B4-BE49-F238E27FC236}">
                  <a16:creationId xmlns:a16="http://schemas.microsoft.com/office/drawing/2014/main" id="{00000000-0008-0000-02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29</xdr:row>
          <xdr:rowOff>69850</xdr:rowOff>
        </xdr:from>
        <xdr:to>
          <xdr:col>19</xdr:col>
          <xdr:colOff>419100</xdr:colOff>
          <xdr:row>29</xdr:row>
          <xdr:rowOff>260350</xdr:rowOff>
        </xdr:to>
        <xdr:sp macro="" textlink="">
          <xdr:nvSpPr>
            <xdr:cNvPr id="2967" name="Check Box 725" hidden="1">
              <a:extLst>
                <a:ext uri="{63B3BB69-23CF-44E3-9099-C40C66FF867C}">
                  <a14:compatExt spid="_x0000_s2773"/>
                </a:ext>
                <a:ext uri="{FF2B5EF4-FFF2-40B4-BE49-F238E27FC236}">
                  <a16:creationId xmlns:a16="http://schemas.microsoft.com/office/drawing/2014/main" id="{00000000-0008-0000-02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29</xdr:row>
          <xdr:rowOff>69850</xdr:rowOff>
        </xdr:from>
        <xdr:to>
          <xdr:col>20</xdr:col>
          <xdr:colOff>419100</xdr:colOff>
          <xdr:row>29</xdr:row>
          <xdr:rowOff>260350</xdr:rowOff>
        </xdr:to>
        <xdr:sp macro="" textlink="">
          <xdr:nvSpPr>
            <xdr:cNvPr id="2968" name="Check Box 726" hidden="1">
              <a:extLst>
                <a:ext uri="{63B3BB69-23CF-44E3-9099-C40C66FF867C}">
                  <a14:compatExt spid="_x0000_s2774"/>
                </a:ext>
                <a:ext uri="{FF2B5EF4-FFF2-40B4-BE49-F238E27FC236}">
                  <a16:creationId xmlns:a16="http://schemas.microsoft.com/office/drawing/2014/main" id="{00000000-0008-0000-0200-00009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29</xdr:row>
          <xdr:rowOff>69850</xdr:rowOff>
        </xdr:from>
        <xdr:to>
          <xdr:col>21</xdr:col>
          <xdr:colOff>419100</xdr:colOff>
          <xdr:row>29</xdr:row>
          <xdr:rowOff>260350</xdr:rowOff>
        </xdr:to>
        <xdr:sp macro="" textlink="">
          <xdr:nvSpPr>
            <xdr:cNvPr id="2969" name="Check Box 727" hidden="1">
              <a:extLst>
                <a:ext uri="{63B3BB69-23CF-44E3-9099-C40C66FF867C}">
                  <a14:compatExt spid="_x0000_s2775"/>
                </a:ext>
                <a:ext uri="{FF2B5EF4-FFF2-40B4-BE49-F238E27FC236}">
                  <a16:creationId xmlns:a16="http://schemas.microsoft.com/office/drawing/2014/main" id="{00000000-0008-0000-0200-00009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29</xdr:row>
          <xdr:rowOff>69850</xdr:rowOff>
        </xdr:from>
        <xdr:to>
          <xdr:col>22</xdr:col>
          <xdr:colOff>419100</xdr:colOff>
          <xdr:row>29</xdr:row>
          <xdr:rowOff>260350</xdr:rowOff>
        </xdr:to>
        <xdr:sp macro="" textlink="">
          <xdr:nvSpPr>
            <xdr:cNvPr id="2970" name="Check Box 728" hidden="1">
              <a:extLst>
                <a:ext uri="{63B3BB69-23CF-44E3-9099-C40C66FF867C}">
                  <a14:compatExt spid="_x0000_s2776"/>
                </a:ext>
                <a:ext uri="{FF2B5EF4-FFF2-40B4-BE49-F238E27FC236}">
                  <a16:creationId xmlns:a16="http://schemas.microsoft.com/office/drawing/2014/main" id="{00000000-0008-0000-0200-00009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29</xdr:row>
          <xdr:rowOff>69850</xdr:rowOff>
        </xdr:from>
        <xdr:to>
          <xdr:col>23</xdr:col>
          <xdr:colOff>419100</xdr:colOff>
          <xdr:row>29</xdr:row>
          <xdr:rowOff>260350</xdr:rowOff>
        </xdr:to>
        <xdr:sp macro="" textlink="">
          <xdr:nvSpPr>
            <xdr:cNvPr id="2971" name="Check Box 729" hidden="1">
              <a:extLst>
                <a:ext uri="{63B3BB69-23CF-44E3-9099-C40C66FF867C}">
                  <a14:compatExt spid="_x0000_s2777"/>
                </a:ext>
                <a:ext uri="{FF2B5EF4-FFF2-40B4-BE49-F238E27FC236}">
                  <a16:creationId xmlns:a16="http://schemas.microsoft.com/office/drawing/2014/main" id="{00000000-0008-0000-0200-00009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30</xdr:row>
          <xdr:rowOff>69850</xdr:rowOff>
        </xdr:from>
        <xdr:to>
          <xdr:col>19</xdr:col>
          <xdr:colOff>419100</xdr:colOff>
          <xdr:row>30</xdr:row>
          <xdr:rowOff>260350</xdr:rowOff>
        </xdr:to>
        <xdr:sp macro="" textlink="">
          <xdr:nvSpPr>
            <xdr:cNvPr id="2972" name="Check Box 730" hidden="1">
              <a:extLst>
                <a:ext uri="{63B3BB69-23CF-44E3-9099-C40C66FF867C}">
                  <a14:compatExt spid="_x0000_s2778"/>
                </a:ext>
                <a:ext uri="{FF2B5EF4-FFF2-40B4-BE49-F238E27FC236}">
                  <a16:creationId xmlns:a16="http://schemas.microsoft.com/office/drawing/2014/main" id="{00000000-0008-0000-0200-00009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30</xdr:row>
          <xdr:rowOff>69850</xdr:rowOff>
        </xdr:from>
        <xdr:to>
          <xdr:col>20</xdr:col>
          <xdr:colOff>419100</xdr:colOff>
          <xdr:row>30</xdr:row>
          <xdr:rowOff>260350</xdr:rowOff>
        </xdr:to>
        <xdr:sp macro="" textlink="">
          <xdr:nvSpPr>
            <xdr:cNvPr id="2973" name="Check Box 731" hidden="1">
              <a:extLst>
                <a:ext uri="{63B3BB69-23CF-44E3-9099-C40C66FF867C}">
                  <a14:compatExt spid="_x0000_s2779"/>
                </a:ext>
                <a:ext uri="{FF2B5EF4-FFF2-40B4-BE49-F238E27FC236}">
                  <a16:creationId xmlns:a16="http://schemas.microsoft.com/office/drawing/2014/main" id="{00000000-0008-0000-0200-00009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30</xdr:row>
          <xdr:rowOff>69850</xdr:rowOff>
        </xdr:from>
        <xdr:to>
          <xdr:col>21</xdr:col>
          <xdr:colOff>419100</xdr:colOff>
          <xdr:row>30</xdr:row>
          <xdr:rowOff>260350</xdr:rowOff>
        </xdr:to>
        <xdr:sp macro="" textlink="">
          <xdr:nvSpPr>
            <xdr:cNvPr id="2974" name="Check Box 732" hidden="1">
              <a:extLst>
                <a:ext uri="{63B3BB69-23CF-44E3-9099-C40C66FF867C}">
                  <a14:compatExt spid="_x0000_s2780"/>
                </a:ext>
                <a:ext uri="{FF2B5EF4-FFF2-40B4-BE49-F238E27FC236}">
                  <a16:creationId xmlns:a16="http://schemas.microsoft.com/office/drawing/2014/main" id="{00000000-0008-0000-02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30</xdr:row>
          <xdr:rowOff>69850</xdr:rowOff>
        </xdr:from>
        <xdr:to>
          <xdr:col>22</xdr:col>
          <xdr:colOff>419100</xdr:colOff>
          <xdr:row>30</xdr:row>
          <xdr:rowOff>260350</xdr:rowOff>
        </xdr:to>
        <xdr:sp macro="" textlink="">
          <xdr:nvSpPr>
            <xdr:cNvPr id="2975" name="Check Box 733" hidden="1">
              <a:extLst>
                <a:ext uri="{63B3BB69-23CF-44E3-9099-C40C66FF867C}">
                  <a14:compatExt spid="_x0000_s2781"/>
                </a:ext>
                <a:ext uri="{FF2B5EF4-FFF2-40B4-BE49-F238E27FC236}">
                  <a16:creationId xmlns:a16="http://schemas.microsoft.com/office/drawing/2014/main" id="{00000000-0008-0000-02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30</xdr:row>
          <xdr:rowOff>69850</xdr:rowOff>
        </xdr:from>
        <xdr:to>
          <xdr:col>23</xdr:col>
          <xdr:colOff>419100</xdr:colOff>
          <xdr:row>30</xdr:row>
          <xdr:rowOff>260350</xdr:rowOff>
        </xdr:to>
        <xdr:sp macro="" textlink="">
          <xdr:nvSpPr>
            <xdr:cNvPr id="2976" name="Check Box 734" hidden="1">
              <a:extLst>
                <a:ext uri="{63B3BB69-23CF-44E3-9099-C40C66FF867C}">
                  <a14:compatExt spid="_x0000_s2782"/>
                </a:ext>
                <a:ext uri="{FF2B5EF4-FFF2-40B4-BE49-F238E27FC236}">
                  <a16:creationId xmlns:a16="http://schemas.microsoft.com/office/drawing/2014/main" id="{00000000-0008-0000-02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31</xdr:row>
          <xdr:rowOff>69850</xdr:rowOff>
        </xdr:from>
        <xdr:to>
          <xdr:col>19</xdr:col>
          <xdr:colOff>419100</xdr:colOff>
          <xdr:row>31</xdr:row>
          <xdr:rowOff>260350</xdr:rowOff>
        </xdr:to>
        <xdr:sp macro="" textlink="">
          <xdr:nvSpPr>
            <xdr:cNvPr id="2977" name="Check Box 735" hidden="1">
              <a:extLst>
                <a:ext uri="{63B3BB69-23CF-44E3-9099-C40C66FF867C}">
                  <a14:compatExt spid="_x0000_s2783"/>
                </a:ext>
                <a:ext uri="{FF2B5EF4-FFF2-40B4-BE49-F238E27FC236}">
                  <a16:creationId xmlns:a16="http://schemas.microsoft.com/office/drawing/2014/main" id="{00000000-0008-0000-02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31</xdr:row>
          <xdr:rowOff>69850</xdr:rowOff>
        </xdr:from>
        <xdr:to>
          <xdr:col>20</xdr:col>
          <xdr:colOff>419100</xdr:colOff>
          <xdr:row>31</xdr:row>
          <xdr:rowOff>260350</xdr:rowOff>
        </xdr:to>
        <xdr:sp macro="" textlink="">
          <xdr:nvSpPr>
            <xdr:cNvPr id="2978" name="Check Box 736" hidden="1">
              <a:extLst>
                <a:ext uri="{63B3BB69-23CF-44E3-9099-C40C66FF867C}">
                  <a14:compatExt spid="_x0000_s2784"/>
                </a:ext>
                <a:ext uri="{FF2B5EF4-FFF2-40B4-BE49-F238E27FC236}">
                  <a16:creationId xmlns:a16="http://schemas.microsoft.com/office/drawing/2014/main" id="{00000000-0008-0000-0200-0000A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31</xdr:row>
          <xdr:rowOff>69850</xdr:rowOff>
        </xdr:from>
        <xdr:to>
          <xdr:col>21</xdr:col>
          <xdr:colOff>419100</xdr:colOff>
          <xdr:row>31</xdr:row>
          <xdr:rowOff>260350</xdr:rowOff>
        </xdr:to>
        <xdr:sp macro="" textlink="">
          <xdr:nvSpPr>
            <xdr:cNvPr id="2979" name="Check Box 737" hidden="1">
              <a:extLst>
                <a:ext uri="{63B3BB69-23CF-44E3-9099-C40C66FF867C}">
                  <a14:compatExt spid="_x0000_s2785"/>
                </a:ext>
                <a:ext uri="{FF2B5EF4-FFF2-40B4-BE49-F238E27FC236}">
                  <a16:creationId xmlns:a16="http://schemas.microsoft.com/office/drawing/2014/main" id="{00000000-0008-0000-02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31</xdr:row>
          <xdr:rowOff>69850</xdr:rowOff>
        </xdr:from>
        <xdr:to>
          <xdr:col>22</xdr:col>
          <xdr:colOff>419100</xdr:colOff>
          <xdr:row>31</xdr:row>
          <xdr:rowOff>260350</xdr:rowOff>
        </xdr:to>
        <xdr:sp macro="" textlink="">
          <xdr:nvSpPr>
            <xdr:cNvPr id="2980" name="Check Box 738" hidden="1">
              <a:extLst>
                <a:ext uri="{63B3BB69-23CF-44E3-9099-C40C66FF867C}">
                  <a14:compatExt spid="_x0000_s2786"/>
                </a:ext>
                <a:ext uri="{FF2B5EF4-FFF2-40B4-BE49-F238E27FC236}">
                  <a16:creationId xmlns:a16="http://schemas.microsoft.com/office/drawing/2014/main" id="{00000000-0008-0000-0200-0000A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31</xdr:row>
          <xdr:rowOff>69850</xdr:rowOff>
        </xdr:from>
        <xdr:to>
          <xdr:col>23</xdr:col>
          <xdr:colOff>419100</xdr:colOff>
          <xdr:row>31</xdr:row>
          <xdr:rowOff>260350</xdr:rowOff>
        </xdr:to>
        <xdr:sp macro="" textlink="">
          <xdr:nvSpPr>
            <xdr:cNvPr id="2981" name="Check Box 739" hidden="1">
              <a:extLst>
                <a:ext uri="{63B3BB69-23CF-44E3-9099-C40C66FF867C}">
                  <a14:compatExt spid="_x0000_s2787"/>
                </a:ext>
                <a:ext uri="{FF2B5EF4-FFF2-40B4-BE49-F238E27FC236}">
                  <a16:creationId xmlns:a16="http://schemas.microsoft.com/office/drawing/2014/main" id="{00000000-0008-0000-02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32</xdr:row>
          <xdr:rowOff>69850</xdr:rowOff>
        </xdr:from>
        <xdr:to>
          <xdr:col>19</xdr:col>
          <xdr:colOff>419100</xdr:colOff>
          <xdr:row>32</xdr:row>
          <xdr:rowOff>260350</xdr:rowOff>
        </xdr:to>
        <xdr:sp macro="" textlink="">
          <xdr:nvSpPr>
            <xdr:cNvPr id="2982" name="Check Box 740" hidden="1">
              <a:extLst>
                <a:ext uri="{63B3BB69-23CF-44E3-9099-C40C66FF867C}">
                  <a14:compatExt spid="_x0000_s2788"/>
                </a:ext>
                <a:ext uri="{FF2B5EF4-FFF2-40B4-BE49-F238E27FC236}">
                  <a16:creationId xmlns:a16="http://schemas.microsoft.com/office/drawing/2014/main" id="{00000000-0008-0000-02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32</xdr:row>
          <xdr:rowOff>69850</xdr:rowOff>
        </xdr:from>
        <xdr:to>
          <xdr:col>20</xdr:col>
          <xdr:colOff>419100</xdr:colOff>
          <xdr:row>32</xdr:row>
          <xdr:rowOff>260350</xdr:rowOff>
        </xdr:to>
        <xdr:sp macro="" textlink="">
          <xdr:nvSpPr>
            <xdr:cNvPr id="2983" name="Check Box 741" hidden="1">
              <a:extLst>
                <a:ext uri="{63B3BB69-23CF-44E3-9099-C40C66FF867C}">
                  <a14:compatExt spid="_x0000_s2789"/>
                </a:ext>
                <a:ext uri="{FF2B5EF4-FFF2-40B4-BE49-F238E27FC236}">
                  <a16:creationId xmlns:a16="http://schemas.microsoft.com/office/drawing/2014/main" id="{00000000-0008-0000-02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32</xdr:row>
          <xdr:rowOff>69850</xdr:rowOff>
        </xdr:from>
        <xdr:to>
          <xdr:col>21</xdr:col>
          <xdr:colOff>419100</xdr:colOff>
          <xdr:row>32</xdr:row>
          <xdr:rowOff>260350</xdr:rowOff>
        </xdr:to>
        <xdr:sp macro="" textlink="">
          <xdr:nvSpPr>
            <xdr:cNvPr id="2984" name="Check Box 742" hidden="1">
              <a:extLst>
                <a:ext uri="{63B3BB69-23CF-44E3-9099-C40C66FF867C}">
                  <a14:compatExt spid="_x0000_s2790"/>
                </a:ext>
                <a:ext uri="{FF2B5EF4-FFF2-40B4-BE49-F238E27FC236}">
                  <a16:creationId xmlns:a16="http://schemas.microsoft.com/office/drawing/2014/main" id="{00000000-0008-0000-02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32</xdr:row>
          <xdr:rowOff>69850</xdr:rowOff>
        </xdr:from>
        <xdr:to>
          <xdr:col>22</xdr:col>
          <xdr:colOff>419100</xdr:colOff>
          <xdr:row>32</xdr:row>
          <xdr:rowOff>260350</xdr:rowOff>
        </xdr:to>
        <xdr:sp macro="" textlink="">
          <xdr:nvSpPr>
            <xdr:cNvPr id="2985" name="Check Box 743" hidden="1">
              <a:extLst>
                <a:ext uri="{63B3BB69-23CF-44E3-9099-C40C66FF867C}">
                  <a14:compatExt spid="_x0000_s2791"/>
                </a:ext>
                <a:ext uri="{FF2B5EF4-FFF2-40B4-BE49-F238E27FC236}">
                  <a16:creationId xmlns:a16="http://schemas.microsoft.com/office/drawing/2014/main" id="{00000000-0008-0000-02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32</xdr:row>
          <xdr:rowOff>69850</xdr:rowOff>
        </xdr:from>
        <xdr:to>
          <xdr:col>23</xdr:col>
          <xdr:colOff>419100</xdr:colOff>
          <xdr:row>32</xdr:row>
          <xdr:rowOff>260350</xdr:rowOff>
        </xdr:to>
        <xdr:sp macro="" textlink="">
          <xdr:nvSpPr>
            <xdr:cNvPr id="2986" name="Check Box 744" hidden="1">
              <a:extLst>
                <a:ext uri="{63B3BB69-23CF-44E3-9099-C40C66FF867C}">
                  <a14:compatExt spid="_x0000_s2792"/>
                </a:ext>
                <a:ext uri="{FF2B5EF4-FFF2-40B4-BE49-F238E27FC236}">
                  <a16:creationId xmlns:a16="http://schemas.microsoft.com/office/drawing/2014/main" id="{00000000-0008-0000-0200-0000A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33</xdr:row>
          <xdr:rowOff>69850</xdr:rowOff>
        </xdr:from>
        <xdr:to>
          <xdr:col>19</xdr:col>
          <xdr:colOff>419100</xdr:colOff>
          <xdr:row>33</xdr:row>
          <xdr:rowOff>260350</xdr:rowOff>
        </xdr:to>
        <xdr:sp macro="" textlink="">
          <xdr:nvSpPr>
            <xdr:cNvPr id="2987" name="Check Box 745" hidden="1">
              <a:extLst>
                <a:ext uri="{63B3BB69-23CF-44E3-9099-C40C66FF867C}">
                  <a14:compatExt spid="_x0000_s2793"/>
                </a:ext>
                <a:ext uri="{FF2B5EF4-FFF2-40B4-BE49-F238E27FC236}">
                  <a16:creationId xmlns:a16="http://schemas.microsoft.com/office/drawing/2014/main" id="{00000000-0008-0000-02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33</xdr:row>
          <xdr:rowOff>69850</xdr:rowOff>
        </xdr:from>
        <xdr:to>
          <xdr:col>20</xdr:col>
          <xdr:colOff>419100</xdr:colOff>
          <xdr:row>33</xdr:row>
          <xdr:rowOff>260350</xdr:rowOff>
        </xdr:to>
        <xdr:sp macro="" textlink="">
          <xdr:nvSpPr>
            <xdr:cNvPr id="2988" name="Check Box 746" hidden="1">
              <a:extLst>
                <a:ext uri="{63B3BB69-23CF-44E3-9099-C40C66FF867C}">
                  <a14:compatExt spid="_x0000_s2794"/>
                </a:ext>
                <a:ext uri="{FF2B5EF4-FFF2-40B4-BE49-F238E27FC236}">
                  <a16:creationId xmlns:a16="http://schemas.microsoft.com/office/drawing/2014/main" id="{00000000-0008-0000-0200-0000A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33</xdr:row>
          <xdr:rowOff>69850</xdr:rowOff>
        </xdr:from>
        <xdr:to>
          <xdr:col>21</xdr:col>
          <xdr:colOff>419100</xdr:colOff>
          <xdr:row>33</xdr:row>
          <xdr:rowOff>260350</xdr:rowOff>
        </xdr:to>
        <xdr:sp macro="" textlink="">
          <xdr:nvSpPr>
            <xdr:cNvPr id="2989" name="Check Box 747" hidden="1">
              <a:extLst>
                <a:ext uri="{63B3BB69-23CF-44E3-9099-C40C66FF867C}">
                  <a14:compatExt spid="_x0000_s2795"/>
                </a:ext>
                <a:ext uri="{FF2B5EF4-FFF2-40B4-BE49-F238E27FC236}">
                  <a16:creationId xmlns:a16="http://schemas.microsoft.com/office/drawing/2014/main" id="{00000000-0008-0000-0200-0000A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33</xdr:row>
          <xdr:rowOff>69850</xdr:rowOff>
        </xdr:from>
        <xdr:to>
          <xdr:col>22</xdr:col>
          <xdr:colOff>419100</xdr:colOff>
          <xdr:row>33</xdr:row>
          <xdr:rowOff>260350</xdr:rowOff>
        </xdr:to>
        <xdr:sp macro="" textlink="">
          <xdr:nvSpPr>
            <xdr:cNvPr id="2990" name="Check Box 748" hidden="1">
              <a:extLst>
                <a:ext uri="{63B3BB69-23CF-44E3-9099-C40C66FF867C}">
                  <a14:compatExt spid="_x0000_s2796"/>
                </a:ext>
                <a:ext uri="{FF2B5EF4-FFF2-40B4-BE49-F238E27FC236}">
                  <a16:creationId xmlns:a16="http://schemas.microsoft.com/office/drawing/2014/main" id="{00000000-0008-0000-0200-0000A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33</xdr:row>
          <xdr:rowOff>69850</xdr:rowOff>
        </xdr:from>
        <xdr:to>
          <xdr:col>23</xdr:col>
          <xdr:colOff>419100</xdr:colOff>
          <xdr:row>33</xdr:row>
          <xdr:rowOff>260350</xdr:rowOff>
        </xdr:to>
        <xdr:sp macro="" textlink="">
          <xdr:nvSpPr>
            <xdr:cNvPr id="2991" name="Check Box 749" hidden="1">
              <a:extLst>
                <a:ext uri="{63B3BB69-23CF-44E3-9099-C40C66FF867C}">
                  <a14:compatExt spid="_x0000_s2797"/>
                </a:ext>
                <a:ext uri="{FF2B5EF4-FFF2-40B4-BE49-F238E27FC236}">
                  <a16:creationId xmlns:a16="http://schemas.microsoft.com/office/drawing/2014/main" id="{00000000-0008-0000-02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34</xdr:row>
          <xdr:rowOff>69850</xdr:rowOff>
        </xdr:from>
        <xdr:to>
          <xdr:col>19</xdr:col>
          <xdr:colOff>419100</xdr:colOff>
          <xdr:row>34</xdr:row>
          <xdr:rowOff>260350</xdr:rowOff>
        </xdr:to>
        <xdr:sp macro="" textlink="">
          <xdr:nvSpPr>
            <xdr:cNvPr id="2992" name="Check Box 750" hidden="1">
              <a:extLst>
                <a:ext uri="{63B3BB69-23CF-44E3-9099-C40C66FF867C}">
                  <a14:compatExt spid="_x0000_s2798"/>
                </a:ext>
                <a:ext uri="{FF2B5EF4-FFF2-40B4-BE49-F238E27FC236}">
                  <a16:creationId xmlns:a16="http://schemas.microsoft.com/office/drawing/2014/main" id="{00000000-0008-0000-02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34</xdr:row>
          <xdr:rowOff>69850</xdr:rowOff>
        </xdr:from>
        <xdr:to>
          <xdr:col>20</xdr:col>
          <xdr:colOff>419100</xdr:colOff>
          <xdr:row>34</xdr:row>
          <xdr:rowOff>260350</xdr:rowOff>
        </xdr:to>
        <xdr:sp macro="" textlink="">
          <xdr:nvSpPr>
            <xdr:cNvPr id="2993" name="Check Box 751" hidden="1">
              <a:extLst>
                <a:ext uri="{63B3BB69-23CF-44E3-9099-C40C66FF867C}">
                  <a14:compatExt spid="_x0000_s2799"/>
                </a:ext>
                <a:ext uri="{FF2B5EF4-FFF2-40B4-BE49-F238E27FC236}">
                  <a16:creationId xmlns:a16="http://schemas.microsoft.com/office/drawing/2014/main" id="{00000000-0008-0000-02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34</xdr:row>
          <xdr:rowOff>69850</xdr:rowOff>
        </xdr:from>
        <xdr:to>
          <xdr:col>21</xdr:col>
          <xdr:colOff>419100</xdr:colOff>
          <xdr:row>34</xdr:row>
          <xdr:rowOff>260350</xdr:rowOff>
        </xdr:to>
        <xdr:sp macro="" textlink="">
          <xdr:nvSpPr>
            <xdr:cNvPr id="2994" name="Check Box 752" hidden="1">
              <a:extLst>
                <a:ext uri="{63B3BB69-23CF-44E3-9099-C40C66FF867C}">
                  <a14:compatExt spid="_x0000_s2800"/>
                </a:ext>
                <a:ext uri="{FF2B5EF4-FFF2-40B4-BE49-F238E27FC236}">
                  <a16:creationId xmlns:a16="http://schemas.microsoft.com/office/drawing/2014/main" id="{00000000-0008-0000-02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34</xdr:row>
          <xdr:rowOff>69850</xdr:rowOff>
        </xdr:from>
        <xdr:to>
          <xdr:col>22</xdr:col>
          <xdr:colOff>419100</xdr:colOff>
          <xdr:row>34</xdr:row>
          <xdr:rowOff>260350</xdr:rowOff>
        </xdr:to>
        <xdr:sp macro="" textlink="">
          <xdr:nvSpPr>
            <xdr:cNvPr id="2995" name="Check Box 753" hidden="1">
              <a:extLst>
                <a:ext uri="{63B3BB69-23CF-44E3-9099-C40C66FF867C}">
                  <a14:compatExt spid="_x0000_s2801"/>
                </a:ext>
                <a:ext uri="{FF2B5EF4-FFF2-40B4-BE49-F238E27FC236}">
                  <a16:creationId xmlns:a16="http://schemas.microsoft.com/office/drawing/2014/main" id="{00000000-0008-0000-02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34</xdr:row>
          <xdr:rowOff>69850</xdr:rowOff>
        </xdr:from>
        <xdr:to>
          <xdr:col>23</xdr:col>
          <xdr:colOff>419100</xdr:colOff>
          <xdr:row>34</xdr:row>
          <xdr:rowOff>260350</xdr:rowOff>
        </xdr:to>
        <xdr:sp macro="" textlink="">
          <xdr:nvSpPr>
            <xdr:cNvPr id="2996" name="Check Box 754" hidden="1">
              <a:extLst>
                <a:ext uri="{63B3BB69-23CF-44E3-9099-C40C66FF867C}">
                  <a14:compatExt spid="_x0000_s2802"/>
                </a:ext>
                <a:ext uri="{FF2B5EF4-FFF2-40B4-BE49-F238E27FC236}">
                  <a16:creationId xmlns:a16="http://schemas.microsoft.com/office/drawing/2014/main" id="{00000000-0008-0000-02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35</xdr:row>
          <xdr:rowOff>69850</xdr:rowOff>
        </xdr:from>
        <xdr:to>
          <xdr:col>19</xdr:col>
          <xdr:colOff>419100</xdr:colOff>
          <xdr:row>35</xdr:row>
          <xdr:rowOff>260350</xdr:rowOff>
        </xdr:to>
        <xdr:sp macro="" textlink="">
          <xdr:nvSpPr>
            <xdr:cNvPr id="2997" name="Check Box 755" hidden="1">
              <a:extLst>
                <a:ext uri="{63B3BB69-23CF-44E3-9099-C40C66FF867C}">
                  <a14:compatExt spid="_x0000_s2803"/>
                </a:ext>
                <a:ext uri="{FF2B5EF4-FFF2-40B4-BE49-F238E27FC236}">
                  <a16:creationId xmlns:a16="http://schemas.microsoft.com/office/drawing/2014/main" id="{00000000-0008-0000-02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35</xdr:row>
          <xdr:rowOff>69850</xdr:rowOff>
        </xdr:from>
        <xdr:to>
          <xdr:col>20</xdr:col>
          <xdr:colOff>419100</xdr:colOff>
          <xdr:row>35</xdr:row>
          <xdr:rowOff>260350</xdr:rowOff>
        </xdr:to>
        <xdr:sp macro="" textlink="">
          <xdr:nvSpPr>
            <xdr:cNvPr id="2998" name="Check Box 756" hidden="1">
              <a:extLst>
                <a:ext uri="{63B3BB69-23CF-44E3-9099-C40C66FF867C}">
                  <a14:compatExt spid="_x0000_s2804"/>
                </a:ext>
                <a:ext uri="{FF2B5EF4-FFF2-40B4-BE49-F238E27FC236}">
                  <a16:creationId xmlns:a16="http://schemas.microsoft.com/office/drawing/2014/main" id="{00000000-0008-0000-02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35</xdr:row>
          <xdr:rowOff>69850</xdr:rowOff>
        </xdr:from>
        <xdr:to>
          <xdr:col>21</xdr:col>
          <xdr:colOff>419100</xdr:colOff>
          <xdr:row>35</xdr:row>
          <xdr:rowOff>260350</xdr:rowOff>
        </xdr:to>
        <xdr:sp macro="" textlink="">
          <xdr:nvSpPr>
            <xdr:cNvPr id="2999" name="Check Box 757" hidden="1">
              <a:extLst>
                <a:ext uri="{63B3BB69-23CF-44E3-9099-C40C66FF867C}">
                  <a14:compatExt spid="_x0000_s2805"/>
                </a:ext>
                <a:ext uri="{FF2B5EF4-FFF2-40B4-BE49-F238E27FC236}">
                  <a16:creationId xmlns:a16="http://schemas.microsoft.com/office/drawing/2014/main" id="{00000000-0008-0000-02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35</xdr:row>
          <xdr:rowOff>69850</xdr:rowOff>
        </xdr:from>
        <xdr:to>
          <xdr:col>22</xdr:col>
          <xdr:colOff>419100</xdr:colOff>
          <xdr:row>35</xdr:row>
          <xdr:rowOff>260350</xdr:rowOff>
        </xdr:to>
        <xdr:sp macro="" textlink="">
          <xdr:nvSpPr>
            <xdr:cNvPr id="3000" name="Check Box 758" hidden="1">
              <a:extLst>
                <a:ext uri="{63B3BB69-23CF-44E3-9099-C40C66FF867C}">
                  <a14:compatExt spid="_x0000_s2806"/>
                </a:ext>
                <a:ext uri="{FF2B5EF4-FFF2-40B4-BE49-F238E27FC236}">
                  <a16:creationId xmlns:a16="http://schemas.microsoft.com/office/drawing/2014/main" id="{00000000-0008-0000-0200-0000B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35</xdr:row>
          <xdr:rowOff>69850</xdr:rowOff>
        </xdr:from>
        <xdr:to>
          <xdr:col>23</xdr:col>
          <xdr:colOff>419100</xdr:colOff>
          <xdr:row>35</xdr:row>
          <xdr:rowOff>260350</xdr:rowOff>
        </xdr:to>
        <xdr:sp macro="" textlink="">
          <xdr:nvSpPr>
            <xdr:cNvPr id="3001" name="Check Box 759" hidden="1">
              <a:extLst>
                <a:ext uri="{63B3BB69-23CF-44E3-9099-C40C66FF867C}">
                  <a14:compatExt spid="_x0000_s2807"/>
                </a:ext>
                <a:ext uri="{FF2B5EF4-FFF2-40B4-BE49-F238E27FC236}">
                  <a16:creationId xmlns:a16="http://schemas.microsoft.com/office/drawing/2014/main" id="{00000000-0008-0000-0200-0000B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36</xdr:row>
          <xdr:rowOff>69850</xdr:rowOff>
        </xdr:from>
        <xdr:to>
          <xdr:col>19</xdr:col>
          <xdr:colOff>419100</xdr:colOff>
          <xdr:row>36</xdr:row>
          <xdr:rowOff>260350</xdr:rowOff>
        </xdr:to>
        <xdr:sp macro="" textlink="">
          <xdr:nvSpPr>
            <xdr:cNvPr id="3002" name="Check Box 760" hidden="1">
              <a:extLst>
                <a:ext uri="{63B3BB69-23CF-44E3-9099-C40C66FF867C}">
                  <a14:compatExt spid="_x0000_s2808"/>
                </a:ext>
                <a:ext uri="{FF2B5EF4-FFF2-40B4-BE49-F238E27FC236}">
                  <a16:creationId xmlns:a16="http://schemas.microsoft.com/office/drawing/2014/main" id="{00000000-0008-0000-02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36</xdr:row>
          <xdr:rowOff>69850</xdr:rowOff>
        </xdr:from>
        <xdr:to>
          <xdr:col>20</xdr:col>
          <xdr:colOff>419100</xdr:colOff>
          <xdr:row>36</xdr:row>
          <xdr:rowOff>260350</xdr:rowOff>
        </xdr:to>
        <xdr:sp macro="" textlink="">
          <xdr:nvSpPr>
            <xdr:cNvPr id="3003" name="Check Box 761" hidden="1">
              <a:extLst>
                <a:ext uri="{63B3BB69-23CF-44E3-9099-C40C66FF867C}">
                  <a14:compatExt spid="_x0000_s2809"/>
                </a:ext>
                <a:ext uri="{FF2B5EF4-FFF2-40B4-BE49-F238E27FC236}">
                  <a16:creationId xmlns:a16="http://schemas.microsoft.com/office/drawing/2014/main" id="{00000000-0008-0000-02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36</xdr:row>
          <xdr:rowOff>69850</xdr:rowOff>
        </xdr:from>
        <xdr:to>
          <xdr:col>21</xdr:col>
          <xdr:colOff>419100</xdr:colOff>
          <xdr:row>36</xdr:row>
          <xdr:rowOff>260350</xdr:rowOff>
        </xdr:to>
        <xdr:sp macro="" textlink="">
          <xdr:nvSpPr>
            <xdr:cNvPr id="3004" name="Check Box 762" hidden="1">
              <a:extLst>
                <a:ext uri="{63B3BB69-23CF-44E3-9099-C40C66FF867C}">
                  <a14:compatExt spid="_x0000_s2810"/>
                </a:ext>
                <a:ext uri="{FF2B5EF4-FFF2-40B4-BE49-F238E27FC236}">
                  <a16:creationId xmlns:a16="http://schemas.microsoft.com/office/drawing/2014/main" id="{00000000-0008-0000-02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36</xdr:row>
          <xdr:rowOff>69850</xdr:rowOff>
        </xdr:from>
        <xdr:to>
          <xdr:col>22</xdr:col>
          <xdr:colOff>419100</xdr:colOff>
          <xdr:row>36</xdr:row>
          <xdr:rowOff>260350</xdr:rowOff>
        </xdr:to>
        <xdr:sp macro="" textlink="">
          <xdr:nvSpPr>
            <xdr:cNvPr id="3005" name="Check Box 763" hidden="1">
              <a:extLst>
                <a:ext uri="{63B3BB69-23CF-44E3-9099-C40C66FF867C}">
                  <a14:compatExt spid="_x0000_s2811"/>
                </a:ext>
                <a:ext uri="{FF2B5EF4-FFF2-40B4-BE49-F238E27FC236}">
                  <a16:creationId xmlns:a16="http://schemas.microsoft.com/office/drawing/2014/main" id="{00000000-0008-0000-02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36</xdr:row>
          <xdr:rowOff>69850</xdr:rowOff>
        </xdr:from>
        <xdr:to>
          <xdr:col>23</xdr:col>
          <xdr:colOff>419100</xdr:colOff>
          <xdr:row>36</xdr:row>
          <xdr:rowOff>260350</xdr:rowOff>
        </xdr:to>
        <xdr:sp macro="" textlink="">
          <xdr:nvSpPr>
            <xdr:cNvPr id="3006" name="Check Box 764" hidden="1">
              <a:extLst>
                <a:ext uri="{63B3BB69-23CF-44E3-9099-C40C66FF867C}">
                  <a14:compatExt spid="_x0000_s2812"/>
                </a:ext>
                <a:ext uri="{FF2B5EF4-FFF2-40B4-BE49-F238E27FC236}">
                  <a16:creationId xmlns:a16="http://schemas.microsoft.com/office/drawing/2014/main" id="{00000000-0008-0000-02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37</xdr:row>
          <xdr:rowOff>69850</xdr:rowOff>
        </xdr:from>
        <xdr:to>
          <xdr:col>19</xdr:col>
          <xdr:colOff>419100</xdr:colOff>
          <xdr:row>37</xdr:row>
          <xdr:rowOff>260350</xdr:rowOff>
        </xdr:to>
        <xdr:sp macro="" textlink="">
          <xdr:nvSpPr>
            <xdr:cNvPr id="3007" name="Check Box 765" hidden="1">
              <a:extLst>
                <a:ext uri="{63B3BB69-23CF-44E3-9099-C40C66FF867C}">
                  <a14:compatExt spid="_x0000_s2813"/>
                </a:ext>
                <a:ext uri="{FF2B5EF4-FFF2-40B4-BE49-F238E27FC236}">
                  <a16:creationId xmlns:a16="http://schemas.microsoft.com/office/drawing/2014/main" id="{00000000-0008-0000-02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37</xdr:row>
          <xdr:rowOff>69850</xdr:rowOff>
        </xdr:from>
        <xdr:to>
          <xdr:col>20</xdr:col>
          <xdr:colOff>419100</xdr:colOff>
          <xdr:row>37</xdr:row>
          <xdr:rowOff>260350</xdr:rowOff>
        </xdr:to>
        <xdr:sp macro="" textlink="">
          <xdr:nvSpPr>
            <xdr:cNvPr id="3008" name="Check Box 766" hidden="1">
              <a:extLst>
                <a:ext uri="{63B3BB69-23CF-44E3-9099-C40C66FF867C}">
                  <a14:compatExt spid="_x0000_s2814"/>
                </a:ext>
                <a:ext uri="{FF2B5EF4-FFF2-40B4-BE49-F238E27FC236}">
                  <a16:creationId xmlns:a16="http://schemas.microsoft.com/office/drawing/2014/main" id="{00000000-0008-0000-02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37</xdr:row>
          <xdr:rowOff>69850</xdr:rowOff>
        </xdr:from>
        <xdr:to>
          <xdr:col>21</xdr:col>
          <xdr:colOff>419100</xdr:colOff>
          <xdr:row>37</xdr:row>
          <xdr:rowOff>260350</xdr:rowOff>
        </xdr:to>
        <xdr:sp macro="" textlink="">
          <xdr:nvSpPr>
            <xdr:cNvPr id="3009" name="Check Box 767" hidden="1">
              <a:extLst>
                <a:ext uri="{63B3BB69-23CF-44E3-9099-C40C66FF867C}">
                  <a14:compatExt spid="_x0000_s2815"/>
                </a:ext>
                <a:ext uri="{FF2B5EF4-FFF2-40B4-BE49-F238E27FC236}">
                  <a16:creationId xmlns:a16="http://schemas.microsoft.com/office/drawing/2014/main" id="{00000000-0008-0000-0200-0000C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37</xdr:row>
          <xdr:rowOff>69850</xdr:rowOff>
        </xdr:from>
        <xdr:to>
          <xdr:col>22</xdr:col>
          <xdr:colOff>419100</xdr:colOff>
          <xdr:row>37</xdr:row>
          <xdr:rowOff>260350</xdr:rowOff>
        </xdr:to>
        <xdr:sp macro="" textlink="">
          <xdr:nvSpPr>
            <xdr:cNvPr id="3010" name="Check Box 768" hidden="1">
              <a:extLst>
                <a:ext uri="{63B3BB69-23CF-44E3-9099-C40C66FF867C}">
                  <a14:compatExt spid="_x0000_s2816"/>
                </a:ext>
                <a:ext uri="{FF2B5EF4-FFF2-40B4-BE49-F238E27FC236}">
                  <a16:creationId xmlns:a16="http://schemas.microsoft.com/office/drawing/2014/main" id="{00000000-0008-0000-02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37</xdr:row>
          <xdr:rowOff>69850</xdr:rowOff>
        </xdr:from>
        <xdr:to>
          <xdr:col>23</xdr:col>
          <xdr:colOff>419100</xdr:colOff>
          <xdr:row>37</xdr:row>
          <xdr:rowOff>260350</xdr:rowOff>
        </xdr:to>
        <xdr:sp macro="" textlink="">
          <xdr:nvSpPr>
            <xdr:cNvPr id="3011" name="Check Box 769" hidden="1">
              <a:extLst>
                <a:ext uri="{63B3BB69-23CF-44E3-9099-C40C66FF867C}">
                  <a14:compatExt spid="_x0000_s2817"/>
                </a:ext>
                <a:ext uri="{FF2B5EF4-FFF2-40B4-BE49-F238E27FC236}">
                  <a16:creationId xmlns:a16="http://schemas.microsoft.com/office/drawing/2014/main" id="{00000000-0008-0000-0200-0000C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38</xdr:row>
          <xdr:rowOff>69850</xdr:rowOff>
        </xdr:from>
        <xdr:to>
          <xdr:col>19</xdr:col>
          <xdr:colOff>419100</xdr:colOff>
          <xdr:row>38</xdr:row>
          <xdr:rowOff>260350</xdr:rowOff>
        </xdr:to>
        <xdr:sp macro="" textlink="">
          <xdr:nvSpPr>
            <xdr:cNvPr id="3012" name="Check Box 770" hidden="1">
              <a:extLst>
                <a:ext uri="{63B3BB69-23CF-44E3-9099-C40C66FF867C}">
                  <a14:compatExt spid="_x0000_s2818"/>
                </a:ext>
                <a:ext uri="{FF2B5EF4-FFF2-40B4-BE49-F238E27FC236}">
                  <a16:creationId xmlns:a16="http://schemas.microsoft.com/office/drawing/2014/main" id="{00000000-0008-0000-0200-0000C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38</xdr:row>
          <xdr:rowOff>69850</xdr:rowOff>
        </xdr:from>
        <xdr:to>
          <xdr:col>20</xdr:col>
          <xdr:colOff>419100</xdr:colOff>
          <xdr:row>38</xdr:row>
          <xdr:rowOff>260350</xdr:rowOff>
        </xdr:to>
        <xdr:sp macro="" textlink="">
          <xdr:nvSpPr>
            <xdr:cNvPr id="3013" name="Check Box 771" hidden="1">
              <a:extLst>
                <a:ext uri="{63B3BB69-23CF-44E3-9099-C40C66FF867C}">
                  <a14:compatExt spid="_x0000_s2819"/>
                </a:ext>
                <a:ext uri="{FF2B5EF4-FFF2-40B4-BE49-F238E27FC236}">
                  <a16:creationId xmlns:a16="http://schemas.microsoft.com/office/drawing/2014/main" id="{00000000-0008-0000-0200-0000C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38</xdr:row>
          <xdr:rowOff>69850</xdr:rowOff>
        </xdr:from>
        <xdr:to>
          <xdr:col>21</xdr:col>
          <xdr:colOff>419100</xdr:colOff>
          <xdr:row>38</xdr:row>
          <xdr:rowOff>260350</xdr:rowOff>
        </xdr:to>
        <xdr:sp macro="" textlink="">
          <xdr:nvSpPr>
            <xdr:cNvPr id="3014" name="Check Box 772" hidden="1">
              <a:extLst>
                <a:ext uri="{63B3BB69-23CF-44E3-9099-C40C66FF867C}">
                  <a14:compatExt spid="_x0000_s2820"/>
                </a:ext>
                <a:ext uri="{FF2B5EF4-FFF2-40B4-BE49-F238E27FC236}">
                  <a16:creationId xmlns:a16="http://schemas.microsoft.com/office/drawing/2014/main" id="{00000000-0008-0000-02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38</xdr:row>
          <xdr:rowOff>69850</xdr:rowOff>
        </xdr:from>
        <xdr:to>
          <xdr:col>22</xdr:col>
          <xdr:colOff>419100</xdr:colOff>
          <xdr:row>38</xdr:row>
          <xdr:rowOff>260350</xdr:rowOff>
        </xdr:to>
        <xdr:sp macro="" textlink="">
          <xdr:nvSpPr>
            <xdr:cNvPr id="3015" name="Check Box 773" hidden="1">
              <a:extLst>
                <a:ext uri="{63B3BB69-23CF-44E3-9099-C40C66FF867C}">
                  <a14:compatExt spid="_x0000_s2821"/>
                </a:ext>
                <a:ext uri="{FF2B5EF4-FFF2-40B4-BE49-F238E27FC236}">
                  <a16:creationId xmlns:a16="http://schemas.microsoft.com/office/drawing/2014/main" id="{00000000-0008-0000-02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38</xdr:row>
          <xdr:rowOff>69850</xdr:rowOff>
        </xdr:from>
        <xdr:to>
          <xdr:col>23</xdr:col>
          <xdr:colOff>419100</xdr:colOff>
          <xdr:row>38</xdr:row>
          <xdr:rowOff>260350</xdr:rowOff>
        </xdr:to>
        <xdr:sp macro="" textlink="">
          <xdr:nvSpPr>
            <xdr:cNvPr id="3016" name="Check Box 774" hidden="1">
              <a:extLst>
                <a:ext uri="{63B3BB69-23CF-44E3-9099-C40C66FF867C}">
                  <a14:compatExt spid="_x0000_s2822"/>
                </a:ext>
                <a:ext uri="{FF2B5EF4-FFF2-40B4-BE49-F238E27FC236}">
                  <a16:creationId xmlns:a16="http://schemas.microsoft.com/office/drawing/2014/main" id="{00000000-0008-0000-02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39</xdr:row>
          <xdr:rowOff>69850</xdr:rowOff>
        </xdr:from>
        <xdr:to>
          <xdr:col>19</xdr:col>
          <xdr:colOff>406400</xdr:colOff>
          <xdr:row>39</xdr:row>
          <xdr:rowOff>260350</xdr:rowOff>
        </xdr:to>
        <xdr:sp macro="" textlink="">
          <xdr:nvSpPr>
            <xdr:cNvPr id="3017" name="Check Box 775" hidden="1">
              <a:extLst>
                <a:ext uri="{63B3BB69-23CF-44E3-9099-C40C66FF867C}">
                  <a14:compatExt spid="_x0000_s2823"/>
                </a:ext>
                <a:ext uri="{FF2B5EF4-FFF2-40B4-BE49-F238E27FC236}">
                  <a16:creationId xmlns:a16="http://schemas.microsoft.com/office/drawing/2014/main" id="{00000000-0008-0000-0200-0000C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39</xdr:row>
          <xdr:rowOff>69850</xdr:rowOff>
        </xdr:from>
        <xdr:to>
          <xdr:col>20</xdr:col>
          <xdr:colOff>419100</xdr:colOff>
          <xdr:row>39</xdr:row>
          <xdr:rowOff>260350</xdr:rowOff>
        </xdr:to>
        <xdr:sp macro="" textlink="">
          <xdr:nvSpPr>
            <xdr:cNvPr id="3018" name="Check Box 776" hidden="1">
              <a:extLst>
                <a:ext uri="{63B3BB69-23CF-44E3-9099-C40C66FF867C}">
                  <a14:compatExt spid="_x0000_s2824"/>
                </a:ext>
                <a:ext uri="{FF2B5EF4-FFF2-40B4-BE49-F238E27FC236}">
                  <a16:creationId xmlns:a16="http://schemas.microsoft.com/office/drawing/2014/main" id="{00000000-0008-0000-0200-0000C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39</xdr:row>
          <xdr:rowOff>69850</xdr:rowOff>
        </xdr:from>
        <xdr:to>
          <xdr:col>22</xdr:col>
          <xdr:colOff>419100</xdr:colOff>
          <xdr:row>39</xdr:row>
          <xdr:rowOff>260350</xdr:rowOff>
        </xdr:to>
        <xdr:sp macro="" textlink="">
          <xdr:nvSpPr>
            <xdr:cNvPr id="3019" name="Check Box 778" hidden="1">
              <a:extLst>
                <a:ext uri="{63B3BB69-23CF-44E3-9099-C40C66FF867C}">
                  <a14:compatExt spid="_x0000_s2826"/>
                </a:ext>
                <a:ext uri="{FF2B5EF4-FFF2-40B4-BE49-F238E27FC236}">
                  <a16:creationId xmlns:a16="http://schemas.microsoft.com/office/drawing/2014/main" id="{00000000-0008-0000-0200-0000C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39</xdr:row>
          <xdr:rowOff>69850</xdr:rowOff>
        </xdr:from>
        <xdr:to>
          <xdr:col>23</xdr:col>
          <xdr:colOff>419100</xdr:colOff>
          <xdr:row>39</xdr:row>
          <xdr:rowOff>260350</xdr:rowOff>
        </xdr:to>
        <xdr:sp macro="" textlink="">
          <xdr:nvSpPr>
            <xdr:cNvPr id="3020" name="Check Box 779" hidden="1">
              <a:extLst>
                <a:ext uri="{63B3BB69-23CF-44E3-9099-C40C66FF867C}">
                  <a14:compatExt spid="_x0000_s2827"/>
                </a:ext>
                <a:ext uri="{FF2B5EF4-FFF2-40B4-BE49-F238E27FC236}">
                  <a16:creationId xmlns:a16="http://schemas.microsoft.com/office/drawing/2014/main" id="{00000000-0008-0000-0200-0000C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40</xdr:row>
          <xdr:rowOff>69850</xdr:rowOff>
        </xdr:from>
        <xdr:to>
          <xdr:col>19</xdr:col>
          <xdr:colOff>419100</xdr:colOff>
          <xdr:row>40</xdr:row>
          <xdr:rowOff>260350</xdr:rowOff>
        </xdr:to>
        <xdr:sp macro="" textlink="">
          <xdr:nvSpPr>
            <xdr:cNvPr id="3021" name="Check Box 780" hidden="1">
              <a:extLst>
                <a:ext uri="{63B3BB69-23CF-44E3-9099-C40C66FF867C}">
                  <a14:compatExt spid="_x0000_s2828"/>
                </a:ext>
                <a:ext uri="{FF2B5EF4-FFF2-40B4-BE49-F238E27FC236}">
                  <a16:creationId xmlns:a16="http://schemas.microsoft.com/office/drawing/2014/main" id="{00000000-0008-0000-0200-0000C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40</xdr:row>
          <xdr:rowOff>69850</xdr:rowOff>
        </xdr:from>
        <xdr:to>
          <xdr:col>20</xdr:col>
          <xdr:colOff>419100</xdr:colOff>
          <xdr:row>40</xdr:row>
          <xdr:rowOff>260350</xdr:rowOff>
        </xdr:to>
        <xdr:sp macro="" textlink="">
          <xdr:nvSpPr>
            <xdr:cNvPr id="3022" name="Check Box 781" hidden="1">
              <a:extLst>
                <a:ext uri="{63B3BB69-23CF-44E3-9099-C40C66FF867C}">
                  <a14:compatExt spid="_x0000_s2829"/>
                </a:ext>
                <a:ext uri="{FF2B5EF4-FFF2-40B4-BE49-F238E27FC236}">
                  <a16:creationId xmlns:a16="http://schemas.microsoft.com/office/drawing/2014/main" id="{00000000-0008-0000-0200-0000C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40</xdr:row>
          <xdr:rowOff>69850</xdr:rowOff>
        </xdr:from>
        <xdr:to>
          <xdr:col>21</xdr:col>
          <xdr:colOff>419100</xdr:colOff>
          <xdr:row>40</xdr:row>
          <xdr:rowOff>260350</xdr:rowOff>
        </xdr:to>
        <xdr:sp macro="" textlink="">
          <xdr:nvSpPr>
            <xdr:cNvPr id="3023" name="Check Box 782" hidden="1">
              <a:extLst>
                <a:ext uri="{63B3BB69-23CF-44E3-9099-C40C66FF867C}">
                  <a14:compatExt spid="_x0000_s2830"/>
                </a:ext>
                <a:ext uri="{FF2B5EF4-FFF2-40B4-BE49-F238E27FC236}">
                  <a16:creationId xmlns:a16="http://schemas.microsoft.com/office/drawing/2014/main" id="{00000000-0008-0000-02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40</xdr:row>
          <xdr:rowOff>69850</xdr:rowOff>
        </xdr:from>
        <xdr:to>
          <xdr:col>22</xdr:col>
          <xdr:colOff>419100</xdr:colOff>
          <xdr:row>40</xdr:row>
          <xdr:rowOff>260350</xdr:rowOff>
        </xdr:to>
        <xdr:sp macro="" textlink="">
          <xdr:nvSpPr>
            <xdr:cNvPr id="3024" name="Check Box 783" hidden="1">
              <a:extLst>
                <a:ext uri="{63B3BB69-23CF-44E3-9099-C40C66FF867C}">
                  <a14:compatExt spid="_x0000_s2831"/>
                </a:ext>
                <a:ext uri="{FF2B5EF4-FFF2-40B4-BE49-F238E27FC236}">
                  <a16:creationId xmlns:a16="http://schemas.microsoft.com/office/drawing/2014/main" id="{00000000-0008-0000-02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40</xdr:row>
          <xdr:rowOff>69850</xdr:rowOff>
        </xdr:from>
        <xdr:to>
          <xdr:col>23</xdr:col>
          <xdr:colOff>419100</xdr:colOff>
          <xdr:row>40</xdr:row>
          <xdr:rowOff>260350</xdr:rowOff>
        </xdr:to>
        <xdr:sp macro="" textlink="">
          <xdr:nvSpPr>
            <xdr:cNvPr id="3025" name="Check Box 784" hidden="1">
              <a:extLst>
                <a:ext uri="{63B3BB69-23CF-44E3-9099-C40C66FF867C}">
                  <a14:compatExt spid="_x0000_s2832"/>
                </a:ext>
                <a:ext uri="{FF2B5EF4-FFF2-40B4-BE49-F238E27FC236}">
                  <a16:creationId xmlns:a16="http://schemas.microsoft.com/office/drawing/2014/main" id="{00000000-0008-0000-02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41</xdr:row>
          <xdr:rowOff>69850</xdr:rowOff>
        </xdr:from>
        <xdr:to>
          <xdr:col>19</xdr:col>
          <xdr:colOff>419100</xdr:colOff>
          <xdr:row>41</xdr:row>
          <xdr:rowOff>260350</xdr:rowOff>
        </xdr:to>
        <xdr:sp macro="" textlink="">
          <xdr:nvSpPr>
            <xdr:cNvPr id="3026" name="Check Box 785" hidden="1">
              <a:extLst>
                <a:ext uri="{63B3BB69-23CF-44E3-9099-C40C66FF867C}">
                  <a14:compatExt spid="_x0000_s2833"/>
                </a:ext>
                <a:ext uri="{FF2B5EF4-FFF2-40B4-BE49-F238E27FC236}">
                  <a16:creationId xmlns:a16="http://schemas.microsoft.com/office/drawing/2014/main" id="{00000000-0008-0000-02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41</xdr:row>
          <xdr:rowOff>69850</xdr:rowOff>
        </xdr:from>
        <xdr:to>
          <xdr:col>20</xdr:col>
          <xdr:colOff>419100</xdr:colOff>
          <xdr:row>41</xdr:row>
          <xdr:rowOff>260350</xdr:rowOff>
        </xdr:to>
        <xdr:sp macro="" textlink="">
          <xdr:nvSpPr>
            <xdr:cNvPr id="3027" name="Check Box 786" hidden="1">
              <a:extLst>
                <a:ext uri="{63B3BB69-23CF-44E3-9099-C40C66FF867C}">
                  <a14:compatExt spid="_x0000_s2834"/>
                </a:ext>
                <a:ext uri="{FF2B5EF4-FFF2-40B4-BE49-F238E27FC236}">
                  <a16:creationId xmlns:a16="http://schemas.microsoft.com/office/drawing/2014/main" id="{00000000-0008-0000-02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41</xdr:row>
          <xdr:rowOff>69850</xdr:rowOff>
        </xdr:from>
        <xdr:to>
          <xdr:col>21</xdr:col>
          <xdr:colOff>419100</xdr:colOff>
          <xdr:row>41</xdr:row>
          <xdr:rowOff>260350</xdr:rowOff>
        </xdr:to>
        <xdr:sp macro="" textlink="">
          <xdr:nvSpPr>
            <xdr:cNvPr id="3028" name="Check Box 787" hidden="1">
              <a:extLst>
                <a:ext uri="{63B3BB69-23CF-44E3-9099-C40C66FF867C}">
                  <a14:compatExt spid="_x0000_s2835"/>
                </a:ext>
                <a:ext uri="{FF2B5EF4-FFF2-40B4-BE49-F238E27FC236}">
                  <a16:creationId xmlns:a16="http://schemas.microsoft.com/office/drawing/2014/main" id="{00000000-0008-0000-02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41</xdr:row>
          <xdr:rowOff>69850</xdr:rowOff>
        </xdr:from>
        <xdr:to>
          <xdr:col>22</xdr:col>
          <xdr:colOff>419100</xdr:colOff>
          <xdr:row>41</xdr:row>
          <xdr:rowOff>260350</xdr:rowOff>
        </xdr:to>
        <xdr:sp macro="" textlink="">
          <xdr:nvSpPr>
            <xdr:cNvPr id="3029" name="Check Box 788" hidden="1">
              <a:extLst>
                <a:ext uri="{63B3BB69-23CF-44E3-9099-C40C66FF867C}">
                  <a14:compatExt spid="_x0000_s2836"/>
                </a:ext>
                <a:ext uri="{FF2B5EF4-FFF2-40B4-BE49-F238E27FC236}">
                  <a16:creationId xmlns:a16="http://schemas.microsoft.com/office/drawing/2014/main" id="{00000000-0008-0000-02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41</xdr:row>
          <xdr:rowOff>69850</xdr:rowOff>
        </xdr:from>
        <xdr:to>
          <xdr:col>23</xdr:col>
          <xdr:colOff>419100</xdr:colOff>
          <xdr:row>41</xdr:row>
          <xdr:rowOff>260350</xdr:rowOff>
        </xdr:to>
        <xdr:sp macro="" textlink="">
          <xdr:nvSpPr>
            <xdr:cNvPr id="3030" name="Check Box 789" hidden="1">
              <a:extLst>
                <a:ext uri="{63B3BB69-23CF-44E3-9099-C40C66FF867C}">
                  <a14:compatExt spid="_x0000_s2837"/>
                </a:ext>
                <a:ext uri="{FF2B5EF4-FFF2-40B4-BE49-F238E27FC236}">
                  <a16:creationId xmlns:a16="http://schemas.microsoft.com/office/drawing/2014/main" id="{00000000-0008-0000-02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42</xdr:row>
          <xdr:rowOff>69850</xdr:rowOff>
        </xdr:from>
        <xdr:to>
          <xdr:col>19</xdr:col>
          <xdr:colOff>419100</xdr:colOff>
          <xdr:row>42</xdr:row>
          <xdr:rowOff>260350</xdr:rowOff>
        </xdr:to>
        <xdr:sp macro="" textlink="">
          <xdr:nvSpPr>
            <xdr:cNvPr id="3031" name="Check Box 790" hidden="1">
              <a:extLst>
                <a:ext uri="{63B3BB69-23CF-44E3-9099-C40C66FF867C}">
                  <a14:compatExt spid="_x0000_s2838"/>
                </a:ext>
                <a:ext uri="{FF2B5EF4-FFF2-40B4-BE49-F238E27FC236}">
                  <a16:creationId xmlns:a16="http://schemas.microsoft.com/office/drawing/2014/main" id="{00000000-0008-0000-0200-0000D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42</xdr:row>
          <xdr:rowOff>69850</xdr:rowOff>
        </xdr:from>
        <xdr:to>
          <xdr:col>20</xdr:col>
          <xdr:colOff>419100</xdr:colOff>
          <xdr:row>42</xdr:row>
          <xdr:rowOff>260350</xdr:rowOff>
        </xdr:to>
        <xdr:sp macro="" textlink="">
          <xdr:nvSpPr>
            <xdr:cNvPr id="3032" name="Check Box 791" hidden="1">
              <a:extLst>
                <a:ext uri="{63B3BB69-23CF-44E3-9099-C40C66FF867C}">
                  <a14:compatExt spid="_x0000_s2839"/>
                </a:ext>
                <a:ext uri="{FF2B5EF4-FFF2-40B4-BE49-F238E27FC236}">
                  <a16:creationId xmlns:a16="http://schemas.microsoft.com/office/drawing/2014/main" id="{00000000-0008-0000-0200-0000D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42</xdr:row>
          <xdr:rowOff>69850</xdr:rowOff>
        </xdr:from>
        <xdr:to>
          <xdr:col>21</xdr:col>
          <xdr:colOff>419100</xdr:colOff>
          <xdr:row>42</xdr:row>
          <xdr:rowOff>260350</xdr:rowOff>
        </xdr:to>
        <xdr:sp macro="" textlink="">
          <xdr:nvSpPr>
            <xdr:cNvPr id="3033" name="Check Box 792" hidden="1">
              <a:extLst>
                <a:ext uri="{63B3BB69-23CF-44E3-9099-C40C66FF867C}">
                  <a14:compatExt spid="_x0000_s2840"/>
                </a:ext>
                <a:ext uri="{FF2B5EF4-FFF2-40B4-BE49-F238E27FC236}">
                  <a16:creationId xmlns:a16="http://schemas.microsoft.com/office/drawing/2014/main" id="{00000000-0008-0000-0200-0000D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42</xdr:row>
          <xdr:rowOff>69850</xdr:rowOff>
        </xdr:from>
        <xdr:to>
          <xdr:col>22</xdr:col>
          <xdr:colOff>419100</xdr:colOff>
          <xdr:row>42</xdr:row>
          <xdr:rowOff>260350</xdr:rowOff>
        </xdr:to>
        <xdr:sp macro="" textlink="">
          <xdr:nvSpPr>
            <xdr:cNvPr id="3034" name="Check Box 793" hidden="1">
              <a:extLst>
                <a:ext uri="{63B3BB69-23CF-44E3-9099-C40C66FF867C}">
                  <a14:compatExt spid="_x0000_s2841"/>
                </a:ext>
                <a:ext uri="{FF2B5EF4-FFF2-40B4-BE49-F238E27FC236}">
                  <a16:creationId xmlns:a16="http://schemas.microsoft.com/office/drawing/2014/main" id="{00000000-0008-0000-0200-0000D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42</xdr:row>
          <xdr:rowOff>69850</xdr:rowOff>
        </xdr:from>
        <xdr:to>
          <xdr:col>23</xdr:col>
          <xdr:colOff>419100</xdr:colOff>
          <xdr:row>42</xdr:row>
          <xdr:rowOff>260350</xdr:rowOff>
        </xdr:to>
        <xdr:sp macro="" textlink="">
          <xdr:nvSpPr>
            <xdr:cNvPr id="3035" name="Check Box 794" hidden="1">
              <a:extLst>
                <a:ext uri="{63B3BB69-23CF-44E3-9099-C40C66FF867C}">
                  <a14:compatExt spid="_x0000_s2842"/>
                </a:ext>
                <a:ext uri="{FF2B5EF4-FFF2-40B4-BE49-F238E27FC236}">
                  <a16:creationId xmlns:a16="http://schemas.microsoft.com/office/drawing/2014/main" id="{00000000-0008-0000-0200-0000D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43</xdr:row>
          <xdr:rowOff>69850</xdr:rowOff>
        </xdr:from>
        <xdr:to>
          <xdr:col>19</xdr:col>
          <xdr:colOff>419100</xdr:colOff>
          <xdr:row>43</xdr:row>
          <xdr:rowOff>260350</xdr:rowOff>
        </xdr:to>
        <xdr:sp macro="" textlink="">
          <xdr:nvSpPr>
            <xdr:cNvPr id="3036" name="Check Box 795" hidden="1">
              <a:extLst>
                <a:ext uri="{63B3BB69-23CF-44E3-9099-C40C66FF867C}">
                  <a14:compatExt spid="_x0000_s2843"/>
                </a:ext>
                <a:ext uri="{FF2B5EF4-FFF2-40B4-BE49-F238E27FC236}">
                  <a16:creationId xmlns:a16="http://schemas.microsoft.com/office/drawing/2014/main" id="{00000000-0008-0000-0200-0000D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43</xdr:row>
          <xdr:rowOff>69850</xdr:rowOff>
        </xdr:from>
        <xdr:to>
          <xdr:col>20</xdr:col>
          <xdr:colOff>419100</xdr:colOff>
          <xdr:row>43</xdr:row>
          <xdr:rowOff>260350</xdr:rowOff>
        </xdr:to>
        <xdr:sp macro="" textlink="">
          <xdr:nvSpPr>
            <xdr:cNvPr id="3037" name="Check Box 796" hidden="1">
              <a:extLst>
                <a:ext uri="{63B3BB69-23CF-44E3-9099-C40C66FF867C}">
                  <a14:compatExt spid="_x0000_s2844"/>
                </a:ext>
                <a:ext uri="{FF2B5EF4-FFF2-40B4-BE49-F238E27FC236}">
                  <a16:creationId xmlns:a16="http://schemas.microsoft.com/office/drawing/2014/main" id="{00000000-0008-0000-0200-0000D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43</xdr:row>
          <xdr:rowOff>69850</xdr:rowOff>
        </xdr:from>
        <xdr:to>
          <xdr:col>21</xdr:col>
          <xdr:colOff>419100</xdr:colOff>
          <xdr:row>43</xdr:row>
          <xdr:rowOff>260350</xdr:rowOff>
        </xdr:to>
        <xdr:sp macro="" textlink="">
          <xdr:nvSpPr>
            <xdr:cNvPr id="3038" name="Check Box 797" hidden="1">
              <a:extLst>
                <a:ext uri="{63B3BB69-23CF-44E3-9099-C40C66FF867C}">
                  <a14:compatExt spid="_x0000_s2845"/>
                </a:ext>
                <a:ext uri="{FF2B5EF4-FFF2-40B4-BE49-F238E27FC236}">
                  <a16:creationId xmlns:a16="http://schemas.microsoft.com/office/drawing/2014/main" id="{00000000-0008-0000-0200-0000D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43</xdr:row>
          <xdr:rowOff>69850</xdr:rowOff>
        </xdr:from>
        <xdr:to>
          <xdr:col>22</xdr:col>
          <xdr:colOff>419100</xdr:colOff>
          <xdr:row>43</xdr:row>
          <xdr:rowOff>260350</xdr:rowOff>
        </xdr:to>
        <xdr:sp macro="" textlink="">
          <xdr:nvSpPr>
            <xdr:cNvPr id="3039" name="Check Box 798" hidden="1">
              <a:extLst>
                <a:ext uri="{63B3BB69-23CF-44E3-9099-C40C66FF867C}">
                  <a14:compatExt spid="_x0000_s2846"/>
                </a:ext>
                <a:ext uri="{FF2B5EF4-FFF2-40B4-BE49-F238E27FC236}">
                  <a16:creationId xmlns:a16="http://schemas.microsoft.com/office/drawing/2014/main" id="{00000000-0008-0000-0200-0000D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43</xdr:row>
          <xdr:rowOff>69850</xdr:rowOff>
        </xdr:from>
        <xdr:to>
          <xdr:col>23</xdr:col>
          <xdr:colOff>419100</xdr:colOff>
          <xdr:row>43</xdr:row>
          <xdr:rowOff>260350</xdr:rowOff>
        </xdr:to>
        <xdr:sp macro="" textlink="">
          <xdr:nvSpPr>
            <xdr:cNvPr id="3040" name="Check Box 799" hidden="1">
              <a:extLst>
                <a:ext uri="{63B3BB69-23CF-44E3-9099-C40C66FF867C}">
                  <a14:compatExt spid="_x0000_s2847"/>
                </a:ext>
                <a:ext uri="{FF2B5EF4-FFF2-40B4-BE49-F238E27FC236}">
                  <a16:creationId xmlns:a16="http://schemas.microsoft.com/office/drawing/2014/main" id="{00000000-0008-0000-0200-0000E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49</xdr:row>
          <xdr:rowOff>69850</xdr:rowOff>
        </xdr:from>
        <xdr:to>
          <xdr:col>19</xdr:col>
          <xdr:colOff>419100</xdr:colOff>
          <xdr:row>50</xdr:row>
          <xdr:rowOff>76200</xdr:rowOff>
        </xdr:to>
        <xdr:sp macro="" textlink="">
          <xdr:nvSpPr>
            <xdr:cNvPr id="3041" name="Check Box 800" hidden="1">
              <a:extLst>
                <a:ext uri="{63B3BB69-23CF-44E3-9099-C40C66FF867C}">
                  <a14:compatExt spid="_x0000_s2848"/>
                </a:ext>
                <a:ext uri="{FF2B5EF4-FFF2-40B4-BE49-F238E27FC236}">
                  <a16:creationId xmlns:a16="http://schemas.microsoft.com/office/drawing/2014/main" id="{00000000-0008-0000-0200-0000E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49</xdr:row>
          <xdr:rowOff>69850</xdr:rowOff>
        </xdr:from>
        <xdr:to>
          <xdr:col>20</xdr:col>
          <xdr:colOff>419100</xdr:colOff>
          <xdr:row>50</xdr:row>
          <xdr:rowOff>76200</xdr:rowOff>
        </xdr:to>
        <xdr:sp macro="" textlink="">
          <xdr:nvSpPr>
            <xdr:cNvPr id="3042" name="Check Box 801" hidden="1">
              <a:extLst>
                <a:ext uri="{63B3BB69-23CF-44E3-9099-C40C66FF867C}">
                  <a14:compatExt spid="_x0000_s2849"/>
                </a:ext>
                <a:ext uri="{FF2B5EF4-FFF2-40B4-BE49-F238E27FC236}">
                  <a16:creationId xmlns:a16="http://schemas.microsoft.com/office/drawing/2014/main" id="{00000000-0008-0000-0200-0000E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49</xdr:row>
          <xdr:rowOff>69850</xdr:rowOff>
        </xdr:from>
        <xdr:to>
          <xdr:col>21</xdr:col>
          <xdr:colOff>419100</xdr:colOff>
          <xdr:row>50</xdr:row>
          <xdr:rowOff>76200</xdr:rowOff>
        </xdr:to>
        <xdr:sp macro="" textlink="">
          <xdr:nvSpPr>
            <xdr:cNvPr id="3043" name="Check Box 802" hidden="1">
              <a:extLst>
                <a:ext uri="{63B3BB69-23CF-44E3-9099-C40C66FF867C}">
                  <a14:compatExt spid="_x0000_s2850"/>
                </a:ext>
                <a:ext uri="{FF2B5EF4-FFF2-40B4-BE49-F238E27FC236}">
                  <a16:creationId xmlns:a16="http://schemas.microsoft.com/office/drawing/2014/main" id="{00000000-0008-0000-0200-0000E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49</xdr:row>
          <xdr:rowOff>69850</xdr:rowOff>
        </xdr:from>
        <xdr:to>
          <xdr:col>22</xdr:col>
          <xdr:colOff>419100</xdr:colOff>
          <xdr:row>50</xdr:row>
          <xdr:rowOff>76200</xdr:rowOff>
        </xdr:to>
        <xdr:sp macro="" textlink="">
          <xdr:nvSpPr>
            <xdr:cNvPr id="3044" name="Check Box 803" hidden="1">
              <a:extLst>
                <a:ext uri="{63B3BB69-23CF-44E3-9099-C40C66FF867C}">
                  <a14:compatExt spid="_x0000_s2851"/>
                </a:ext>
                <a:ext uri="{FF2B5EF4-FFF2-40B4-BE49-F238E27FC236}">
                  <a16:creationId xmlns:a16="http://schemas.microsoft.com/office/drawing/2014/main" id="{00000000-0008-0000-0200-0000E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49</xdr:row>
          <xdr:rowOff>69850</xdr:rowOff>
        </xdr:from>
        <xdr:to>
          <xdr:col>23</xdr:col>
          <xdr:colOff>419100</xdr:colOff>
          <xdr:row>50</xdr:row>
          <xdr:rowOff>76200</xdr:rowOff>
        </xdr:to>
        <xdr:sp macro="" textlink="">
          <xdr:nvSpPr>
            <xdr:cNvPr id="3045" name="Check Box 804" hidden="1">
              <a:extLst>
                <a:ext uri="{63B3BB69-23CF-44E3-9099-C40C66FF867C}">
                  <a14:compatExt spid="_x0000_s2852"/>
                </a:ext>
                <a:ext uri="{FF2B5EF4-FFF2-40B4-BE49-F238E27FC236}">
                  <a16:creationId xmlns:a16="http://schemas.microsoft.com/office/drawing/2014/main" id="{00000000-0008-0000-0200-0000E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44</xdr:row>
          <xdr:rowOff>69850</xdr:rowOff>
        </xdr:from>
        <xdr:to>
          <xdr:col>6</xdr:col>
          <xdr:colOff>463550</xdr:colOff>
          <xdr:row>44</xdr:row>
          <xdr:rowOff>260350</xdr:rowOff>
        </xdr:to>
        <xdr:sp macro="" textlink="">
          <xdr:nvSpPr>
            <xdr:cNvPr id="3046" name="Check Box 806" hidden="1">
              <a:extLst>
                <a:ext uri="{63B3BB69-23CF-44E3-9099-C40C66FF867C}">
                  <a14:compatExt spid="_x0000_s2854"/>
                </a:ext>
                <a:ext uri="{FF2B5EF4-FFF2-40B4-BE49-F238E27FC236}">
                  <a16:creationId xmlns:a16="http://schemas.microsoft.com/office/drawing/2014/main" id="{00000000-0008-0000-0200-0000E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44</xdr:row>
          <xdr:rowOff>69850</xdr:rowOff>
        </xdr:from>
        <xdr:to>
          <xdr:col>7</xdr:col>
          <xdr:colOff>450850</xdr:colOff>
          <xdr:row>44</xdr:row>
          <xdr:rowOff>260350</xdr:rowOff>
        </xdr:to>
        <xdr:sp macro="" textlink="">
          <xdr:nvSpPr>
            <xdr:cNvPr id="3047" name="Check Box 807" hidden="1">
              <a:extLst>
                <a:ext uri="{63B3BB69-23CF-44E3-9099-C40C66FF867C}">
                  <a14:compatExt spid="_x0000_s2855"/>
                </a:ext>
                <a:ext uri="{FF2B5EF4-FFF2-40B4-BE49-F238E27FC236}">
                  <a16:creationId xmlns:a16="http://schemas.microsoft.com/office/drawing/2014/main" id="{00000000-0008-0000-0200-0000E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44</xdr:row>
          <xdr:rowOff>69850</xdr:rowOff>
        </xdr:from>
        <xdr:to>
          <xdr:col>8</xdr:col>
          <xdr:colOff>450850</xdr:colOff>
          <xdr:row>44</xdr:row>
          <xdr:rowOff>260350</xdr:rowOff>
        </xdr:to>
        <xdr:sp macro="" textlink="">
          <xdr:nvSpPr>
            <xdr:cNvPr id="3048" name="Check Box 808" hidden="1">
              <a:extLst>
                <a:ext uri="{63B3BB69-23CF-44E3-9099-C40C66FF867C}">
                  <a14:compatExt spid="_x0000_s2856"/>
                </a:ext>
                <a:ext uri="{FF2B5EF4-FFF2-40B4-BE49-F238E27FC236}">
                  <a16:creationId xmlns:a16="http://schemas.microsoft.com/office/drawing/2014/main" id="{00000000-0008-0000-0200-0000E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44</xdr:row>
          <xdr:rowOff>69850</xdr:rowOff>
        </xdr:from>
        <xdr:to>
          <xdr:col>9</xdr:col>
          <xdr:colOff>463550</xdr:colOff>
          <xdr:row>44</xdr:row>
          <xdr:rowOff>260350</xdr:rowOff>
        </xdr:to>
        <xdr:sp macro="" textlink="">
          <xdr:nvSpPr>
            <xdr:cNvPr id="3049" name="Check Box 809" hidden="1">
              <a:extLst>
                <a:ext uri="{63B3BB69-23CF-44E3-9099-C40C66FF867C}">
                  <a14:compatExt spid="_x0000_s2857"/>
                </a:ext>
                <a:ext uri="{FF2B5EF4-FFF2-40B4-BE49-F238E27FC236}">
                  <a16:creationId xmlns:a16="http://schemas.microsoft.com/office/drawing/2014/main" id="{00000000-0008-0000-0200-0000E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44</xdr:row>
          <xdr:rowOff>69850</xdr:rowOff>
        </xdr:from>
        <xdr:to>
          <xdr:col>10</xdr:col>
          <xdr:colOff>419100</xdr:colOff>
          <xdr:row>44</xdr:row>
          <xdr:rowOff>260350</xdr:rowOff>
        </xdr:to>
        <xdr:sp macro="" textlink="">
          <xdr:nvSpPr>
            <xdr:cNvPr id="3050" name="Check Box 810" hidden="1">
              <a:extLst>
                <a:ext uri="{63B3BB69-23CF-44E3-9099-C40C66FF867C}">
                  <a14:compatExt spid="_x0000_s2858"/>
                </a:ext>
                <a:ext uri="{FF2B5EF4-FFF2-40B4-BE49-F238E27FC236}">
                  <a16:creationId xmlns:a16="http://schemas.microsoft.com/office/drawing/2014/main" id="{00000000-0008-0000-0200-0000E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oneCellAnchor>
    <xdr:from>
      <xdr:col>19</xdr:col>
      <xdr:colOff>66675</xdr:colOff>
      <xdr:row>44</xdr:row>
      <xdr:rowOff>57150</xdr:rowOff>
    </xdr:from>
    <xdr:ext cx="352425" cy="190500"/>
    <xdr:sp macro="" textlink="">
      <xdr:nvSpPr>
        <xdr:cNvPr id="3051" name="Check Box 519" hidden="1">
          <a:extLst>
            <a:ext uri="{63B3BB69-23CF-44E3-9099-C40C66FF867C}">
              <a14:compatExt xmlns:a14="http://schemas.microsoft.com/office/drawing/2010/main" spid="_x0000_s2567"/>
            </a:ext>
            <a:ext uri="{FF2B5EF4-FFF2-40B4-BE49-F238E27FC236}">
              <a16:creationId xmlns:a16="http://schemas.microsoft.com/office/drawing/2014/main" id="{92B1119A-BC80-47C6-AD12-CE34C6C1B6DE}"/>
            </a:ext>
          </a:extLst>
        </xdr:cNvPr>
        <xdr:cNvSpPr/>
      </xdr:nvSpPr>
      <xdr:spPr bwMode="auto">
        <a:xfrm>
          <a:off x="1736552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oneCellAnchor>
  <xdr:oneCellAnchor>
    <xdr:from>
      <xdr:col>20</xdr:col>
      <xdr:colOff>66675</xdr:colOff>
      <xdr:row>44</xdr:row>
      <xdr:rowOff>57150</xdr:rowOff>
    </xdr:from>
    <xdr:ext cx="352425" cy="190500"/>
    <xdr:sp macro="" textlink="">
      <xdr:nvSpPr>
        <xdr:cNvPr id="3052" name="Check Box 520" hidden="1">
          <a:extLst>
            <a:ext uri="{63B3BB69-23CF-44E3-9099-C40C66FF867C}">
              <a14:compatExt xmlns:a14="http://schemas.microsoft.com/office/drawing/2010/main" spid="_x0000_s2568"/>
            </a:ext>
            <a:ext uri="{FF2B5EF4-FFF2-40B4-BE49-F238E27FC236}">
              <a16:creationId xmlns:a16="http://schemas.microsoft.com/office/drawing/2014/main" id="{900714BC-233B-4F7A-8E21-51E962952CFA}"/>
            </a:ext>
          </a:extLst>
        </xdr:cNvPr>
        <xdr:cNvSpPr/>
      </xdr:nvSpPr>
      <xdr:spPr bwMode="auto">
        <a:xfrm>
          <a:off x="17871425"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oneCellAnchor>
  <xdr:oneCellAnchor>
    <xdr:from>
      <xdr:col>21</xdr:col>
      <xdr:colOff>66675</xdr:colOff>
      <xdr:row>44</xdr:row>
      <xdr:rowOff>57150</xdr:rowOff>
    </xdr:from>
    <xdr:ext cx="352425" cy="190500"/>
    <xdr:sp macro="" textlink="">
      <xdr:nvSpPr>
        <xdr:cNvPr id="3053" name="Check Box 521" hidden="1">
          <a:extLst>
            <a:ext uri="{63B3BB69-23CF-44E3-9099-C40C66FF867C}">
              <a14:compatExt xmlns:a14="http://schemas.microsoft.com/office/drawing/2010/main" spid="_x0000_s2569"/>
            </a:ext>
            <a:ext uri="{FF2B5EF4-FFF2-40B4-BE49-F238E27FC236}">
              <a16:creationId xmlns:a16="http://schemas.microsoft.com/office/drawing/2014/main" id="{F59FB7FA-8787-4700-94D1-3ADEC3B0B274}"/>
            </a:ext>
          </a:extLst>
        </xdr:cNvPr>
        <xdr:cNvSpPr/>
      </xdr:nvSpPr>
      <xdr:spPr bwMode="auto">
        <a:xfrm>
          <a:off x="18377328"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oneCellAnchor>
  <xdr:oneCellAnchor>
    <xdr:from>
      <xdr:col>22</xdr:col>
      <xdr:colOff>66675</xdr:colOff>
      <xdr:row>44</xdr:row>
      <xdr:rowOff>57150</xdr:rowOff>
    </xdr:from>
    <xdr:ext cx="352425" cy="190500"/>
    <xdr:sp macro="" textlink="">
      <xdr:nvSpPr>
        <xdr:cNvPr id="3054" name="Check Box 522" hidden="1">
          <a:extLst>
            <a:ext uri="{63B3BB69-23CF-44E3-9099-C40C66FF867C}">
              <a14:compatExt xmlns:a14="http://schemas.microsoft.com/office/drawing/2010/main" spid="_x0000_s2570"/>
            </a:ext>
            <a:ext uri="{FF2B5EF4-FFF2-40B4-BE49-F238E27FC236}">
              <a16:creationId xmlns:a16="http://schemas.microsoft.com/office/drawing/2014/main" id="{66795F72-07C6-4BFF-8990-C81890849CA9}"/>
            </a:ext>
          </a:extLst>
        </xdr:cNvPr>
        <xdr:cNvSpPr/>
      </xdr:nvSpPr>
      <xdr:spPr bwMode="auto">
        <a:xfrm>
          <a:off x="18883229"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oneCellAnchor>
  <xdr:oneCellAnchor>
    <xdr:from>
      <xdr:col>23</xdr:col>
      <xdr:colOff>66675</xdr:colOff>
      <xdr:row>44</xdr:row>
      <xdr:rowOff>57150</xdr:rowOff>
    </xdr:from>
    <xdr:ext cx="352425" cy="190500"/>
    <xdr:sp macro="" textlink="">
      <xdr:nvSpPr>
        <xdr:cNvPr id="3055" name="Check Box 523" hidden="1">
          <a:extLst>
            <a:ext uri="{63B3BB69-23CF-44E3-9099-C40C66FF867C}">
              <a14:compatExt xmlns:a14="http://schemas.microsoft.com/office/drawing/2010/main" spid="_x0000_s2571"/>
            </a:ext>
            <a:ext uri="{FF2B5EF4-FFF2-40B4-BE49-F238E27FC236}">
              <a16:creationId xmlns:a16="http://schemas.microsoft.com/office/drawing/2014/main" id="{CA0EA32F-020A-4EBA-BEE2-A29DBD8E6F3C}"/>
            </a:ext>
          </a:extLst>
        </xdr:cNvPr>
        <xdr:cNvSpPr/>
      </xdr:nvSpPr>
      <xdr:spPr bwMode="auto">
        <a:xfrm>
          <a:off x="1938913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oneCellAnchor>
  <xdr:oneCellAnchor>
    <xdr:from>
      <xdr:col>13</xdr:col>
      <xdr:colOff>38100</xdr:colOff>
      <xdr:row>43</xdr:row>
      <xdr:rowOff>57150</xdr:rowOff>
    </xdr:from>
    <xdr:ext cx="381000" cy="218627"/>
    <xdr:sp macro="" textlink="">
      <xdr:nvSpPr>
        <xdr:cNvPr id="3056" name="Check Box 551" hidden="1">
          <a:extLst>
            <a:ext uri="{63B3BB69-23CF-44E3-9099-C40C66FF867C}">
              <a14:compatExt xmlns:a14="http://schemas.microsoft.com/office/drawing/2010/main" spid="_x0000_s2599"/>
            </a:ext>
            <a:ext uri="{FF2B5EF4-FFF2-40B4-BE49-F238E27FC236}">
              <a16:creationId xmlns:a16="http://schemas.microsoft.com/office/drawing/2014/main" id="{97EE3E88-937C-446E-9E79-AFB07529ABEA}"/>
            </a:ext>
          </a:extLst>
        </xdr:cNvPr>
        <xdr:cNvSpPr/>
      </xdr:nvSpPr>
      <xdr:spPr bwMode="auto">
        <a:xfrm>
          <a:off x="1430153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44</xdr:row>
      <xdr:rowOff>57150</xdr:rowOff>
    </xdr:from>
    <xdr:ext cx="381000" cy="218627"/>
    <xdr:sp macro="" textlink="">
      <xdr:nvSpPr>
        <xdr:cNvPr id="3057" name="Check Box 552" hidden="1">
          <a:extLst>
            <a:ext uri="{63B3BB69-23CF-44E3-9099-C40C66FF867C}">
              <a14:compatExt xmlns:a14="http://schemas.microsoft.com/office/drawing/2010/main" spid="_x0000_s2600"/>
            </a:ext>
            <a:ext uri="{FF2B5EF4-FFF2-40B4-BE49-F238E27FC236}">
              <a16:creationId xmlns:a16="http://schemas.microsoft.com/office/drawing/2014/main" id="{8115265E-64BD-46E0-89EE-360B9829D900}"/>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14</xdr:col>
      <xdr:colOff>38100</xdr:colOff>
      <xdr:row>43</xdr:row>
      <xdr:rowOff>57150</xdr:rowOff>
    </xdr:from>
    <xdr:ext cx="381000" cy="218627"/>
    <xdr:sp macro="" textlink="">
      <xdr:nvSpPr>
        <xdr:cNvPr id="3058" name="Check Box 576" hidden="1">
          <a:extLst>
            <a:ext uri="{63B3BB69-23CF-44E3-9099-C40C66FF867C}">
              <a14:compatExt xmlns:a14="http://schemas.microsoft.com/office/drawing/2010/main" spid="_x0000_s2624"/>
            </a:ext>
            <a:ext uri="{FF2B5EF4-FFF2-40B4-BE49-F238E27FC236}">
              <a16:creationId xmlns:a16="http://schemas.microsoft.com/office/drawing/2014/main" id="{7C18DD95-0F0A-4B72-80C9-98F12F9297A6}"/>
            </a:ext>
          </a:extLst>
        </xdr:cNvPr>
        <xdr:cNvSpPr/>
      </xdr:nvSpPr>
      <xdr:spPr bwMode="auto">
        <a:xfrm>
          <a:off x="1480743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44</xdr:row>
      <xdr:rowOff>57150</xdr:rowOff>
    </xdr:from>
    <xdr:ext cx="381000" cy="218627"/>
    <xdr:sp macro="" textlink="">
      <xdr:nvSpPr>
        <xdr:cNvPr id="3059" name="Check Box 577" hidden="1">
          <a:extLst>
            <a:ext uri="{63B3BB69-23CF-44E3-9099-C40C66FF867C}">
              <a14:compatExt xmlns:a14="http://schemas.microsoft.com/office/drawing/2010/main" spid="_x0000_s2625"/>
            </a:ext>
            <a:ext uri="{FF2B5EF4-FFF2-40B4-BE49-F238E27FC236}">
              <a16:creationId xmlns:a16="http://schemas.microsoft.com/office/drawing/2014/main" id="{D8AFB3A9-D435-4379-B65C-AB9B0E06434C}"/>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15</xdr:col>
      <xdr:colOff>38100</xdr:colOff>
      <xdr:row>43</xdr:row>
      <xdr:rowOff>57150</xdr:rowOff>
    </xdr:from>
    <xdr:ext cx="381000" cy="218627"/>
    <xdr:sp macro="" textlink="">
      <xdr:nvSpPr>
        <xdr:cNvPr id="3060" name="Check Box 601" hidden="1">
          <a:extLst>
            <a:ext uri="{63B3BB69-23CF-44E3-9099-C40C66FF867C}">
              <a14:compatExt xmlns:a14="http://schemas.microsoft.com/office/drawing/2010/main" spid="_x0000_s2649"/>
            </a:ext>
            <a:ext uri="{FF2B5EF4-FFF2-40B4-BE49-F238E27FC236}">
              <a16:creationId xmlns:a16="http://schemas.microsoft.com/office/drawing/2014/main" id="{461D545B-6CF9-404A-AAA6-3F0F1A809E36}"/>
            </a:ext>
          </a:extLst>
        </xdr:cNvPr>
        <xdr:cNvSpPr/>
      </xdr:nvSpPr>
      <xdr:spPr bwMode="auto">
        <a:xfrm>
          <a:off x="15313337"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44</xdr:row>
      <xdr:rowOff>57150</xdr:rowOff>
    </xdr:from>
    <xdr:ext cx="381000" cy="218627"/>
    <xdr:sp macro="" textlink="">
      <xdr:nvSpPr>
        <xdr:cNvPr id="3061" name="Check Box 602" hidden="1">
          <a:extLst>
            <a:ext uri="{63B3BB69-23CF-44E3-9099-C40C66FF867C}">
              <a14:compatExt xmlns:a14="http://schemas.microsoft.com/office/drawing/2010/main" spid="_x0000_s2650"/>
            </a:ext>
            <a:ext uri="{FF2B5EF4-FFF2-40B4-BE49-F238E27FC236}">
              <a16:creationId xmlns:a16="http://schemas.microsoft.com/office/drawing/2014/main" id="{DF700630-B2E2-43EA-B4C6-637C1F684DD8}"/>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16</xdr:col>
      <xdr:colOff>38100</xdr:colOff>
      <xdr:row>43</xdr:row>
      <xdr:rowOff>57150</xdr:rowOff>
    </xdr:from>
    <xdr:ext cx="381000" cy="218627"/>
    <xdr:sp macro="" textlink="">
      <xdr:nvSpPr>
        <xdr:cNvPr id="3062" name="Check Box 626" hidden="1">
          <a:extLst>
            <a:ext uri="{63B3BB69-23CF-44E3-9099-C40C66FF867C}">
              <a14:compatExt xmlns:a14="http://schemas.microsoft.com/office/drawing/2010/main" spid="_x0000_s2674"/>
            </a:ext>
            <a:ext uri="{FF2B5EF4-FFF2-40B4-BE49-F238E27FC236}">
              <a16:creationId xmlns:a16="http://schemas.microsoft.com/office/drawing/2014/main" id="{0889FD02-0C08-47F3-9809-1508ED46E894}"/>
            </a:ext>
          </a:extLst>
        </xdr:cNvPr>
        <xdr:cNvSpPr/>
      </xdr:nvSpPr>
      <xdr:spPr bwMode="auto">
        <a:xfrm>
          <a:off x="15819240"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44</xdr:row>
      <xdr:rowOff>57150</xdr:rowOff>
    </xdr:from>
    <xdr:ext cx="381000" cy="218627"/>
    <xdr:sp macro="" textlink="">
      <xdr:nvSpPr>
        <xdr:cNvPr id="3063" name="Check Box 627" hidden="1">
          <a:extLst>
            <a:ext uri="{63B3BB69-23CF-44E3-9099-C40C66FF867C}">
              <a14:compatExt xmlns:a14="http://schemas.microsoft.com/office/drawing/2010/main" spid="_x0000_s2675"/>
            </a:ext>
            <a:ext uri="{FF2B5EF4-FFF2-40B4-BE49-F238E27FC236}">
              <a16:creationId xmlns:a16="http://schemas.microsoft.com/office/drawing/2014/main" id="{030263DF-86D5-43E2-9A91-0B47FCDEC035}"/>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17</xdr:col>
      <xdr:colOff>38100</xdr:colOff>
      <xdr:row>43</xdr:row>
      <xdr:rowOff>57150</xdr:rowOff>
    </xdr:from>
    <xdr:ext cx="381000" cy="218627"/>
    <xdr:sp macro="" textlink="">
      <xdr:nvSpPr>
        <xdr:cNvPr id="3064" name="Check Box 651" hidden="1">
          <a:extLst>
            <a:ext uri="{63B3BB69-23CF-44E3-9099-C40C66FF867C}">
              <a14:compatExt xmlns:a14="http://schemas.microsoft.com/office/drawing/2010/main" spid="_x0000_s2699"/>
            </a:ext>
            <a:ext uri="{FF2B5EF4-FFF2-40B4-BE49-F238E27FC236}">
              <a16:creationId xmlns:a16="http://schemas.microsoft.com/office/drawing/2014/main" id="{FB4B6DE6-0115-4045-B9DF-EFD6C4F1C5A7}"/>
            </a:ext>
          </a:extLst>
        </xdr:cNvPr>
        <xdr:cNvSpPr/>
      </xdr:nvSpPr>
      <xdr:spPr bwMode="auto">
        <a:xfrm>
          <a:off x="1632514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44</xdr:row>
      <xdr:rowOff>57150</xdr:rowOff>
    </xdr:from>
    <xdr:ext cx="381000" cy="218627"/>
    <xdr:sp macro="" textlink="">
      <xdr:nvSpPr>
        <xdr:cNvPr id="3065" name="Check Box 652" hidden="1">
          <a:extLst>
            <a:ext uri="{63B3BB69-23CF-44E3-9099-C40C66FF867C}">
              <a14:compatExt xmlns:a14="http://schemas.microsoft.com/office/drawing/2010/main" spid="_x0000_s2700"/>
            </a:ext>
            <a:ext uri="{FF2B5EF4-FFF2-40B4-BE49-F238E27FC236}">
              <a16:creationId xmlns:a16="http://schemas.microsoft.com/office/drawing/2014/main" id="{180B2CE2-4604-4AB2-A8AC-A250BB2937CA}"/>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18</xdr:col>
      <xdr:colOff>38100</xdr:colOff>
      <xdr:row>43</xdr:row>
      <xdr:rowOff>57150</xdr:rowOff>
    </xdr:from>
    <xdr:ext cx="381000" cy="218627"/>
    <xdr:sp macro="" textlink="">
      <xdr:nvSpPr>
        <xdr:cNvPr id="3066" name="Check Box 676" hidden="1">
          <a:extLst>
            <a:ext uri="{63B3BB69-23CF-44E3-9099-C40C66FF867C}">
              <a14:compatExt xmlns:a14="http://schemas.microsoft.com/office/drawing/2010/main" spid="_x0000_s2724"/>
            </a:ext>
            <a:ext uri="{FF2B5EF4-FFF2-40B4-BE49-F238E27FC236}">
              <a16:creationId xmlns:a16="http://schemas.microsoft.com/office/drawing/2014/main" id="{EB8D3C89-EF92-452B-9EFB-F6E78C14DA25}"/>
            </a:ext>
          </a:extLst>
        </xdr:cNvPr>
        <xdr:cNvSpPr/>
      </xdr:nvSpPr>
      <xdr:spPr bwMode="auto">
        <a:xfrm>
          <a:off x="1683104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xdr:oneCellAnchor>
    <xdr:from>
      <xdr:col>18</xdr:col>
      <xdr:colOff>38100</xdr:colOff>
      <xdr:row>44</xdr:row>
      <xdr:rowOff>57150</xdr:rowOff>
    </xdr:from>
    <xdr:ext cx="381000" cy="218627"/>
    <xdr:sp macro="" textlink="">
      <xdr:nvSpPr>
        <xdr:cNvPr id="3067" name="Check Box 677" hidden="1">
          <a:extLst>
            <a:ext uri="{63B3BB69-23CF-44E3-9099-C40C66FF867C}">
              <a14:compatExt xmlns:a14="http://schemas.microsoft.com/office/drawing/2010/main" spid="_x0000_s2725"/>
            </a:ext>
            <a:ext uri="{FF2B5EF4-FFF2-40B4-BE49-F238E27FC236}">
              <a16:creationId xmlns:a16="http://schemas.microsoft.com/office/drawing/2014/main" id="{406BE187-F0DA-4802-BF10-D1865D0077DF}"/>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19</xdr:col>
          <xdr:colOff>69850</xdr:colOff>
          <xdr:row>44</xdr:row>
          <xdr:rowOff>69850</xdr:rowOff>
        </xdr:from>
        <xdr:to>
          <xdr:col>19</xdr:col>
          <xdr:colOff>419100</xdr:colOff>
          <xdr:row>44</xdr:row>
          <xdr:rowOff>260350</xdr:rowOff>
        </xdr:to>
        <xdr:sp macro="" textlink="">
          <xdr:nvSpPr>
            <xdr:cNvPr id="3068" name="Check Box 811" hidden="1">
              <a:extLst>
                <a:ext uri="{63B3BB69-23CF-44E3-9099-C40C66FF867C}">
                  <a14:compatExt spid="_x0000_s2859"/>
                </a:ext>
                <a:ext uri="{FF2B5EF4-FFF2-40B4-BE49-F238E27FC236}">
                  <a16:creationId xmlns:a16="http://schemas.microsoft.com/office/drawing/2014/main" id="{00000000-0008-0000-02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44</xdr:row>
          <xdr:rowOff>69850</xdr:rowOff>
        </xdr:from>
        <xdr:to>
          <xdr:col>20</xdr:col>
          <xdr:colOff>419100</xdr:colOff>
          <xdr:row>44</xdr:row>
          <xdr:rowOff>260350</xdr:rowOff>
        </xdr:to>
        <xdr:sp macro="" textlink="">
          <xdr:nvSpPr>
            <xdr:cNvPr id="3069" name="Check Box 812" hidden="1">
              <a:extLst>
                <a:ext uri="{63B3BB69-23CF-44E3-9099-C40C66FF867C}">
                  <a14:compatExt spid="_x0000_s2860"/>
                </a:ext>
                <a:ext uri="{FF2B5EF4-FFF2-40B4-BE49-F238E27FC236}">
                  <a16:creationId xmlns:a16="http://schemas.microsoft.com/office/drawing/2014/main" id="{00000000-0008-0000-02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44</xdr:row>
          <xdr:rowOff>69850</xdr:rowOff>
        </xdr:from>
        <xdr:to>
          <xdr:col>21</xdr:col>
          <xdr:colOff>419100</xdr:colOff>
          <xdr:row>44</xdr:row>
          <xdr:rowOff>260350</xdr:rowOff>
        </xdr:to>
        <xdr:sp macro="" textlink="">
          <xdr:nvSpPr>
            <xdr:cNvPr id="3070" name="Check Box 813" hidden="1">
              <a:extLst>
                <a:ext uri="{63B3BB69-23CF-44E3-9099-C40C66FF867C}">
                  <a14:compatExt spid="_x0000_s2861"/>
                </a:ext>
                <a:ext uri="{FF2B5EF4-FFF2-40B4-BE49-F238E27FC236}">
                  <a16:creationId xmlns:a16="http://schemas.microsoft.com/office/drawing/2014/main" id="{00000000-0008-0000-02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44</xdr:row>
          <xdr:rowOff>69850</xdr:rowOff>
        </xdr:from>
        <xdr:to>
          <xdr:col>22</xdr:col>
          <xdr:colOff>419100</xdr:colOff>
          <xdr:row>44</xdr:row>
          <xdr:rowOff>260350</xdr:rowOff>
        </xdr:to>
        <xdr:sp macro="" textlink="">
          <xdr:nvSpPr>
            <xdr:cNvPr id="3071" name="Check Box 814" hidden="1">
              <a:extLst>
                <a:ext uri="{63B3BB69-23CF-44E3-9099-C40C66FF867C}">
                  <a14:compatExt spid="_x0000_s2862"/>
                </a:ext>
                <a:ext uri="{FF2B5EF4-FFF2-40B4-BE49-F238E27FC236}">
                  <a16:creationId xmlns:a16="http://schemas.microsoft.com/office/drawing/2014/main" id="{00000000-0008-0000-0200-0000F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44</xdr:row>
          <xdr:rowOff>69850</xdr:rowOff>
        </xdr:from>
        <xdr:to>
          <xdr:col>23</xdr:col>
          <xdr:colOff>419100</xdr:colOff>
          <xdr:row>44</xdr:row>
          <xdr:rowOff>260350</xdr:rowOff>
        </xdr:to>
        <xdr:sp macro="" textlink="">
          <xdr:nvSpPr>
            <xdr:cNvPr id="3072" name="Check Box 815" hidden="1">
              <a:extLst>
                <a:ext uri="{63B3BB69-23CF-44E3-9099-C40C66FF867C}">
                  <a14:compatExt spid="_x0000_s2863"/>
                </a:ext>
                <a:ext uri="{FF2B5EF4-FFF2-40B4-BE49-F238E27FC236}">
                  <a16:creationId xmlns:a16="http://schemas.microsoft.com/office/drawing/2014/main" id="{00000000-0008-0000-0200-00000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0</xdr:rowOff>
        </xdr:to>
        <xdr:sp macro="" textlink="">
          <xdr:nvSpPr>
            <xdr:cNvPr id="3073" name="Check Box 816" hidden="1">
              <a:extLst>
                <a:ext uri="{63B3BB69-23CF-44E3-9099-C40C66FF867C}">
                  <a14:compatExt spid="_x0000_s2864"/>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0</xdr:rowOff>
        </xdr:to>
        <xdr:sp macro="" textlink="">
          <xdr:nvSpPr>
            <xdr:cNvPr id="3074" name="Check Box 817" hidden="1">
              <a:extLst>
                <a:ext uri="{63B3BB69-23CF-44E3-9099-C40C66FF867C}">
                  <a14:compatExt spid="_x0000_s2865"/>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0</xdr:rowOff>
        </xdr:to>
        <xdr:sp macro="" textlink="">
          <xdr:nvSpPr>
            <xdr:cNvPr id="3075" name="Check Box 818" hidden="1">
              <a:extLst>
                <a:ext uri="{63B3BB69-23CF-44E3-9099-C40C66FF867C}">
                  <a14:compatExt spid="_x0000_s2866"/>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0</xdr:rowOff>
        </xdr:to>
        <xdr:sp macro="" textlink="">
          <xdr:nvSpPr>
            <xdr:cNvPr id="3076" name="Check Box 819" hidden="1">
              <a:extLst>
                <a:ext uri="{63B3BB69-23CF-44E3-9099-C40C66FF867C}">
                  <a14:compatExt spid="_x0000_s2867"/>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0</xdr:rowOff>
        </xdr:to>
        <xdr:sp macro="" textlink="">
          <xdr:nvSpPr>
            <xdr:cNvPr id="3077" name="Check Box 820" hidden="1">
              <a:extLst>
                <a:ext uri="{63B3BB69-23CF-44E3-9099-C40C66FF867C}">
                  <a14:compatExt spid="_x0000_s2868"/>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0</xdr:rowOff>
        </xdr:to>
        <xdr:sp macro="" textlink="">
          <xdr:nvSpPr>
            <xdr:cNvPr id="3078" name="Check Box 821" hidden="1">
              <a:extLst>
                <a:ext uri="{63B3BB69-23CF-44E3-9099-C40C66FF867C}">
                  <a14:compatExt spid="_x0000_s2869"/>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0</xdr:rowOff>
        </xdr:to>
        <xdr:sp macro="" textlink="">
          <xdr:nvSpPr>
            <xdr:cNvPr id="3079" name="Check Box 822" hidden="1">
              <a:extLst>
                <a:ext uri="{63B3BB69-23CF-44E3-9099-C40C66FF867C}">
                  <a14:compatExt spid="_x0000_s2870"/>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0</xdr:rowOff>
        </xdr:to>
        <xdr:sp macro="" textlink="">
          <xdr:nvSpPr>
            <xdr:cNvPr id="3080" name="Check Box 823" hidden="1">
              <a:extLst>
                <a:ext uri="{63B3BB69-23CF-44E3-9099-C40C66FF867C}">
                  <a14:compatExt spid="_x0000_s2871"/>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0</xdr:rowOff>
        </xdr:to>
        <xdr:sp macro="" textlink="">
          <xdr:nvSpPr>
            <xdr:cNvPr id="3081" name="Check Box 824" hidden="1">
              <a:extLst>
                <a:ext uri="{63B3BB69-23CF-44E3-9099-C40C66FF867C}">
                  <a14:compatExt spid="_x0000_s2872"/>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0</xdr:rowOff>
        </xdr:to>
        <xdr:sp macro="" textlink="">
          <xdr:nvSpPr>
            <xdr:cNvPr id="3082" name="Check Box 825" hidden="1">
              <a:extLst>
                <a:ext uri="{63B3BB69-23CF-44E3-9099-C40C66FF867C}">
                  <a14:compatExt spid="_x0000_s2873"/>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43</xdr:row>
          <xdr:rowOff>69850</xdr:rowOff>
        </xdr:from>
        <xdr:to>
          <xdr:col>18</xdr:col>
          <xdr:colOff>419100</xdr:colOff>
          <xdr:row>44</xdr:row>
          <xdr:rowOff>0</xdr:rowOff>
        </xdr:to>
        <xdr:sp macro="" textlink="">
          <xdr:nvSpPr>
            <xdr:cNvPr id="3083" name="Check Box 826" hidden="1">
              <a:extLst>
                <a:ext uri="{63B3BB69-23CF-44E3-9099-C40C66FF867C}">
                  <a14:compatExt spid="_x0000_s2874"/>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xdr:row>
          <xdr:rowOff>69850</xdr:rowOff>
        </xdr:from>
        <xdr:to>
          <xdr:col>18</xdr:col>
          <xdr:colOff>419100</xdr:colOff>
          <xdr:row>45</xdr:row>
          <xdr:rowOff>0</xdr:rowOff>
        </xdr:to>
        <xdr:sp macro="" textlink="">
          <xdr:nvSpPr>
            <xdr:cNvPr id="3084" name="Check Box 827" hidden="1">
              <a:extLst>
                <a:ext uri="{63B3BB69-23CF-44E3-9099-C40C66FF867C}">
                  <a14:compatExt spid="_x0000_s2875"/>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44</xdr:row>
          <xdr:rowOff>69850</xdr:rowOff>
        </xdr:from>
        <xdr:to>
          <xdr:col>6</xdr:col>
          <xdr:colOff>463550</xdr:colOff>
          <xdr:row>44</xdr:row>
          <xdr:rowOff>260350</xdr:rowOff>
        </xdr:to>
        <xdr:sp macro="" textlink="">
          <xdr:nvSpPr>
            <xdr:cNvPr id="3085" name="Check Box 828" hidden="1">
              <a:extLst>
                <a:ext uri="{63B3BB69-23CF-44E3-9099-C40C66FF867C}">
                  <a14:compatExt spid="_x0000_s2876"/>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44</xdr:row>
          <xdr:rowOff>69850</xdr:rowOff>
        </xdr:from>
        <xdr:to>
          <xdr:col>7</xdr:col>
          <xdr:colOff>450850</xdr:colOff>
          <xdr:row>44</xdr:row>
          <xdr:rowOff>260350</xdr:rowOff>
        </xdr:to>
        <xdr:sp macro="" textlink="">
          <xdr:nvSpPr>
            <xdr:cNvPr id="3086" name="Check Box 829" hidden="1">
              <a:extLst>
                <a:ext uri="{63B3BB69-23CF-44E3-9099-C40C66FF867C}">
                  <a14:compatExt spid="_x0000_s2877"/>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44</xdr:row>
          <xdr:rowOff>69850</xdr:rowOff>
        </xdr:from>
        <xdr:to>
          <xdr:col>8</xdr:col>
          <xdr:colOff>450850</xdr:colOff>
          <xdr:row>44</xdr:row>
          <xdr:rowOff>260350</xdr:rowOff>
        </xdr:to>
        <xdr:sp macro="" textlink="">
          <xdr:nvSpPr>
            <xdr:cNvPr id="3087" name="Check Box 830" hidden="1">
              <a:extLst>
                <a:ext uri="{63B3BB69-23CF-44E3-9099-C40C66FF867C}">
                  <a14:compatExt spid="_x0000_s2878"/>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44</xdr:row>
          <xdr:rowOff>69850</xdr:rowOff>
        </xdr:from>
        <xdr:to>
          <xdr:col>9</xdr:col>
          <xdr:colOff>463550</xdr:colOff>
          <xdr:row>44</xdr:row>
          <xdr:rowOff>260350</xdr:rowOff>
        </xdr:to>
        <xdr:sp macro="" textlink="">
          <xdr:nvSpPr>
            <xdr:cNvPr id="3088" name="Check Box 831" hidden="1">
              <a:extLst>
                <a:ext uri="{63B3BB69-23CF-44E3-9099-C40C66FF867C}">
                  <a14:compatExt spid="_x0000_s2879"/>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44</xdr:row>
          <xdr:rowOff>69850</xdr:rowOff>
        </xdr:from>
        <xdr:to>
          <xdr:col>10</xdr:col>
          <xdr:colOff>419100</xdr:colOff>
          <xdr:row>44</xdr:row>
          <xdr:rowOff>260350</xdr:rowOff>
        </xdr:to>
        <xdr:sp macro="" textlink="">
          <xdr:nvSpPr>
            <xdr:cNvPr id="3089" name="Check Box 832" hidden="1">
              <a:extLst>
                <a:ext uri="{63B3BB69-23CF-44E3-9099-C40C66FF867C}">
                  <a14:compatExt spid="_x0000_s2880"/>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43</xdr:row>
          <xdr:rowOff>69850</xdr:rowOff>
        </xdr:from>
        <xdr:to>
          <xdr:col>13</xdr:col>
          <xdr:colOff>419100</xdr:colOff>
          <xdr:row>44</xdr:row>
          <xdr:rowOff>0</xdr:rowOff>
        </xdr:to>
        <xdr:sp macro="" textlink="">
          <xdr:nvSpPr>
            <xdr:cNvPr id="3090" name="Check Box 833" hidden="1">
              <a:extLst>
                <a:ext uri="{63B3BB69-23CF-44E3-9099-C40C66FF867C}">
                  <a14:compatExt spid="_x0000_s2881"/>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0</xdr:rowOff>
        </xdr:to>
        <xdr:sp macro="" textlink="">
          <xdr:nvSpPr>
            <xdr:cNvPr id="3091" name="Check Box 834" hidden="1">
              <a:extLst>
                <a:ext uri="{63B3BB69-23CF-44E3-9099-C40C66FF867C}">
                  <a14:compatExt spid="_x0000_s2882"/>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43</xdr:row>
          <xdr:rowOff>69850</xdr:rowOff>
        </xdr:from>
        <xdr:to>
          <xdr:col>14</xdr:col>
          <xdr:colOff>419100</xdr:colOff>
          <xdr:row>44</xdr:row>
          <xdr:rowOff>0</xdr:rowOff>
        </xdr:to>
        <xdr:sp macro="" textlink="">
          <xdr:nvSpPr>
            <xdr:cNvPr id="3092" name="Check Box 835" hidden="1">
              <a:extLst>
                <a:ext uri="{63B3BB69-23CF-44E3-9099-C40C66FF867C}">
                  <a14:compatExt spid="_x0000_s2883"/>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0</xdr:rowOff>
        </xdr:to>
        <xdr:sp macro="" textlink="">
          <xdr:nvSpPr>
            <xdr:cNvPr id="3093" name="Check Box 836" hidden="1">
              <a:extLst>
                <a:ext uri="{63B3BB69-23CF-44E3-9099-C40C66FF867C}">
                  <a14:compatExt spid="_x0000_s2884"/>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43</xdr:row>
          <xdr:rowOff>69850</xdr:rowOff>
        </xdr:from>
        <xdr:to>
          <xdr:col>15</xdr:col>
          <xdr:colOff>419100</xdr:colOff>
          <xdr:row>44</xdr:row>
          <xdr:rowOff>0</xdr:rowOff>
        </xdr:to>
        <xdr:sp macro="" textlink="">
          <xdr:nvSpPr>
            <xdr:cNvPr id="3094" name="Check Box 837" hidden="1">
              <a:extLst>
                <a:ext uri="{63B3BB69-23CF-44E3-9099-C40C66FF867C}">
                  <a14:compatExt spid="_x0000_s2885"/>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0</xdr:rowOff>
        </xdr:to>
        <xdr:sp macro="" textlink="">
          <xdr:nvSpPr>
            <xdr:cNvPr id="3095" name="Check Box 838" hidden="1">
              <a:extLst>
                <a:ext uri="{63B3BB69-23CF-44E3-9099-C40C66FF867C}">
                  <a14:compatExt spid="_x0000_s2886"/>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43</xdr:row>
          <xdr:rowOff>69850</xdr:rowOff>
        </xdr:from>
        <xdr:to>
          <xdr:col>16</xdr:col>
          <xdr:colOff>419100</xdr:colOff>
          <xdr:row>44</xdr:row>
          <xdr:rowOff>0</xdr:rowOff>
        </xdr:to>
        <xdr:sp macro="" textlink="">
          <xdr:nvSpPr>
            <xdr:cNvPr id="3096" name="Check Box 839" hidden="1">
              <a:extLst>
                <a:ext uri="{63B3BB69-23CF-44E3-9099-C40C66FF867C}">
                  <a14:compatExt spid="_x0000_s2887"/>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0</xdr:rowOff>
        </xdr:to>
        <xdr:sp macro="" textlink="">
          <xdr:nvSpPr>
            <xdr:cNvPr id="3097" name="Check Box 840" hidden="1">
              <a:extLst>
                <a:ext uri="{63B3BB69-23CF-44E3-9099-C40C66FF867C}">
                  <a14:compatExt spid="_x0000_s2888"/>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69850</xdr:rowOff>
        </xdr:from>
        <xdr:to>
          <xdr:col>17</xdr:col>
          <xdr:colOff>419100</xdr:colOff>
          <xdr:row>44</xdr:row>
          <xdr:rowOff>0</xdr:rowOff>
        </xdr:to>
        <xdr:sp macro="" textlink="">
          <xdr:nvSpPr>
            <xdr:cNvPr id="3098" name="Check Box 841" hidden="1">
              <a:extLst>
                <a:ext uri="{63B3BB69-23CF-44E3-9099-C40C66FF867C}">
                  <a14:compatExt spid="_x0000_s2889"/>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0</xdr:rowOff>
        </xdr:to>
        <xdr:sp macro="" textlink="">
          <xdr:nvSpPr>
            <xdr:cNvPr id="3099" name="Check Box 842" hidden="1">
              <a:extLst>
                <a:ext uri="{63B3BB69-23CF-44E3-9099-C40C66FF867C}">
                  <a14:compatExt spid="_x0000_s2890"/>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43</xdr:row>
          <xdr:rowOff>69850</xdr:rowOff>
        </xdr:from>
        <xdr:to>
          <xdr:col>18</xdr:col>
          <xdr:colOff>419100</xdr:colOff>
          <xdr:row>44</xdr:row>
          <xdr:rowOff>0</xdr:rowOff>
        </xdr:to>
        <xdr:sp macro="" textlink="">
          <xdr:nvSpPr>
            <xdr:cNvPr id="3100" name="Check Box 843" hidden="1">
              <a:extLst>
                <a:ext uri="{63B3BB69-23CF-44E3-9099-C40C66FF867C}">
                  <a14:compatExt spid="_x0000_s2891"/>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xdr:row>
          <xdr:rowOff>69850</xdr:rowOff>
        </xdr:from>
        <xdr:to>
          <xdr:col>18</xdr:col>
          <xdr:colOff>419100</xdr:colOff>
          <xdr:row>45</xdr:row>
          <xdr:rowOff>0</xdr:rowOff>
        </xdr:to>
        <xdr:sp macro="" textlink="">
          <xdr:nvSpPr>
            <xdr:cNvPr id="3101" name="Check Box 844" hidden="1">
              <a:extLst>
                <a:ext uri="{63B3BB69-23CF-44E3-9099-C40C66FF867C}">
                  <a14:compatExt spid="_x0000_s2892"/>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44</xdr:row>
          <xdr:rowOff>69850</xdr:rowOff>
        </xdr:from>
        <xdr:to>
          <xdr:col>19</xdr:col>
          <xdr:colOff>419100</xdr:colOff>
          <xdr:row>44</xdr:row>
          <xdr:rowOff>260350</xdr:rowOff>
        </xdr:to>
        <xdr:sp macro="" textlink="">
          <xdr:nvSpPr>
            <xdr:cNvPr id="3102" name="Check Box 845" hidden="1">
              <a:extLst>
                <a:ext uri="{63B3BB69-23CF-44E3-9099-C40C66FF867C}">
                  <a14:compatExt spid="_x0000_s2893"/>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44</xdr:row>
          <xdr:rowOff>69850</xdr:rowOff>
        </xdr:from>
        <xdr:to>
          <xdr:col>20</xdr:col>
          <xdr:colOff>419100</xdr:colOff>
          <xdr:row>44</xdr:row>
          <xdr:rowOff>260350</xdr:rowOff>
        </xdr:to>
        <xdr:sp macro="" textlink="">
          <xdr:nvSpPr>
            <xdr:cNvPr id="3103" name="Check Box 846" hidden="1">
              <a:extLst>
                <a:ext uri="{63B3BB69-23CF-44E3-9099-C40C66FF867C}">
                  <a14:compatExt spid="_x0000_s2894"/>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44</xdr:row>
          <xdr:rowOff>69850</xdr:rowOff>
        </xdr:from>
        <xdr:to>
          <xdr:col>21</xdr:col>
          <xdr:colOff>419100</xdr:colOff>
          <xdr:row>44</xdr:row>
          <xdr:rowOff>260350</xdr:rowOff>
        </xdr:to>
        <xdr:sp macro="" textlink="">
          <xdr:nvSpPr>
            <xdr:cNvPr id="3104" name="Check Box 847" hidden="1">
              <a:extLst>
                <a:ext uri="{63B3BB69-23CF-44E3-9099-C40C66FF867C}">
                  <a14:compatExt spid="_x0000_s2895"/>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44</xdr:row>
          <xdr:rowOff>69850</xdr:rowOff>
        </xdr:from>
        <xdr:to>
          <xdr:col>22</xdr:col>
          <xdr:colOff>419100</xdr:colOff>
          <xdr:row>44</xdr:row>
          <xdr:rowOff>260350</xdr:rowOff>
        </xdr:to>
        <xdr:sp macro="" textlink="">
          <xdr:nvSpPr>
            <xdr:cNvPr id="3105" name="Check Box 848" hidden="1">
              <a:extLst>
                <a:ext uri="{63B3BB69-23CF-44E3-9099-C40C66FF867C}">
                  <a14:compatExt spid="_x0000_s2896"/>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44</xdr:row>
          <xdr:rowOff>69850</xdr:rowOff>
        </xdr:from>
        <xdr:to>
          <xdr:col>23</xdr:col>
          <xdr:colOff>419100</xdr:colOff>
          <xdr:row>44</xdr:row>
          <xdr:rowOff>260350</xdr:rowOff>
        </xdr:to>
        <xdr:sp macro="" textlink="">
          <xdr:nvSpPr>
            <xdr:cNvPr id="3106" name="Check Box 849" hidden="1">
              <a:extLst>
                <a:ext uri="{63B3BB69-23CF-44E3-9099-C40C66FF867C}">
                  <a14:compatExt spid="_x0000_s2897"/>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45</xdr:row>
          <xdr:rowOff>69850</xdr:rowOff>
        </xdr:from>
        <xdr:to>
          <xdr:col>6</xdr:col>
          <xdr:colOff>463550</xdr:colOff>
          <xdr:row>46</xdr:row>
          <xdr:rowOff>69850</xdr:rowOff>
        </xdr:to>
        <xdr:sp macro="" textlink="">
          <xdr:nvSpPr>
            <xdr:cNvPr id="3107" name="Check Box 850" hidden="1">
              <a:extLst>
                <a:ext uri="{63B3BB69-23CF-44E3-9099-C40C66FF867C}">
                  <a14:compatExt spid="_x0000_s2898"/>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45</xdr:row>
          <xdr:rowOff>69850</xdr:rowOff>
        </xdr:from>
        <xdr:to>
          <xdr:col>7</xdr:col>
          <xdr:colOff>450850</xdr:colOff>
          <xdr:row>46</xdr:row>
          <xdr:rowOff>69850</xdr:rowOff>
        </xdr:to>
        <xdr:sp macro="" textlink="">
          <xdr:nvSpPr>
            <xdr:cNvPr id="3108" name="Check Box 851" hidden="1">
              <a:extLst>
                <a:ext uri="{63B3BB69-23CF-44E3-9099-C40C66FF867C}">
                  <a14:compatExt spid="_x0000_s2899"/>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69850</xdr:rowOff>
        </xdr:from>
        <xdr:to>
          <xdr:col>8</xdr:col>
          <xdr:colOff>450850</xdr:colOff>
          <xdr:row>46</xdr:row>
          <xdr:rowOff>69850</xdr:rowOff>
        </xdr:to>
        <xdr:sp macro="" textlink="">
          <xdr:nvSpPr>
            <xdr:cNvPr id="3109" name="Check Box 852" hidden="1">
              <a:extLst>
                <a:ext uri="{63B3BB69-23CF-44E3-9099-C40C66FF867C}">
                  <a14:compatExt spid="_x0000_s2900"/>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45</xdr:row>
          <xdr:rowOff>69850</xdr:rowOff>
        </xdr:from>
        <xdr:to>
          <xdr:col>9</xdr:col>
          <xdr:colOff>463550</xdr:colOff>
          <xdr:row>46</xdr:row>
          <xdr:rowOff>69850</xdr:rowOff>
        </xdr:to>
        <xdr:sp macro="" textlink="">
          <xdr:nvSpPr>
            <xdr:cNvPr id="3110" name="Check Box 853" hidden="1">
              <a:extLst>
                <a:ext uri="{63B3BB69-23CF-44E3-9099-C40C66FF867C}">
                  <a14:compatExt spid="_x0000_s2901"/>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45</xdr:row>
          <xdr:rowOff>69850</xdr:rowOff>
        </xdr:from>
        <xdr:to>
          <xdr:col>10</xdr:col>
          <xdr:colOff>419100</xdr:colOff>
          <xdr:row>46</xdr:row>
          <xdr:rowOff>69850</xdr:rowOff>
        </xdr:to>
        <xdr:sp macro="" textlink="">
          <xdr:nvSpPr>
            <xdr:cNvPr id="3111" name="Check Box 854" hidden="1">
              <a:extLst>
                <a:ext uri="{63B3BB69-23CF-44E3-9099-C40C66FF867C}">
                  <a14:compatExt spid="_x0000_s2902"/>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oneCellAnchor>
    <xdr:from>
      <xdr:col>19</xdr:col>
      <xdr:colOff>66675</xdr:colOff>
      <xdr:row>45</xdr:row>
      <xdr:rowOff>57150</xdr:rowOff>
    </xdr:from>
    <xdr:ext cx="352425" cy="190500"/>
    <xdr:sp macro="" textlink="">
      <xdr:nvSpPr>
        <xdr:cNvPr id="3112" name="Check Box 519" hidden="1">
          <a:extLst>
            <a:ext uri="{63B3BB69-23CF-44E3-9099-C40C66FF867C}">
              <a14:compatExt xmlns:a14="http://schemas.microsoft.com/office/drawing/2010/main" spid="_x0000_s2567"/>
            </a:ext>
            <a:ext uri="{FF2B5EF4-FFF2-40B4-BE49-F238E27FC236}">
              <a16:creationId xmlns:a16="http://schemas.microsoft.com/office/drawing/2014/main" id="{56A07802-48AF-42A7-AEE8-92B151922EA7}"/>
            </a:ext>
          </a:extLst>
        </xdr:cNvPr>
        <xdr:cNvSpPr/>
      </xdr:nvSpPr>
      <xdr:spPr bwMode="auto">
        <a:xfrm>
          <a:off x="1736552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oneCellAnchor>
  <xdr:oneCellAnchor>
    <xdr:from>
      <xdr:col>20</xdr:col>
      <xdr:colOff>66675</xdr:colOff>
      <xdr:row>45</xdr:row>
      <xdr:rowOff>57150</xdr:rowOff>
    </xdr:from>
    <xdr:ext cx="352425" cy="190500"/>
    <xdr:sp macro="" textlink="">
      <xdr:nvSpPr>
        <xdr:cNvPr id="3113" name="Check Box 520" hidden="1">
          <a:extLst>
            <a:ext uri="{63B3BB69-23CF-44E3-9099-C40C66FF867C}">
              <a14:compatExt xmlns:a14="http://schemas.microsoft.com/office/drawing/2010/main" spid="_x0000_s2568"/>
            </a:ext>
            <a:ext uri="{FF2B5EF4-FFF2-40B4-BE49-F238E27FC236}">
              <a16:creationId xmlns:a16="http://schemas.microsoft.com/office/drawing/2014/main" id="{913E9868-C314-4BFC-9100-BAFD55647491}"/>
            </a:ext>
          </a:extLst>
        </xdr:cNvPr>
        <xdr:cNvSpPr/>
      </xdr:nvSpPr>
      <xdr:spPr bwMode="auto">
        <a:xfrm>
          <a:off x="17871425"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oneCellAnchor>
  <xdr:oneCellAnchor>
    <xdr:from>
      <xdr:col>21</xdr:col>
      <xdr:colOff>66675</xdr:colOff>
      <xdr:row>45</xdr:row>
      <xdr:rowOff>57150</xdr:rowOff>
    </xdr:from>
    <xdr:ext cx="352425" cy="190500"/>
    <xdr:sp macro="" textlink="">
      <xdr:nvSpPr>
        <xdr:cNvPr id="3114" name="Check Box 521" hidden="1">
          <a:extLst>
            <a:ext uri="{63B3BB69-23CF-44E3-9099-C40C66FF867C}">
              <a14:compatExt xmlns:a14="http://schemas.microsoft.com/office/drawing/2010/main" spid="_x0000_s2569"/>
            </a:ext>
            <a:ext uri="{FF2B5EF4-FFF2-40B4-BE49-F238E27FC236}">
              <a16:creationId xmlns:a16="http://schemas.microsoft.com/office/drawing/2014/main" id="{00EC9BC7-8D1E-4611-95AE-719D940FE3B6}"/>
            </a:ext>
          </a:extLst>
        </xdr:cNvPr>
        <xdr:cNvSpPr/>
      </xdr:nvSpPr>
      <xdr:spPr bwMode="auto">
        <a:xfrm>
          <a:off x="18377328"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oneCellAnchor>
  <xdr:oneCellAnchor>
    <xdr:from>
      <xdr:col>22</xdr:col>
      <xdr:colOff>66675</xdr:colOff>
      <xdr:row>45</xdr:row>
      <xdr:rowOff>57150</xdr:rowOff>
    </xdr:from>
    <xdr:ext cx="352425" cy="190500"/>
    <xdr:sp macro="" textlink="">
      <xdr:nvSpPr>
        <xdr:cNvPr id="3115" name="Check Box 522" hidden="1">
          <a:extLst>
            <a:ext uri="{63B3BB69-23CF-44E3-9099-C40C66FF867C}">
              <a14:compatExt xmlns:a14="http://schemas.microsoft.com/office/drawing/2010/main" spid="_x0000_s2570"/>
            </a:ext>
            <a:ext uri="{FF2B5EF4-FFF2-40B4-BE49-F238E27FC236}">
              <a16:creationId xmlns:a16="http://schemas.microsoft.com/office/drawing/2014/main" id="{6080CEA8-0C8B-412D-B190-5A6353997E75}"/>
            </a:ext>
          </a:extLst>
        </xdr:cNvPr>
        <xdr:cNvSpPr/>
      </xdr:nvSpPr>
      <xdr:spPr bwMode="auto">
        <a:xfrm>
          <a:off x="18883229"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oneCellAnchor>
  <xdr:oneCellAnchor>
    <xdr:from>
      <xdr:col>23</xdr:col>
      <xdr:colOff>66675</xdr:colOff>
      <xdr:row>45</xdr:row>
      <xdr:rowOff>57150</xdr:rowOff>
    </xdr:from>
    <xdr:ext cx="352425" cy="190500"/>
    <xdr:sp macro="" textlink="">
      <xdr:nvSpPr>
        <xdr:cNvPr id="3116" name="Check Box 523" hidden="1">
          <a:extLst>
            <a:ext uri="{63B3BB69-23CF-44E3-9099-C40C66FF867C}">
              <a14:compatExt xmlns:a14="http://schemas.microsoft.com/office/drawing/2010/main" spid="_x0000_s2571"/>
            </a:ext>
            <a:ext uri="{FF2B5EF4-FFF2-40B4-BE49-F238E27FC236}">
              <a16:creationId xmlns:a16="http://schemas.microsoft.com/office/drawing/2014/main" id="{31E9753E-BD64-4F85-B7CA-5121CF8D7BFF}"/>
            </a:ext>
          </a:extLst>
        </xdr:cNvPr>
        <xdr:cNvSpPr/>
      </xdr:nvSpPr>
      <xdr:spPr bwMode="auto">
        <a:xfrm>
          <a:off x="1938913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oneCellAnchor>
  <xdr:oneCellAnchor>
    <xdr:from>
      <xdr:col>13</xdr:col>
      <xdr:colOff>38100</xdr:colOff>
      <xdr:row>44</xdr:row>
      <xdr:rowOff>57150</xdr:rowOff>
    </xdr:from>
    <xdr:ext cx="381000" cy="218627"/>
    <xdr:sp macro="" textlink="">
      <xdr:nvSpPr>
        <xdr:cNvPr id="3117" name="Check Box 551" hidden="1">
          <a:extLst>
            <a:ext uri="{63B3BB69-23CF-44E3-9099-C40C66FF867C}">
              <a14:compatExt xmlns:a14="http://schemas.microsoft.com/office/drawing/2010/main" spid="_x0000_s2599"/>
            </a:ext>
            <a:ext uri="{FF2B5EF4-FFF2-40B4-BE49-F238E27FC236}">
              <a16:creationId xmlns:a16="http://schemas.microsoft.com/office/drawing/2014/main" id="{CE54DD68-961D-4CC0-9648-379A42853683}"/>
            </a:ext>
          </a:extLst>
        </xdr:cNvPr>
        <xdr:cNvSpPr/>
      </xdr:nvSpPr>
      <xdr:spPr bwMode="auto">
        <a:xfrm>
          <a:off x="1430153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45</xdr:row>
      <xdr:rowOff>57150</xdr:rowOff>
    </xdr:from>
    <xdr:ext cx="381000" cy="218627"/>
    <xdr:sp macro="" textlink="">
      <xdr:nvSpPr>
        <xdr:cNvPr id="3118" name="Check Box 552" hidden="1">
          <a:extLst>
            <a:ext uri="{63B3BB69-23CF-44E3-9099-C40C66FF867C}">
              <a14:compatExt xmlns:a14="http://schemas.microsoft.com/office/drawing/2010/main" spid="_x0000_s2600"/>
            </a:ext>
            <a:ext uri="{FF2B5EF4-FFF2-40B4-BE49-F238E27FC236}">
              <a16:creationId xmlns:a16="http://schemas.microsoft.com/office/drawing/2014/main" id="{EE2585B2-51FB-4AEF-83AE-A93354C625AB}"/>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14</xdr:col>
      <xdr:colOff>38100</xdr:colOff>
      <xdr:row>44</xdr:row>
      <xdr:rowOff>57150</xdr:rowOff>
    </xdr:from>
    <xdr:ext cx="381000" cy="218627"/>
    <xdr:sp macro="" textlink="">
      <xdr:nvSpPr>
        <xdr:cNvPr id="3119" name="Check Box 576" hidden="1">
          <a:extLst>
            <a:ext uri="{63B3BB69-23CF-44E3-9099-C40C66FF867C}">
              <a14:compatExt xmlns:a14="http://schemas.microsoft.com/office/drawing/2010/main" spid="_x0000_s2624"/>
            </a:ext>
            <a:ext uri="{FF2B5EF4-FFF2-40B4-BE49-F238E27FC236}">
              <a16:creationId xmlns:a16="http://schemas.microsoft.com/office/drawing/2014/main" id="{F356A139-798B-4059-B3C0-9D0A97085896}"/>
            </a:ext>
          </a:extLst>
        </xdr:cNvPr>
        <xdr:cNvSpPr/>
      </xdr:nvSpPr>
      <xdr:spPr bwMode="auto">
        <a:xfrm>
          <a:off x="1480743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45</xdr:row>
      <xdr:rowOff>57150</xdr:rowOff>
    </xdr:from>
    <xdr:ext cx="381000" cy="218627"/>
    <xdr:sp macro="" textlink="">
      <xdr:nvSpPr>
        <xdr:cNvPr id="3120" name="Check Box 577" hidden="1">
          <a:extLst>
            <a:ext uri="{63B3BB69-23CF-44E3-9099-C40C66FF867C}">
              <a14:compatExt xmlns:a14="http://schemas.microsoft.com/office/drawing/2010/main" spid="_x0000_s2625"/>
            </a:ext>
            <a:ext uri="{FF2B5EF4-FFF2-40B4-BE49-F238E27FC236}">
              <a16:creationId xmlns:a16="http://schemas.microsoft.com/office/drawing/2014/main" id="{94F68C76-86DE-4326-9725-7738ABB8C0AF}"/>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15</xdr:col>
      <xdr:colOff>38100</xdr:colOff>
      <xdr:row>44</xdr:row>
      <xdr:rowOff>57150</xdr:rowOff>
    </xdr:from>
    <xdr:ext cx="381000" cy="218627"/>
    <xdr:sp macro="" textlink="">
      <xdr:nvSpPr>
        <xdr:cNvPr id="3121" name="Check Box 601" hidden="1">
          <a:extLst>
            <a:ext uri="{63B3BB69-23CF-44E3-9099-C40C66FF867C}">
              <a14:compatExt xmlns:a14="http://schemas.microsoft.com/office/drawing/2010/main" spid="_x0000_s2649"/>
            </a:ext>
            <a:ext uri="{FF2B5EF4-FFF2-40B4-BE49-F238E27FC236}">
              <a16:creationId xmlns:a16="http://schemas.microsoft.com/office/drawing/2014/main" id="{D49095DB-E5D6-4B10-8744-903D4E859261}"/>
            </a:ext>
          </a:extLst>
        </xdr:cNvPr>
        <xdr:cNvSpPr/>
      </xdr:nvSpPr>
      <xdr:spPr bwMode="auto">
        <a:xfrm>
          <a:off x="15313337"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45</xdr:row>
      <xdr:rowOff>57150</xdr:rowOff>
    </xdr:from>
    <xdr:ext cx="381000" cy="218627"/>
    <xdr:sp macro="" textlink="">
      <xdr:nvSpPr>
        <xdr:cNvPr id="3122" name="Check Box 602" hidden="1">
          <a:extLst>
            <a:ext uri="{63B3BB69-23CF-44E3-9099-C40C66FF867C}">
              <a14:compatExt xmlns:a14="http://schemas.microsoft.com/office/drawing/2010/main" spid="_x0000_s2650"/>
            </a:ext>
            <a:ext uri="{FF2B5EF4-FFF2-40B4-BE49-F238E27FC236}">
              <a16:creationId xmlns:a16="http://schemas.microsoft.com/office/drawing/2014/main" id="{48EE82FB-4217-4528-8D6E-88AFE4CA8BC6}"/>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16</xdr:col>
      <xdr:colOff>38100</xdr:colOff>
      <xdr:row>44</xdr:row>
      <xdr:rowOff>57150</xdr:rowOff>
    </xdr:from>
    <xdr:ext cx="381000" cy="218627"/>
    <xdr:sp macro="" textlink="">
      <xdr:nvSpPr>
        <xdr:cNvPr id="3123" name="Check Box 626" hidden="1">
          <a:extLst>
            <a:ext uri="{63B3BB69-23CF-44E3-9099-C40C66FF867C}">
              <a14:compatExt xmlns:a14="http://schemas.microsoft.com/office/drawing/2010/main" spid="_x0000_s2674"/>
            </a:ext>
            <a:ext uri="{FF2B5EF4-FFF2-40B4-BE49-F238E27FC236}">
              <a16:creationId xmlns:a16="http://schemas.microsoft.com/office/drawing/2014/main" id="{FE52C8EC-76F9-43E1-B1B8-516FC38CE2F7}"/>
            </a:ext>
          </a:extLst>
        </xdr:cNvPr>
        <xdr:cNvSpPr/>
      </xdr:nvSpPr>
      <xdr:spPr bwMode="auto">
        <a:xfrm>
          <a:off x="15819240"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45</xdr:row>
      <xdr:rowOff>57150</xdr:rowOff>
    </xdr:from>
    <xdr:ext cx="381000" cy="218627"/>
    <xdr:sp macro="" textlink="">
      <xdr:nvSpPr>
        <xdr:cNvPr id="3124" name="Check Box 627" hidden="1">
          <a:extLst>
            <a:ext uri="{63B3BB69-23CF-44E3-9099-C40C66FF867C}">
              <a14:compatExt xmlns:a14="http://schemas.microsoft.com/office/drawing/2010/main" spid="_x0000_s2675"/>
            </a:ext>
            <a:ext uri="{FF2B5EF4-FFF2-40B4-BE49-F238E27FC236}">
              <a16:creationId xmlns:a16="http://schemas.microsoft.com/office/drawing/2014/main" id="{16C7B190-7E81-4F4E-AAA5-11C343C44C9A}"/>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17</xdr:col>
      <xdr:colOff>38100</xdr:colOff>
      <xdr:row>44</xdr:row>
      <xdr:rowOff>57150</xdr:rowOff>
    </xdr:from>
    <xdr:ext cx="381000" cy="218627"/>
    <xdr:sp macro="" textlink="">
      <xdr:nvSpPr>
        <xdr:cNvPr id="3125" name="Check Box 651" hidden="1">
          <a:extLst>
            <a:ext uri="{63B3BB69-23CF-44E3-9099-C40C66FF867C}">
              <a14:compatExt xmlns:a14="http://schemas.microsoft.com/office/drawing/2010/main" spid="_x0000_s2699"/>
            </a:ext>
            <a:ext uri="{FF2B5EF4-FFF2-40B4-BE49-F238E27FC236}">
              <a16:creationId xmlns:a16="http://schemas.microsoft.com/office/drawing/2014/main" id="{7872BF59-D43A-49F6-88FB-EB18711E3F2F}"/>
            </a:ext>
          </a:extLst>
        </xdr:cNvPr>
        <xdr:cNvSpPr/>
      </xdr:nvSpPr>
      <xdr:spPr bwMode="auto">
        <a:xfrm>
          <a:off x="1632514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45</xdr:row>
      <xdr:rowOff>57150</xdr:rowOff>
    </xdr:from>
    <xdr:ext cx="381000" cy="218627"/>
    <xdr:sp macro="" textlink="">
      <xdr:nvSpPr>
        <xdr:cNvPr id="3126" name="Check Box 652" hidden="1">
          <a:extLst>
            <a:ext uri="{63B3BB69-23CF-44E3-9099-C40C66FF867C}">
              <a14:compatExt xmlns:a14="http://schemas.microsoft.com/office/drawing/2010/main" spid="_x0000_s2700"/>
            </a:ext>
            <a:ext uri="{FF2B5EF4-FFF2-40B4-BE49-F238E27FC236}">
              <a16:creationId xmlns:a16="http://schemas.microsoft.com/office/drawing/2014/main" id="{0E708EB6-9275-4D17-A26E-8504FE8E221B}"/>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18</xdr:col>
      <xdr:colOff>38100</xdr:colOff>
      <xdr:row>44</xdr:row>
      <xdr:rowOff>57150</xdr:rowOff>
    </xdr:from>
    <xdr:ext cx="381000" cy="218627"/>
    <xdr:sp macro="" textlink="">
      <xdr:nvSpPr>
        <xdr:cNvPr id="3127" name="Check Box 676" hidden="1">
          <a:extLst>
            <a:ext uri="{63B3BB69-23CF-44E3-9099-C40C66FF867C}">
              <a14:compatExt xmlns:a14="http://schemas.microsoft.com/office/drawing/2010/main" spid="_x0000_s2724"/>
            </a:ext>
            <a:ext uri="{FF2B5EF4-FFF2-40B4-BE49-F238E27FC236}">
              <a16:creationId xmlns:a16="http://schemas.microsoft.com/office/drawing/2014/main" id="{A127C61F-B529-4D15-A2CF-D7BFBAC18AFC}"/>
            </a:ext>
          </a:extLst>
        </xdr:cNvPr>
        <xdr:cNvSpPr/>
      </xdr:nvSpPr>
      <xdr:spPr bwMode="auto">
        <a:xfrm>
          <a:off x="1683104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xdr:oneCellAnchor>
    <xdr:from>
      <xdr:col>18</xdr:col>
      <xdr:colOff>38100</xdr:colOff>
      <xdr:row>45</xdr:row>
      <xdr:rowOff>57150</xdr:rowOff>
    </xdr:from>
    <xdr:ext cx="381000" cy="218627"/>
    <xdr:sp macro="" textlink="">
      <xdr:nvSpPr>
        <xdr:cNvPr id="3128" name="Check Box 677" hidden="1">
          <a:extLst>
            <a:ext uri="{63B3BB69-23CF-44E3-9099-C40C66FF867C}">
              <a14:compatExt xmlns:a14="http://schemas.microsoft.com/office/drawing/2010/main" spid="_x0000_s2725"/>
            </a:ext>
            <a:ext uri="{FF2B5EF4-FFF2-40B4-BE49-F238E27FC236}">
              <a16:creationId xmlns:a16="http://schemas.microsoft.com/office/drawing/2014/main" id="{10AE0AA6-437B-4ED7-8D1B-674CE5BA9737}"/>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19</xdr:col>
          <xdr:colOff>69850</xdr:colOff>
          <xdr:row>45</xdr:row>
          <xdr:rowOff>69850</xdr:rowOff>
        </xdr:from>
        <xdr:to>
          <xdr:col>19</xdr:col>
          <xdr:colOff>419100</xdr:colOff>
          <xdr:row>46</xdr:row>
          <xdr:rowOff>69850</xdr:rowOff>
        </xdr:to>
        <xdr:sp macro="" textlink="">
          <xdr:nvSpPr>
            <xdr:cNvPr id="3129" name="Check Box 855" hidden="1">
              <a:extLst>
                <a:ext uri="{63B3BB69-23CF-44E3-9099-C40C66FF867C}">
                  <a14:compatExt spid="_x0000_s2903"/>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45</xdr:row>
          <xdr:rowOff>69850</xdr:rowOff>
        </xdr:from>
        <xdr:to>
          <xdr:col>20</xdr:col>
          <xdr:colOff>419100</xdr:colOff>
          <xdr:row>46</xdr:row>
          <xdr:rowOff>69850</xdr:rowOff>
        </xdr:to>
        <xdr:sp macro="" textlink="">
          <xdr:nvSpPr>
            <xdr:cNvPr id="3130" name="Check Box 856" hidden="1">
              <a:extLst>
                <a:ext uri="{63B3BB69-23CF-44E3-9099-C40C66FF867C}">
                  <a14:compatExt spid="_x0000_s2904"/>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45</xdr:row>
          <xdr:rowOff>69850</xdr:rowOff>
        </xdr:from>
        <xdr:to>
          <xdr:col>21</xdr:col>
          <xdr:colOff>419100</xdr:colOff>
          <xdr:row>46</xdr:row>
          <xdr:rowOff>69850</xdr:rowOff>
        </xdr:to>
        <xdr:sp macro="" textlink="">
          <xdr:nvSpPr>
            <xdr:cNvPr id="3131" name="Check Box 857" hidden="1">
              <a:extLst>
                <a:ext uri="{63B3BB69-23CF-44E3-9099-C40C66FF867C}">
                  <a14:compatExt spid="_x0000_s2905"/>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45</xdr:row>
          <xdr:rowOff>69850</xdr:rowOff>
        </xdr:from>
        <xdr:to>
          <xdr:col>22</xdr:col>
          <xdr:colOff>419100</xdr:colOff>
          <xdr:row>46</xdr:row>
          <xdr:rowOff>69850</xdr:rowOff>
        </xdr:to>
        <xdr:sp macro="" textlink="">
          <xdr:nvSpPr>
            <xdr:cNvPr id="3132" name="Check Box 858" hidden="1">
              <a:extLst>
                <a:ext uri="{63B3BB69-23CF-44E3-9099-C40C66FF867C}">
                  <a14:compatExt spid="_x0000_s2906"/>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45</xdr:row>
          <xdr:rowOff>69850</xdr:rowOff>
        </xdr:from>
        <xdr:to>
          <xdr:col>23</xdr:col>
          <xdr:colOff>419100</xdr:colOff>
          <xdr:row>46</xdr:row>
          <xdr:rowOff>69850</xdr:rowOff>
        </xdr:to>
        <xdr:sp macro="" textlink="">
          <xdr:nvSpPr>
            <xdr:cNvPr id="3133" name="Check Box 859" hidden="1">
              <a:extLst>
                <a:ext uri="{63B3BB69-23CF-44E3-9099-C40C66FF867C}">
                  <a14:compatExt spid="_x0000_s2907"/>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0</xdr:rowOff>
        </xdr:to>
        <xdr:sp macro="" textlink="">
          <xdr:nvSpPr>
            <xdr:cNvPr id="3134" name="Check Box 860" hidden="1">
              <a:extLst>
                <a:ext uri="{63B3BB69-23CF-44E3-9099-C40C66FF867C}">
                  <a14:compatExt spid="_x0000_s2908"/>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76200</xdr:rowOff>
        </xdr:to>
        <xdr:sp macro="" textlink="">
          <xdr:nvSpPr>
            <xdr:cNvPr id="3135" name="Check Box 861" hidden="1">
              <a:extLst>
                <a:ext uri="{63B3BB69-23CF-44E3-9099-C40C66FF867C}">
                  <a14:compatExt spid="_x0000_s2909"/>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0</xdr:rowOff>
        </xdr:to>
        <xdr:sp macro="" textlink="">
          <xdr:nvSpPr>
            <xdr:cNvPr id="3136" name="Check Box 862" hidden="1">
              <a:extLst>
                <a:ext uri="{63B3BB69-23CF-44E3-9099-C40C66FF867C}">
                  <a14:compatExt spid="_x0000_s2910"/>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76200</xdr:rowOff>
        </xdr:to>
        <xdr:sp macro="" textlink="">
          <xdr:nvSpPr>
            <xdr:cNvPr id="3137" name="Check Box 863" hidden="1">
              <a:extLst>
                <a:ext uri="{63B3BB69-23CF-44E3-9099-C40C66FF867C}">
                  <a14:compatExt spid="_x0000_s2911"/>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0</xdr:rowOff>
        </xdr:to>
        <xdr:sp macro="" textlink="">
          <xdr:nvSpPr>
            <xdr:cNvPr id="3138" name="Check Box 864" hidden="1">
              <a:extLst>
                <a:ext uri="{63B3BB69-23CF-44E3-9099-C40C66FF867C}">
                  <a14:compatExt spid="_x0000_s2912"/>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76200</xdr:rowOff>
        </xdr:to>
        <xdr:sp macro="" textlink="">
          <xdr:nvSpPr>
            <xdr:cNvPr id="3139" name="Check Box 865" hidden="1">
              <a:extLst>
                <a:ext uri="{63B3BB69-23CF-44E3-9099-C40C66FF867C}">
                  <a14:compatExt spid="_x0000_s2913"/>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0</xdr:rowOff>
        </xdr:to>
        <xdr:sp macro="" textlink="">
          <xdr:nvSpPr>
            <xdr:cNvPr id="3140" name="Check Box 866" hidden="1">
              <a:extLst>
                <a:ext uri="{63B3BB69-23CF-44E3-9099-C40C66FF867C}">
                  <a14:compatExt spid="_x0000_s2914"/>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76200</xdr:rowOff>
        </xdr:to>
        <xdr:sp macro="" textlink="">
          <xdr:nvSpPr>
            <xdr:cNvPr id="3141" name="Check Box 867" hidden="1">
              <a:extLst>
                <a:ext uri="{63B3BB69-23CF-44E3-9099-C40C66FF867C}">
                  <a14:compatExt spid="_x0000_s2915"/>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0</xdr:rowOff>
        </xdr:to>
        <xdr:sp macro="" textlink="">
          <xdr:nvSpPr>
            <xdr:cNvPr id="3142" name="Check Box 868" hidden="1">
              <a:extLst>
                <a:ext uri="{63B3BB69-23CF-44E3-9099-C40C66FF867C}">
                  <a14:compatExt spid="_x0000_s2916"/>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76200</xdr:rowOff>
        </xdr:to>
        <xdr:sp macro="" textlink="">
          <xdr:nvSpPr>
            <xdr:cNvPr id="3143" name="Check Box 869" hidden="1">
              <a:extLst>
                <a:ext uri="{63B3BB69-23CF-44E3-9099-C40C66FF867C}">
                  <a14:compatExt spid="_x0000_s2917"/>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xdr:row>
          <xdr:rowOff>69850</xdr:rowOff>
        </xdr:from>
        <xdr:to>
          <xdr:col>18</xdr:col>
          <xdr:colOff>419100</xdr:colOff>
          <xdr:row>45</xdr:row>
          <xdr:rowOff>0</xdr:rowOff>
        </xdr:to>
        <xdr:sp macro="" textlink="">
          <xdr:nvSpPr>
            <xdr:cNvPr id="3144" name="Check Box 870" hidden="1">
              <a:extLst>
                <a:ext uri="{63B3BB69-23CF-44E3-9099-C40C66FF867C}">
                  <a14:compatExt spid="_x0000_s2918"/>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69850</xdr:rowOff>
        </xdr:from>
        <xdr:to>
          <xdr:col>18</xdr:col>
          <xdr:colOff>419100</xdr:colOff>
          <xdr:row>46</xdr:row>
          <xdr:rowOff>76200</xdr:rowOff>
        </xdr:to>
        <xdr:sp macro="" textlink="">
          <xdr:nvSpPr>
            <xdr:cNvPr id="3145" name="Check Box 871" hidden="1">
              <a:extLst>
                <a:ext uri="{63B3BB69-23CF-44E3-9099-C40C66FF867C}">
                  <a14:compatExt spid="_x0000_s2919"/>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45</xdr:row>
          <xdr:rowOff>69850</xdr:rowOff>
        </xdr:from>
        <xdr:to>
          <xdr:col>7</xdr:col>
          <xdr:colOff>450850</xdr:colOff>
          <xdr:row>46</xdr:row>
          <xdr:rowOff>69850</xdr:rowOff>
        </xdr:to>
        <xdr:sp macro="" textlink="">
          <xdr:nvSpPr>
            <xdr:cNvPr id="3146" name="Check Box 873" hidden="1">
              <a:extLst>
                <a:ext uri="{63B3BB69-23CF-44E3-9099-C40C66FF867C}">
                  <a14:compatExt spid="_x0000_s2921"/>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69850</xdr:rowOff>
        </xdr:from>
        <xdr:to>
          <xdr:col>8</xdr:col>
          <xdr:colOff>450850</xdr:colOff>
          <xdr:row>46</xdr:row>
          <xdr:rowOff>69850</xdr:rowOff>
        </xdr:to>
        <xdr:sp macro="" textlink="">
          <xdr:nvSpPr>
            <xdr:cNvPr id="3147" name="Check Box 874" hidden="1">
              <a:extLst>
                <a:ext uri="{63B3BB69-23CF-44E3-9099-C40C66FF867C}">
                  <a14:compatExt spid="_x0000_s2922"/>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45</xdr:row>
          <xdr:rowOff>69850</xdr:rowOff>
        </xdr:from>
        <xdr:to>
          <xdr:col>9</xdr:col>
          <xdr:colOff>463550</xdr:colOff>
          <xdr:row>46</xdr:row>
          <xdr:rowOff>69850</xdr:rowOff>
        </xdr:to>
        <xdr:sp macro="" textlink="">
          <xdr:nvSpPr>
            <xdr:cNvPr id="3148" name="Check Box 875" hidden="1">
              <a:extLst>
                <a:ext uri="{63B3BB69-23CF-44E3-9099-C40C66FF867C}">
                  <a14:compatExt spid="_x0000_s2923"/>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45</xdr:row>
          <xdr:rowOff>69850</xdr:rowOff>
        </xdr:from>
        <xdr:to>
          <xdr:col>10</xdr:col>
          <xdr:colOff>419100</xdr:colOff>
          <xdr:row>46</xdr:row>
          <xdr:rowOff>69850</xdr:rowOff>
        </xdr:to>
        <xdr:sp macro="" textlink="">
          <xdr:nvSpPr>
            <xdr:cNvPr id="3149" name="Check Box 876" hidden="1">
              <a:extLst>
                <a:ext uri="{63B3BB69-23CF-44E3-9099-C40C66FF867C}">
                  <a14:compatExt spid="_x0000_s2924"/>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44</xdr:row>
          <xdr:rowOff>69850</xdr:rowOff>
        </xdr:from>
        <xdr:to>
          <xdr:col>13</xdr:col>
          <xdr:colOff>419100</xdr:colOff>
          <xdr:row>45</xdr:row>
          <xdr:rowOff>0</xdr:rowOff>
        </xdr:to>
        <xdr:sp macro="" textlink="">
          <xdr:nvSpPr>
            <xdr:cNvPr id="3150" name="Check Box 877" hidden="1">
              <a:extLst>
                <a:ext uri="{63B3BB69-23CF-44E3-9099-C40C66FF867C}">
                  <a14:compatExt spid="_x0000_s2925"/>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76200</xdr:rowOff>
        </xdr:to>
        <xdr:sp macro="" textlink="">
          <xdr:nvSpPr>
            <xdr:cNvPr id="3151" name="Check Box 878" hidden="1">
              <a:extLst>
                <a:ext uri="{63B3BB69-23CF-44E3-9099-C40C66FF867C}">
                  <a14:compatExt spid="_x0000_s2926"/>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69850</xdr:rowOff>
        </xdr:from>
        <xdr:to>
          <xdr:col>14</xdr:col>
          <xdr:colOff>419100</xdr:colOff>
          <xdr:row>45</xdr:row>
          <xdr:rowOff>0</xdr:rowOff>
        </xdr:to>
        <xdr:sp macro="" textlink="">
          <xdr:nvSpPr>
            <xdr:cNvPr id="3152" name="Check Box 879" hidden="1">
              <a:extLst>
                <a:ext uri="{63B3BB69-23CF-44E3-9099-C40C66FF867C}">
                  <a14:compatExt spid="_x0000_s2927"/>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76200</xdr:rowOff>
        </xdr:to>
        <xdr:sp macro="" textlink="">
          <xdr:nvSpPr>
            <xdr:cNvPr id="3153" name="Check Box 880" hidden="1">
              <a:extLst>
                <a:ext uri="{63B3BB69-23CF-44E3-9099-C40C66FF867C}">
                  <a14:compatExt spid="_x0000_s2928"/>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44</xdr:row>
          <xdr:rowOff>69850</xdr:rowOff>
        </xdr:from>
        <xdr:to>
          <xdr:col>15</xdr:col>
          <xdr:colOff>419100</xdr:colOff>
          <xdr:row>45</xdr:row>
          <xdr:rowOff>0</xdr:rowOff>
        </xdr:to>
        <xdr:sp macro="" textlink="">
          <xdr:nvSpPr>
            <xdr:cNvPr id="3154" name="Check Box 881" hidden="1">
              <a:extLst>
                <a:ext uri="{63B3BB69-23CF-44E3-9099-C40C66FF867C}">
                  <a14:compatExt spid="_x0000_s2929"/>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76200</xdr:rowOff>
        </xdr:to>
        <xdr:sp macro="" textlink="">
          <xdr:nvSpPr>
            <xdr:cNvPr id="3155" name="Check Box 882" hidden="1">
              <a:extLst>
                <a:ext uri="{63B3BB69-23CF-44E3-9099-C40C66FF867C}">
                  <a14:compatExt spid="_x0000_s2930"/>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44</xdr:row>
          <xdr:rowOff>69850</xdr:rowOff>
        </xdr:from>
        <xdr:to>
          <xdr:col>16</xdr:col>
          <xdr:colOff>419100</xdr:colOff>
          <xdr:row>45</xdr:row>
          <xdr:rowOff>0</xdr:rowOff>
        </xdr:to>
        <xdr:sp macro="" textlink="">
          <xdr:nvSpPr>
            <xdr:cNvPr id="3156" name="Check Box 883" hidden="1">
              <a:extLst>
                <a:ext uri="{63B3BB69-23CF-44E3-9099-C40C66FF867C}">
                  <a14:compatExt spid="_x0000_s2931"/>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76200</xdr:rowOff>
        </xdr:to>
        <xdr:sp macro="" textlink="">
          <xdr:nvSpPr>
            <xdr:cNvPr id="3157" name="Check Box 884" hidden="1">
              <a:extLst>
                <a:ext uri="{63B3BB69-23CF-44E3-9099-C40C66FF867C}">
                  <a14:compatExt spid="_x0000_s2932"/>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69850</xdr:rowOff>
        </xdr:from>
        <xdr:to>
          <xdr:col>17</xdr:col>
          <xdr:colOff>419100</xdr:colOff>
          <xdr:row>45</xdr:row>
          <xdr:rowOff>0</xdr:rowOff>
        </xdr:to>
        <xdr:sp macro="" textlink="">
          <xdr:nvSpPr>
            <xdr:cNvPr id="3158" name="Check Box 885" hidden="1">
              <a:extLst>
                <a:ext uri="{63B3BB69-23CF-44E3-9099-C40C66FF867C}">
                  <a14:compatExt spid="_x0000_s2933"/>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76200</xdr:rowOff>
        </xdr:to>
        <xdr:sp macro="" textlink="">
          <xdr:nvSpPr>
            <xdr:cNvPr id="3159" name="Check Box 886" hidden="1">
              <a:extLst>
                <a:ext uri="{63B3BB69-23CF-44E3-9099-C40C66FF867C}">
                  <a14:compatExt spid="_x0000_s2934"/>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xdr:row>
          <xdr:rowOff>69850</xdr:rowOff>
        </xdr:from>
        <xdr:to>
          <xdr:col>18</xdr:col>
          <xdr:colOff>419100</xdr:colOff>
          <xdr:row>45</xdr:row>
          <xdr:rowOff>0</xdr:rowOff>
        </xdr:to>
        <xdr:sp macro="" textlink="">
          <xdr:nvSpPr>
            <xdr:cNvPr id="3160" name="Check Box 887" hidden="1">
              <a:extLst>
                <a:ext uri="{63B3BB69-23CF-44E3-9099-C40C66FF867C}">
                  <a14:compatExt spid="_x0000_s2935"/>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69850</xdr:rowOff>
        </xdr:from>
        <xdr:to>
          <xdr:col>18</xdr:col>
          <xdr:colOff>419100</xdr:colOff>
          <xdr:row>46</xdr:row>
          <xdr:rowOff>76200</xdr:rowOff>
        </xdr:to>
        <xdr:sp macro="" textlink="">
          <xdr:nvSpPr>
            <xdr:cNvPr id="3161" name="Check Box 888" hidden="1">
              <a:extLst>
                <a:ext uri="{63B3BB69-23CF-44E3-9099-C40C66FF867C}">
                  <a14:compatExt spid="_x0000_s2936"/>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45</xdr:row>
          <xdr:rowOff>69850</xdr:rowOff>
        </xdr:from>
        <xdr:to>
          <xdr:col>19</xdr:col>
          <xdr:colOff>419100</xdr:colOff>
          <xdr:row>46</xdr:row>
          <xdr:rowOff>69850</xdr:rowOff>
        </xdr:to>
        <xdr:sp macro="" textlink="">
          <xdr:nvSpPr>
            <xdr:cNvPr id="3162" name="Check Box 889" hidden="1">
              <a:extLst>
                <a:ext uri="{63B3BB69-23CF-44E3-9099-C40C66FF867C}">
                  <a14:compatExt spid="_x0000_s2937"/>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45</xdr:row>
          <xdr:rowOff>69850</xdr:rowOff>
        </xdr:from>
        <xdr:to>
          <xdr:col>20</xdr:col>
          <xdr:colOff>419100</xdr:colOff>
          <xdr:row>46</xdr:row>
          <xdr:rowOff>69850</xdr:rowOff>
        </xdr:to>
        <xdr:sp macro="" textlink="">
          <xdr:nvSpPr>
            <xdr:cNvPr id="3163" name="Check Box 890" hidden="1">
              <a:extLst>
                <a:ext uri="{63B3BB69-23CF-44E3-9099-C40C66FF867C}">
                  <a14:compatExt spid="_x0000_s2938"/>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45</xdr:row>
          <xdr:rowOff>69850</xdr:rowOff>
        </xdr:from>
        <xdr:to>
          <xdr:col>21</xdr:col>
          <xdr:colOff>419100</xdr:colOff>
          <xdr:row>46</xdr:row>
          <xdr:rowOff>69850</xdr:rowOff>
        </xdr:to>
        <xdr:sp macro="" textlink="">
          <xdr:nvSpPr>
            <xdr:cNvPr id="3164" name="Check Box 891" hidden="1">
              <a:extLst>
                <a:ext uri="{63B3BB69-23CF-44E3-9099-C40C66FF867C}">
                  <a14:compatExt spid="_x0000_s2939"/>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45</xdr:row>
          <xdr:rowOff>69850</xdr:rowOff>
        </xdr:from>
        <xdr:to>
          <xdr:col>22</xdr:col>
          <xdr:colOff>419100</xdr:colOff>
          <xdr:row>46</xdr:row>
          <xdr:rowOff>69850</xdr:rowOff>
        </xdr:to>
        <xdr:sp macro="" textlink="">
          <xdr:nvSpPr>
            <xdr:cNvPr id="3165" name="Check Box 892" hidden="1">
              <a:extLst>
                <a:ext uri="{63B3BB69-23CF-44E3-9099-C40C66FF867C}">
                  <a14:compatExt spid="_x0000_s2940"/>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45</xdr:row>
          <xdr:rowOff>69850</xdr:rowOff>
        </xdr:from>
        <xdr:to>
          <xdr:col>23</xdr:col>
          <xdr:colOff>419100</xdr:colOff>
          <xdr:row>46</xdr:row>
          <xdr:rowOff>69850</xdr:rowOff>
        </xdr:to>
        <xdr:sp macro="" textlink="">
          <xdr:nvSpPr>
            <xdr:cNvPr id="3166" name="Check Box 893" hidden="1">
              <a:extLst>
                <a:ext uri="{63B3BB69-23CF-44E3-9099-C40C66FF867C}">
                  <a14:compatExt spid="_x0000_s2941"/>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xdr:oneCellAnchor>
    <xdr:from>
      <xdr:col>13</xdr:col>
      <xdr:colOff>38100</xdr:colOff>
      <xdr:row>45</xdr:row>
      <xdr:rowOff>57150</xdr:rowOff>
    </xdr:from>
    <xdr:ext cx="381000" cy="218627"/>
    <xdr:sp macro="" textlink="">
      <xdr:nvSpPr>
        <xdr:cNvPr id="3168" name="Check Box 551" hidden="1">
          <a:extLst>
            <a:ext uri="{63B3BB69-23CF-44E3-9099-C40C66FF867C}">
              <a14:compatExt xmlns:a14="http://schemas.microsoft.com/office/drawing/2010/main" spid="_x0000_s2599"/>
            </a:ext>
            <a:ext uri="{FF2B5EF4-FFF2-40B4-BE49-F238E27FC236}">
              <a16:creationId xmlns:a16="http://schemas.microsoft.com/office/drawing/2014/main" id="{6A322356-CEDF-4191-840C-A969F7A44BF7}"/>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14</xdr:col>
      <xdr:colOff>38100</xdr:colOff>
      <xdr:row>45</xdr:row>
      <xdr:rowOff>57150</xdr:rowOff>
    </xdr:from>
    <xdr:ext cx="381000" cy="218627"/>
    <xdr:sp macro="" textlink="">
      <xdr:nvSpPr>
        <xdr:cNvPr id="3169" name="Check Box 576" hidden="1">
          <a:extLst>
            <a:ext uri="{63B3BB69-23CF-44E3-9099-C40C66FF867C}">
              <a14:compatExt xmlns:a14="http://schemas.microsoft.com/office/drawing/2010/main" spid="_x0000_s2624"/>
            </a:ext>
            <a:ext uri="{FF2B5EF4-FFF2-40B4-BE49-F238E27FC236}">
              <a16:creationId xmlns:a16="http://schemas.microsoft.com/office/drawing/2014/main" id="{EFAADDD0-A6D3-47DA-BB6B-D54AA95DE0BA}"/>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15</xdr:col>
      <xdr:colOff>38100</xdr:colOff>
      <xdr:row>45</xdr:row>
      <xdr:rowOff>57150</xdr:rowOff>
    </xdr:from>
    <xdr:ext cx="381000" cy="218627"/>
    <xdr:sp macro="" textlink="">
      <xdr:nvSpPr>
        <xdr:cNvPr id="3170" name="Check Box 601" hidden="1">
          <a:extLst>
            <a:ext uri="{63B3BB69-23CF-44E3-9099-C40C66FF867C}">
              <a14:compatExt xmlns:a14="http://schemas.microsoft.com/office/drawing/2010/main" spid="_x0000_s2649"/>
            </a:ext>
            <a:ext uri="{FF2B5EF4-FFF2-40B4-BE49-F238E27FC236}">
              <a16:creationId xmlns:a16="http://schemas.microsoft.com/office/drawing/2014/main" id="{9C18DFD3-DCFD-43E5-BD73-F45764D11D9A}"/>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16</xdr:col>
      <xdr:colOff>38100</xdr:colOff>
      <xdr:row>45</xdr:row>
      <xdr:rowOff>57150</xdr:rowOff>
    </xdr:from>
    <xdr:ext cx="381000" cy="218627"/>
    <xdr:sp macro="" textlink="">
      <xdr:nvSpPr>
        <xdr:cNvPr id="3171" name="Check Box 626" hidden="1">
          <a:extLst>
            <a:ext uri="{63B3BB69-23CF-44E3-9099-C40C66FF867C}">
              <a14:compatExt xmlns:a14="http://schemas.microsoft.com/office/drawing/2010/main" spid="_x0000_s2674"/>
            </a:ext>
            <a:ext uri="{FF2B5EF4-FFF2-40B4-BE49-F238E27FC236}">
              <a16:creationId xmlns:a16="http://schemas.microsoft.com/office/drawing/2014/main" id="{A9CA222D-FCEA-41BA-AA37-DC8CED74C010}"/>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17</xdr:col>
      <xdr:colOff>38100</xdr:colOff>
      <xdr:row>45</xdr:row>
      <xdr:rowOff>57150</xdr:rowOff>
    </xdr:from>
    <xdr:ext cx="381000" cy="218627"/>
    <xdr:sp macro="" textlink="">
      <xdr:nvSpPr>
        <xdr:cNvPr id="3172" name="Check Box 651" hidden="1">
          <a:extLst>
            <a:ext uri="{63B3BB69-23CF-44E3-9099-C40C66FF867C}">
              <a14:compatExt xmlns:a14="http://schemas.microsoft.com/office/drawing/2010/main" spid="_x0000_s2699"/>
            </a:ext>
            <a:ext uri="{FF2B5EF4-FFF2-40B4-BE49-F238E27FC236}">
              <a16:creationId xmlns:a16="http://schemas.microsoft.com/office/drawing/2014/main" id="{52ECD120-61B8-4369-9171-ED2D572632CF}"/>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18</xdr:col>
      <xdr:colOff>38100</xdr:colOff>
      <xdr:row>45</xdr:row>
      <xdr:rowOff>57150</xdr:rowOff>
    </xdr:from>
    <xdr:ext cx="381000" cy="218627"/>
    <xdr:sp macro="" textlink="">
      <xdr:nvSpPr>
        <xdr:cNvPr id="3173" name="Check Box 676" hidden="1">
          <a:extLst>
            <a:ext uri="{63B3BB69-23CF-44E3-9099-C40C66FF867C}">
              <a14:compatExt xmlns:a14="http://schemas.microsoft.com/office/drawing/2010/main" spid="_x0000_s2724"/>
            </a:ext>
            <a:ext uri="{FF2B5EF4-FFF2-40B4-BE49-F238E27FC236}">
              <a16:creationId xmlns:a16="http://schemas.microsoft.com/office/drawing/2014/main" id="{47820E44-5BCA-421A-A97C-96C75E5CAC30}"/>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76200</xdr:rowOff>
        </xdr:to>
        <xdr:sp macro="" textlink="">
          <xdr:nvSpPr>
            <xdr:cNvPr id="3167" name="Check Box 894" hidden="1">
              <a:extLst>
                <a:ext uri="{63B3BB69-23CF-44E3-9099-C40C66FF867C}">
                  <a14:compatExt spid="_x0000_s2942"/>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76200</xdr:rowOff>
        </xdr:to>
        <xdr:sp macro="" textlink="">
          <xdr:nvSpPr>
            <xdr:cNvPr id="3174" name="Check Box 895" hidden="1">
              <a:extLst>
                <a:ext uri="{63B3BB69-23CF-44E3-9099-C40C66FF867C}">
                  <a14:compatExt spid="_x0000_s2943"/>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76200</xdr:rowOff>
        </xdr:to>
        <xdr:sp macro="" textlink="">
          <xdr:nvSpPr>
            <xdr:cNvPr id="3175" name="Check Box 896" hidden="1">
              <a:extLst>
                <a:ext uri="{63B3BB69-23CF-44E3-9099-C40C66FF867C}">
                  <a14:compatExt spid="_x0000_s2944"/>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76200</xdr:rowOff>
        </xdr:to>
        <xdr:sp macro="" textlink="">
          <xdr:nvSpPr>
            <xdr:cNvPr id="3176" name="Check Box 897" hidden="1">
              <a:extLst>
                <a:ext uri="{63B3BB69-23CF-44E3-9099-C40C66FF867C}">
                  <a14:compatExt spid="_x0000_s2945"/>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76200</xdr:rowOff>
        </xdr:to>
        <xdr:sp macro="" textlink="">
          <xdr:nvSpPr>
            <xdr:cNvPr id="3177" name="Check Box 898" hidden="1">
              <a:extLst>
                <a:ext uri="{63B3BB69-23CF-44E3-9099-C40C66FF867C}">
                  <a14:compatExt spid="_x0000_s2946"/>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69850</xdr:rowOff>
        </xdr:from>
        <xdr:to>
          <xdr:col>18</xdr:col>
          <xdr:colOff>419100</xdr:colOff>
          <xdr:row>46</xdr:row>
          <xdr:rowOff>76200</xdr:rowOff>
        </xdr:to>
        <xdr:sp macro="" textlink="">
          <xdr:nvSpPr>
            <xdr:cNvPr id="3178" name="Check Box 899" hidden="1">
              <a:extLst>
                <a:ext uri="{63B3BB69-23CF-44E3-9099-C40C66FF867C}">
                  <a14:compatExt spid="_x0000_s2947"/>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76200</xdr:rowOff>
        </xdr:to>
        <xdr:sp macro="" textlink="">
          <xdr:nvSpPr>
            <xdr:cNvPr id="3179" name="Check Box 900" hidden="1">
              <a:extLst>
                <a:ext uri="{63B3BB69-23CF-44E3-9099-C40C66FF867C}">
                  <a14:compatExt spid="_x0000_s2948"/>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76200</xdr:rowOff>
        </xdr:to>
        <xdr:sp macro="" textlink="">
          <xdr:nvSpPr>
            <xdr:cNvPr id="3180" name="Check Box 901" hidden="1">
              <a:extLst>
                <a:ext uri="{63B3BB69-23CF-44E3-9099-C40C66FF867C}">
                  <a14:compatExt spid="_x0000_s2949"/>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76200</xdr:rowOff>
        </xdr:to>
        <xdr:sp macro="" textlink="">
          <xdr:nvSpPr>
            <xdr:cNvPr id="3181" name="Check Box 902" hidden="1">
              <a:extLst>
                <a:ext uri="{63B3BB69-23CF-44E3-9099-C40C66FF867C}">
                  <a14:compatExt spid="_x0000_s2950"/>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76200</xdr:rowOff>
        </xdr:to>
        <xdr:sp macro="" textlink="">
          <xdr:nvSpPr>
            <xdr:cNvPr id="3182" name="Check Box 903" hidden="1">
              <a:extLst>
                <a:ext uri="{63B3BB69-23CF-44E3-9099-C40C66FF867C}">
                  <a14:compatExt spid="_x0000_s2951"/>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76200</xdr:rowOff>
        </xdr:to>
        <xdr:sp macro="" textlink="">
          <xdr:nvSpPr>
            <xdr:cNvPr id="3183" name="Check Box 904" hidden="1">
              <a:extLst>
                <a:ext uri="{63B3BB69-23CF-44E3-9099-C40C66FF867C}">
                  <a14:compatExt spid="_x0000_s2952"/>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69850</xdr:rowOff>
        </xdr:from>
        <xdr:to>
          <xdr:col>18</xdr:col>
          <xdr:colOff>419100</xdr:colOff>
          <xdr:row>46</xdr:row>
          <xdr:rowOff>76200</xdr:rowOff>
        </xdr:to>
        <xdr:sp macro="" textlink="">
          <xdr:nvSpPr>
            <xdr:cNvPr id="3184" name="Check Box 905" hidden="1">
              <a:extLst>
                <a:ext uri="{63B3BB69-23CF-44E3-9099-C40C66FF867C}">
                  <a14:compatExt spid="_x0000_s2953"/>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xdr:row>
          <xdr:rowOff>69850</xdr:rowOff>
        </xdr:from>
        <xdr:to>
          <xdr:col>6</xdr:col>
          <xdr:colOff>463550</xdr:colOff>
          <xdr:row>47</xdr:row>
          <xdr:rowOff>69850</xdr:rowOff>
        </xdr:to>
        <xdr:sp macro="" textlink="">
          <xdr:nvSpPr>
            <xdr:cNvPr id="3185" name="Check Box 906" hidden="1">
              <a:extLst>
                <a:ext uri="{63B3BB69-23CF-44E3-9099-C40C66FF867C}">
                  <a14:compatExt spid="_x0000_s2954"/>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46</xdr:row>
          <xdr:rowOff>69850</xdr:rowOff>
        </xdr:from>
        <xdr:to>
          <xdr:col>7</xdr:col>
          <xdr:colOff>450850</xdr:colOff>
          <xdr:row>47</xdr:row>
          <xdr:rowOff>69850</xdr:rowOff>
        </xdr:to>
        <xdr:sp macro="" textlink="">
          <xdr:nvSpPr>
            <xdr:cNvPr id="3186" name="Check Box 907" hidden="1">
              <a:extLst>
                <a:ext uri="{63B3BB69-23CF-44E3-9099-C40C66FF867C}">
                  <a14:compatExt spid="_x0000_s2955"/>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69850</xdr:rowOff>
        </xdr:from>
        <xdr:to>
          <xdr:col>8</xdr:col>
          <xdr:colOff>450850</xdr:colOff>
          <xdr:row>47</xdr:row>
          <xdr:rowOff>69850</xdr:rowOff>
        </xdr:to>
        <xdr:sp macro="" textlink="">
          <xdr:nvSpPr>
            <xdr:cNvPr id="3187" name="Check Box 908" hidden="1">
              <a:extLst>
                <a:ext uri="{63B3BB69-23CF-44E3-9099-C40C66FF867C}">
                  <a14:compatExt spid="_x0000_s2956"/>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46</xdr:row>
          <xdr:rowOff>69850</xdr:rowOff>
        </xdr:from>
        <xdr:to>
          <xdr:col>9</xdr:col>
          <xdr:colOff>463550</xdr:colOff>
          <xdr:row>47</xdr:row>
          <xdr:rowOff>69850</xdr:rowOff>
        </xdr:to>
        <xdr:sp macro="" textlink="">
          <xdr:nvSpPr>
            <xdr:cNvPr id="3188" name="Check Box 909" hidden="1">
              <a:extLst>
                <a:ext uri="{63B3BB69-23CF-44E3-9099-C40C66FF867C}">
                  <a14:compatExt spid="_x0000_s2957"/>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69850</xdr:rowOff>
        </xdr:from>
        <xdr:to>
          <xdr:col>10</xdr:col>
          <xdr:colOff>419100</xdr:colOff>
          <xdr:row>47</xdr:row>
          <xdr:rowOff>69850</xdr:rowOff>
        </xdr:to>
        <xdr:sp macro="" textlink="">
          <xdr:nvSpPr>
            <xdr:cNvPr id="3189" name="Check Box 910" hidden="1">
              <a:extLst>
                <a:ext uri="{63B3BB69-23CF-44E3-9099-C40C66FF867C}">
                  <a14:compatExt spid="_x0000_s2958"/>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oneCellAnchor>
    <xdr:from>
      <xdr:col>19</xdr:col>
      <xdr:colOff>66675</xdr:colOff>
      <xdr:row>46</xdr:row>
      <xdr:rowOff>57150</xdr:rowOff>
    </xdr:from>
    <xdr:ext cx="352425" cy="190500"/>
    <xdr:sp macro="" textlink="">
      <xdr:nvSpPr>
        <xdr:cNvPr id="3191" name="Check Box 519" hidden="1">
          <a:extLst>
            <a:ext uri="{63B3BB69-23CF-44E3-9099-C40C66FF867C}">
              <a14:compatExt xmlns:a14="http://schemas.microsoft.com/office/drawing/2010/main" spid="_x0000_s2567"/>
            </a:ext>
            <a:ext uri="{FF2B5EF4-FFF2-40B4-BE49-F238E27FC236}">
              <a16:creationId xmlns:a16="http://schemas.microsoft.com/office/drawing/2014/main" id="{6D13AAC0-99CC-4314-A1FE-8D2BD71D467E}"/>
            </a:ext>
          </a:extLst>
        </xdr:cNvPr>
        <xdr:cNvSpPr/>
      </xdr:nvSpPr>
      <xdr:spPr bwMode="auto">
        <a:xfrm>
          <a:off x="1736552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oneCellAnchor>
  <xdr:oneCellAnchor>
    <xdr:from>
      <xdr:col>20</xdr:col>
      <xdr:colOff>66675</xdr:colOff>
      <xdr:row>46</xdr:row>
      <xdr:rowOff>57150</xdr:rowOff>
    </xdr:from>
    <xdr:ext cx="352425" cy="190500"/>
    <xdr:sp macro="" textlink="">
      <xdr:nvSpPr>
        <xdr:cNvPr id="3192" name="Check Box 520" hidden="1">
          <a:extLst>
            <a:ext uri="{63B3BB69-23CF-44E3-9099-C40C66FF867C}">
              <a14:compatExt xmlns:a14="http://schemas.microsoft.com/office/drawing/2010/main" spid="_x0000_s2568"/>
            </a:ext>
            <a:ext uri="{FF2B5EF4-FFF2-40B4-BE49-F238E27FC236}">
              <a16:creationId xmlns:a16="http://schemas.microsoft.com/office/drawing/2014/main" id="{05C7B1EE-E910-481C-8063-D4F420EA7993}"/>
            </a:ext>
          </a:extLst>
        </xdr:cNvPr>
        <xdr:cNvSpPr/>
      </xdr:nvSpPr>
      <xdr:spPr bwMode="auto">
        <a:xfrm>
          <a:off x="17871425"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oneCellAnchor>
  <xdr:oneCellAnchor>
    <xdr:from>
      <xdr:col>21</xdr:col>
      <xdr:colOff>66675</xdr:colOff>
      <xdr:row>46</xdr:row>
      <xdr:rowOff>57150</xdr:rowOff>
    </xdr:from>
    <xdr:ext cx="352425" cy="190500"/>
    <xdr:sp macro="" textlink="">
      <xdr:nvSpPr>
        <xdr:cNvPr id="3193" name="Check Box 521" hidden="1">
          <a:extLst>
            <a:ext uri="{63B3BB69-23CF-44E3-9099-C40C66FF867C}">
              <a14:compatExt xmlns:a14="http://schemas.microsoft.com/office/drawing/2010/main" spid="_x0000_s2569"/>
            </a:ext>
            <a:ext uri="{FF2B5EF4-FFF2-40B4-BE49-F238E27FC236}">
              <a16:creationId xmlns:a16="http://schemas.microsoft.com/office/drawing/2014/main" id="{B1D34DAE-46B4-40C9-BA5F-B4DA47231630}"/>
            </a:ext>
          </a:extLst>
        </xdr:cNvPr>
        <xdr:cNvSpPr/>
      </xdr:nvSpPr>
      <xdr:spPr bwMode="auto">
        <a:xfrm>
          <a:off x="18377328"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oneCellAnchor>
  <xdr:oneCellAnchor>
    <xdr:from>
      <xdr:col>22</xdr:col>
      <xdr:colOff>66675</xdr:colOff>
      <xdr:row>46</xdr:row>
      <xdr:rowOff>57150</xdr:rowOff>
    </xdr:from>
    <xdr:ext cx="352425" cy="190500"/>
    <xdr:sp macro="" textlink="">
      <xdr:nvSpPr>
        <xdr:cNvPr id="3194" name="Check Box 522" hidden="1">
          <a:extLst>
            <a:ext uri="{63B3BB69-23CF-44E3-9099-C40C66FF867C}">
              <a14:compatExt xmlns:a14="http://schemas.microsoft.com/office/drawing/2010/main" spid="_x0000_s2570"/>
            </a:ext>
            <a:ext uri="{FF2B5EF4-FFF2-40B4-BE49-F238E27FC236}">
              <a16:creationId xmlns:a16="http://schemas.microsoft.com/office/drawing/2014/main" id="{51296916-2F84-4ACA-A9FE-AF0651F66B70}"/>
            </a:ext>
          </a:extLst>
        </xdr:cNvPr>
        <xdr:cNvSpPr/>
      </xdr:nvSpPr>
      <xdr:spPr bwMode="auto">
        <a:xfrm>
          <a:off x="18883229"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oneCellAnchor>
  <xdr:oneCellAnchor>
    <xdr:from>
      <xdr:col>23</xdr:col>
      <xdr:colOff>66675</xdr:colOff>
      <xdr:row>46</xdr:row>
      <xdr:rowOff>57150</xdr:rowOff>
    </xdr:from>
    <xdr:ext cx="352425" cy="190500"/>
    <xdr:sp macro="" textlink="">
      <xdr:nvSpPr>
        <xdr:cNvPr id="3195" name="Check Box 523" hidden="1">
          <a:extLst>
            <a:ext uri="{63B3BB69-23CF-44E3-9099-C40C66FF867C}">
              <a14:compatExt xmlns:a14="http://schemas.microsoft.com/office/drawing/2010/main" spid="_x0000_s2571"/>
            </a:ext>
            <a:ext uri="{FF2B5EF4-FFF2-40B4-BE49-F238E27FC236}">
              <a16:creationId xmlns:a16="http://schemas.microsoft.com/office/drawing/2014/main" id="{CEDE3B25-A58B-42C0-884C-A18A7E7DA411}"/>
            </a:ext>
          </a:extLst>
        </xdr:cNvPr>
        <xdr:cNvSpPr/>
      </xdr:nvSpPr>
      <xdr:spPr bwMode="auto">
        <a:xfrm>
          <a:off x="1938913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oneCellAnchor>
  <xdr:oneCellAnchor>
    <xdr:from>
      <xdr:col>13</xdr:col>
      <xdr:colOff>38100</xdr:colOff>
      <xdr:row>45</xdr:row>
      <xdr:rowOff>57150</xdr:rowOff>
    </xdr:from>
    <xdr:ext cx="381000" cy="218627"/>
    <xdr:sp macro="" textlink="">
      <xdr:nvSpPr>
        <xdr:cNvPr id="3196" name="Check Box 551" hidden="1">
          <a:extLst>
            <a:ext uri="{63B3BB69-23CF-44E3-9099-C40C66FF867C}">
              <a14:compatExt xmlns:a14="http://schemas.microsoft.com/office/drawing/2010/main" spid="_x0000_s2599"/>
            </a:ext>
            <a:ext uri="{FF2B5EF4-FFF2-40B4-BE49-F238E27FC236}">
              <a16:creationId xmlns:a16="http://schemas.microsoft.com/office/drawing/2014/main" id="{6C2C0ABA-4FCF-49C1-9FF1-27AB058F0C16}"/>
            </a:ext>
          </a:extLst>
        </xdr:cNvPr>
        <xdr:cNvSpPr/>
      </xdr:nvSpPr>
      <xdr:spPr bwMode="auto">
        <a:xfrm>
          <a:off x="1430153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46</xdr:row>
      <xdr:rowOff>57150</xdr:rowOff>
    </xdr:from>
    <xdr:ext cx="381000" cy="218627"/>
    <xdr:sp macro="" textlink="">
      <xdr:nvSpPr>
        <xdr:cNvPr id="3197" name="Check Box 552" hidden="1">
          <a:extLst>
            <a:ext uri="{63B3BB69-23CF-44E3-9099-C40C66FF867C}">
              <a14:compatExt xmlns:a14="http://schemas.microsoft.com/office/drawing/2010/main" spid="_x0000_s2600"/>
            </a:ext>
            <a:ext uri="{FF2B5EF4-FFF2-40B4-BE49-F238E27FC236}">
              <a16:creationId xmlns:a16="http://schemas.microsoft.com/office/drawing/2014/main" id="{F3CC20C4-CF25-4C0F-98BE-C828047913CD}"/>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14</xdr:col>
      <xdr:colOff>38100</xdr:colOff>
      <xdr:row>45</xdr:row>
      <xdr:rowOff>57150</xdr:rowOff>
    </xdr:from>
    <xdr:ext cx="381000" cy="218627"/>
    <xdr:sp macro="" textlink="">
      <xdr:nvSpPr>
        <xdr:cNvPr id="3198" name="Check Box 576" hidden="1">
          <a:extLst>
            <a:ext uri="{63B3BB69-23CF-44E3-9099-C40C66FF867C}">
              <a14:compatExt xmlns:a14="http://schemas.microsoft.com/office/drawing/2010/main" spid="_x0000_s2624"/>
            </a:ext>
            <a:ext uri="{FF2B5EF4-FFF2-40B4-BE49-F238E27FC236}">
              <a16:creationId xmlns:a16="http://schemas.microsoft.com/office/drawing/2014/main" id="{B748B11C-E081-4892-A6FD-06FCD274B80E}"/>
            </a:ext>
          </a:extLst>
        </xdr:cNvPr>
        <xdr:cNvSpPr/>
      </xdr:nvSpPr>
      <xdr:spPr bwMode="auto">
        <a:xfrm>
          <a:off x="1480743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46</xdr:row>
      <xdr:rowOff>57150</xdr:rowOff>
    </xdr:from>
    <xdr:ext cx="381000" cy="218627"/>
    <xdr:sp macro="" textlink="">
      <xdr:nvSpPr>
        <xdr:cNvPr id="3199" name="Check Box 577" hidden="1">
          <a:extLst>
            <a:ext uri="{63B3BB69-23CF-44E3-9099-C40C66FF867C}">
              <a14:compatExt xmlns:a14="http://schemas.microsoft.com/office/drawing/2010/main" spid="_x0000_s2625"/>
            </a:ext>
            <a:ext uri="{FF2B5EF4-FFF2-40B4-BE49-F238E27FC236}">
              <a16:creationId xmlns:a16="http://schemas.microsoft.com/office/drawing/2014/main" id="{21CAA6BF-8A2B-43CF-88EC-D2BB80874C18}"/>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15</xdr:col>
      <xdr:colOff>38100</xdr:colOff>
      <xdr:row>45</xdr:row>
      <xdr:rowOff>57150</xdr:rowOff>
    </xdr:from>
    <xdr:ext cx="381000" cy="218627"/>
    <xdr:sp macro="" textlink="">
      <xdr:nvSpPr>
        <xdr:cNvPr id="3200" name="Check Box 601" hidden="1">
          <a:extLst>
            <a:ext uri="{63B3BB69-23CF-44E3-9099-C40C66FF867C}">
              <a14:compatExt xmlns:a14="http://schemas.microsoft.com/office/drawing/2010/main" spid="_x0000_s2649"/>
            </a:ext>
            <a:ext uri="{FF2B5EF4-FFF2-40B4-BE49-F238E27FC236}">
              <a16:creationId xmlns:a16="http://schemas.microsoft.com/office/drawing/2014/main" id="{F0B8493A-9EDD-4D34-9835-6D6DA9B78C46}"/>
            </a:ext>
          </a:extLst>
        </xdr:cNvPr>
        <xdr:cNvSpPr/>
      </xdr:nvSpPr>
      <xdr:spPr bwMode="auto">
        <a:xfrm>
          <a:off x="15313337"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46</xdr:row>
      <xdr:rowOff>57150</xdr:rowOff>
    </xdr:from>
    <xdr:ext cx="381000" cy="218627"/>
    <xdr:sp macro="" textlink="">
      <xdr:nvSpPr>
        <xdr:cNvPr id="3201" name="Check Box 602" hidden="1">
          <a:extLst>
            <a:ext uri="{63B3BB69-23CF-44E3-9099-C40C66FF867C}">
              <a14:compatExt xmlns:a14="http://schemas.microsoft.com/office/drawing/2010/main" spid="_x0000_s2650"/>
            </a:ext>
            <a:ext uri="{FF2B5EF4-FFF2-40B4-BE49-F238E27FC236}">
              <a16:creationId xmlns:a16="http://schemas.microsoft.com/office/drawing/2014/main" id="{12596140-D688-4ADB-8805-77E7C775B6E9}"/>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16</xdr:col>
      <xdr:colOff>38100</xdr:colOff>
      <xdr:row>45</xdr:row>
      <xdr:rowOff>57150</xdr:rowOff>
    </xdr:from>
    <xdr:ext cx="381000" cy="218627"/>
    <xdr:sp macro="" textlink="">
      <xdr:nvSpPr>
        <xdr:cNvPr id="3202" name="Check Box 626" hidden="1">
          <a:extLst>
            <a:ext uri="{63B3BB69-23CF-44E3-9099-C40C66FF867C}">
              <a14:compatExt xmlns:a14="http://schemas.microsoft.com/office/drawing/2010/main" spid="_x0000_s2674"/>
            </a:ext>
            <a:ext uri="{FF2B5EF4-FFF2-40B4-BE49-F238E27FC236}">
              <a16:creationId xmlns:a16="http://schemas.microsoft.com/office/drawing/2014/main" id="{1934891D-EFA6-4C05-AF1F-50F80D82886E}"/>
            </a:ext>
          </a:extLst>
        </xdr:cNvPr>
        <xdr:cNvSpPr/>
      </xdr:nvSpPr>
      <xdr:spPr bwMode="auto">
        <a:xfrm>
          <a:off x="15819240"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46</xdr:row>
      <xdr:rowOff>57150</xdr:rowOff>
    </xdr:from>
    <xdr:ext cx="381000" cy="218627"/>
    <xdr:sp macro="" textlink="">
      <xdr:nvSpPr>
        <xdr:cNvPr id="3203" name="Check Box 627" hidden="1">
          <a:extLst>
            <a:ext uri="{63B3BB69-23CF-44E3-9099-C40C66FF867C}">
              <a14:compatExt xmlns:a14="http://schemas.microsoft.com/office/drawing/2010/main" spid="_x0000_s2675"/>
            </a:ext>
            <a:ext uri="{FF2B5EF4-FFF2-40B4-BE49-F238E27FC236}">
              <a16:creationId xmlns:a16="http://schemas.microsoft.com/office/drawing/2014/main" id="{29A55989-9064-49A7-8CD1-26860708D3CC}"/>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17</xdr:col>
      <xdr:colOff>38100</xdr:colOff>
      <xdr:row>45</xdr:row>
      <xdr:rowOff>57150</xdr:rowOff>
    </xdr:from>
    <xdr:ext cx="381000" cy="218627"/>
    <xdr:sp macro="" textlink="">
      <xdr:nvSpPr>
        <xdr:cNvPr id="3204" name="Check Box 651" hidden="1">
          <a:extLst>
            <a:ext uri="{63B3BB69-23CF-44E3-9099-C40C66FF867C}">
              <a14:compatExt xmlns:a14="http://schemas.microsoft.com/office/drawing/2010/main" spid="_x0000_s2699"/>
            </a:ext>
            <a:ext uri="{FF2B5EF4-FFF2-40B4-BE49-F238E27FC236}">
              <a16:creationId xmlns:a16="http://schemas.microsoft.com/office/drawing/2014/main" id="{634B1F4A-4E9C-48D2-BA45-B45E76C799A1}"/>
            </a:ext>
          </a:extLst>
        </xdr:cNvPr>
        <xdr:cNvSpPr/>
      </xdr:nvSpPr>
      <xdr:spPr bwMode="auto">
        <a:xfrm>
          <a:off x="1632514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46</xdr:row>
      <xdr:rowOff>57150</xdr:rowOff>
    </xdr:from>
    <xdr:ext cx="381000" cy="218627"/>
    <xdr:sp macro="" textlink="">
      <xdr:nvSpPr>
        <xdr:cNvPr id="3205" name="Check Box 652" hidden="1">
          <a:extLst>
            <a:ext uri="{63B3BB69-23CF-44E3-9099-C40C66FF867C}">
              <a14:compatExt xmlns:a14="http://schemas.microsoft.com/office/drawing/2010/main" spid="_x0000_s2700"/>
            </a:ext>
            <a:ext uri="{FF2B5EF4-FFF2-40B4-BE49-F238E27FC236}">
              <a16:creationId xmlns:a16="http://schemas.microsoft.com/office/drawing/2014/main" id="{1762E5FB-4A4D-4487-A909-2071B06E8BB3}"/>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18</xdr:col>
      <xdr:colOff>38100</xdr:colOff>
      <xdr:row>45</xdr:row>
      <xdr:rowOff>57150</xdr:rowOff>
    </xdr:from>
    <xdr:ext cx="381000" cy="218627"/>
    <xdr:sp macro="" textlink="">
      <xdr:nvSpPr>
        <xdr:cNvPr id="3206" name="Check Box 676" hidden="1">
          <a:extLst>
            <a:ext uri="{63B3BB69-23CF-44E3-9099-C40C66FF867C}">
              <a14:compatExt xmlns:a14="http://schemas.microsoft.com/office/drawing/2010/main" spid="_x0000_s2724"/>
            </a:ext>
            <a:ext uri="{FF2B5EF4-FFF2-40B4-BE49-F238E27FC236}">
              <a16:creationId xmlns:a16="http://schemas.microsoft.com/office/drawing/2014/main" id="{DC6C9CC3-745D-4092-B7BF-9A015DB0B758}"/>
            </a:ext>
          </a:extLst>
        </xdr:cNvPr>
        <xdr:cNvSpPr/>
      </xdr:nvSpPr>
      <xdr:spPr bwMode="auto">
        <a:xfrm>
          <a:off x="1683104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xdr:oneCellAnchor>
    <xdr:from>
      <xdr:col>18</xdr:col>
      <xdr:colOff>38100</xdr:colOff>
      <xdr:row>46</xdr:row>
      <xdr:rowOff>57150</xdr:rowOff>
    </xdr:from>
    <xdr:ext cx="381000" cy="218627"/>
    <xdr:sp macro="" textlink="">
      <xdr:nvSpPr>
        <xdr:cNvPr id="3207" name="Check Box 677" hidden="1">
          <a:extLst>
            <a:ext uri="{63B3BB69-23CF-44E3-9099-C40C66FF867C}">
              <a14:compatExt xmlns:a14="http://schemas.microsoft.com/office/drawing/2010/main" spid="_x0000_s2725"/>
            </a:ext>
            <a:ext uri="{FF2B5EF4-FFF2-40B4-BE49-F238E27FC236}">
              <a16:creationId xmlns:a16="http://schemas.microsoft.com/office/drawing/2014/main" id="{0EB7A990-12DE-49D7-8F96-862082681125}"/>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19</xdr:col>
          <xdr:colOff>69850</xdr:colOff>
          <xdr:row>46</xdr:row>
          <xdr:rowOff>69850</xdr:rowOff>
        </xdr:from>
        <xdr:to>
          <xdr:col>19</xdr:col>
          <xdr:colOff>419100</xdr:colOff>
          <xdr:row>47</xdr:row>
          <xdr:rowOff>69850</xdr:rowOff>
        </xdr:to>
        <xdr:sp macro="" textlink="">
          <xdr:nvSpPr>
            <xdr:cNvPr id="3190" name="Check Box 911" hidden="1">
              <a:extLst>
                <a:ext uri="{63B3BB69-23CF-44E3-9099-C40C66FF867C}">
                  <a14:compatExt spid="_x0000_s2959"/>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46</xdr:row>
          <xdr:rowOff>69850</xdr:rowOff>
        </xdr:from>
        <xdr:to>
          <xdr:col>20</xdr:col>
          <xdr:colOff>419100</xdr:colOff>
          <xdr:row>47</xdr:row>
          <xdr:rowOff>69850</xdr:rowOff>
        </xdr:to>
        <xdr:sp macro="" textlink="">
          <xdr:nvSpPr>
            <xdr:cNvPr id="23602" name="Check Box 912" hidden="1">
              <a:extLst>
                <a:ext uri="{63B3BB69-23CF-44E3-9099-C40C66FF867C}">
                  <a14:compatExt spid="_x0000_s2960"/>
                </a:ext>
                <a:ext uri="{FF2B5EF4-FFF2-40B4-BE49-F238E27FC236}">
                  <a16:creationId xmlns:a16="http://schemas.microsoft.com/office/drawing/2014/main" id="{00000000-0008-0000-0200-00003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46</xdr:row>
          <xdr:rowOff>69850</xdr:rowOff>
        </xdr:from>
        <xdr:to>
          <xdr:col>21</xdr:col>
          <xdr:colOff>419100</xdr:colOff>
          <xdr:row>47</xdr:row>
          <xdr:rowOff>69850</xdr:rowOff>
        </xdr:to>
        <xdr:sp macro="" textlink="">
          <xdr:nvSpPr>
            <xdr:cNvPr id="23603" name="Check Box 913" hidden="1">
              <a:extLst>
                <a:ext uri="{63B3BB69-23CF-44E3-9099-C40C66FF867C}">
                  <a14:compatExt spid="_x0000_s2961"/>
                </a:ext>
                <a:ext uri="{FF2B5EF4-FFF2-40B4-BE49-F238E27FC236}">
                  <a16:creationId xmlns:a16="http://schemas.microsoft.com/office/drawing/2014/main" id="{00000000-0008-0000-0200-00003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46</xdr:row>
          <xdr:rowOff>69850</xdr:rowOff>
        </xdr:from>
        <xdr:to>
          <xdr:col>22</xdr:col>
          <xdr:colOff>419100</xdr:colOff>
          <xdr:row>47</xdr:row>
          <xdr:rowOff>69850</xdr:rowOff>
        </xdr:to>
        <xdr:sp macro="" textlink="">
          <xdr:nvSpPr>
            <xdr:cNvPr id="23604" name="Check Box 914" hidden="1">
              <a:extLst>
                <a:ext uri="{63B3BB69-23CF-44E3-9099-C40C66FF867C}">
                  <a14:compatExt spid="_x0000_s2962"/>
                </a:ext>
                <a:ext uri="{FF2B5EF4-FFF2-40B4-BE49-F238E27FC236}">
                  <a16:creationId xmlns:a16="http://schemas.microsoft.com/office/drawing/2014/main" id="{00000000-0008-0000-0200-00003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46</xdr:row>
          <xdr:rowOff>69850</xdr:rowOff>
        </xdr:from>
        <xdr:to>
          <xdr:col>23</xdr:col>
          <xdr:colOff>419100</xdr:colOff>
          <xdr:row>47</xdr:row>
          <xdr:rowOff>69850</xdr:rowOff>
        </xdr:to>
        <xdr:sp macro="" textlink="">
          <xdr:nvSpPr>
            <xdr:cNvPr id="23605" name="Check Box 915" hidden="1">
              <a:extLst>
                <a:ext uri="{63B3BB69-23CF-44E3-9099-C40C66FF867C}">
                  <a14:compatExt spid="_x0000_s2963"/>
                </a:ext>
                <a:ext uri="{FF2B5EF4-FFF2-40B4-BE49-F238E27FC236}">
                  <a16:creationId xmlns:a16="http://schemas.microsoft.com/office/drawing/2014/main" id="{00000000-0008-0000-0200-00003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76200</xdr:rowOff>
        </xdr:to>
        <xdr:sp macro="" textlink="">
          <xdr:nvSpPr>
            <xdr:cNvPr id="23606" name="Check Box 916" hidden="1">
              <a:extLst>
                <a:ext uri="{63B3BB69-23CF-44E3-9099-C40C66FF867C}">
                  <a14:compatExt spid="_x0000_s2964"/>
                </a:ext>
                <a:ext uri="{FF2B5EF4-FFF2-40B4-BE49-F238E27FC236}">
                  <a16:creationId xmlns:a16="http://schemas.microsoft.com/office/drawing/2014/main" id="{00000000-0008-0000-0200-00003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76200</xdr:rowOff>
        </xdr:to>
        <xdr:sp macro="" textlink="">
          <xdr:nvSpPr>
            <xdr:cNvPr id="23607" name="Check Box 917" hidden="1">
              <a:extLst>
                <a:ext uri="{63B3BB69-23CF-44E3-9099-C40C66FF867C}">
                  <a14:compatExt spid="_x0000_s2965"/>
                </a:ext>
                <a:ext uri="{FF2B5EF4-FFF2-40B4-BE49-F238E27FC236}">
                  <a16:creationId xmlns:a16="http://schemas.microsoft.com/office/drawing/2014/main" id="{00000000-0008-0000-0200-00003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76200</xdr:rowOff>
        </xdr:to>
        <xdr:sp macro="" textlink="">
          <xdr:nvSpPr>
            <xdr:cNvPr id="23608" name="Check Box 918" hidden="1">
              <a:extLst>
                <a:ext uri="{63B3BB69-23CF-44E3-9099-C40C66FF867C}">
                  <a14:compatExt spid="_x0000_s2966"/>
                </a:ext>
                <a:ext uri="{FF2B5EF4-FFF2-40B4-BE49-F238E27FC236}">
                  <a16:creationId xmlns:a16="http://schemas.microsoft.com/office/drawing/2014/main" id="{00000000-0008-0000-0200-00003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76200</xdr:rowOff>
        </xdr:to>
        <xdr:sp macro="" textlink="">
          <xdr:nvSpPr>
            <xdr:cNvPr id="23609" name="Check Box 919" hidden="1">
              <a:extLst>
                <a:ext uri="{63B3BB69-23CF-44E3-9099-C40C66FF867C}">
                  <a14:compatExt spid="_x0000_s2967"/>
                </a:ext>
                <a:ext uri="{FF2B5EF4-FFF2-40B4-BE49-F238E27FC236}">
                  <a16:creationId xmlns:a16="http://schemas.microsoft.com/office/drawing/2014/main" id="{00000000-0008-0000-0200-00003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76200</xdr:rowOff>
        </xdr:to>
        <xdr:sp macro="" textlink="">
          <xdr:nvSpPr>
            <xdr:cNvPr id="23610" name="Check Box 920" hidden="1">
              <a:extLst>
                <a:ext uri="{63B3BB69-23CF-44E3-9099-C40C66FF867C}">
                  <a14:compatExt spid="_x0000_s2968"/>
                </a:ext>
                <a:ext uri="{FF2B5EF4-FFF2-40B4-BE49-F238E27FC236}">
                  <a16:creationId xmlns:a16="http://schemas.microsoft.com/office/drawing/2014/main" id="{00000000-0008-0000-0200-00003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76200</xdr:rowOff>
        </xdr:to>
        <xdr:sp macro="" textlink="">
          <xdr:nvSpPr>
            <xdr:cNvPr id="23611" name="Check Box 921" hidden="1">
              <a:extLst>
                <a:ext uri="{63B3BB69-23CF-44E3-9099-C40C66FF867C}">
                  <a14:compatExt spid="_x0000_s2969"/>
                </a:ext>
                <a:ext uri="{FF2B5EF4-FFF2-40B4-BE49-F238E27FC236}">
                  <a16:creationId xmlns:a16="http://schemas.microsoft.com/office/drawing/2014/main" id="{00000000-0008-0000-0200-00003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76200</xdr:rowOff>
        </xdr:to>
        <xdr:sp macro="" textlink="">
          <xdr:nvSpPr>
            <xdr:cNvPr id="23612" name="Check Box 922" hidden="1">
              <a:extLst>
                <a:ext uri="{63B3BB69-23CF-44E3-9099-C40C66FF867C}">
                  <a14:compatExt spid="_x0000_s2970"/>
                </a:ext>
                <a:ext uri="{FF2B5EF4-FFF2-40B4-BE49-F238E27FC236}">
                  <a16:creationId xmlns:a16="http://schemas.microsoft.com/office/drawing/2014/main" id="{00000000-0008-0000-0200-00003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76200</xdr:rowOff>
        </xdr:to>
        <xdr:sp macro="" textlink="">
          <xdr:nvSpPr>
            <xdr:cNvPr id="23613" name="Check Box 923" hidden="1">
              <a:extLst>
                <a:ext uri="{63B3BB69-23CF-44E3-9099-C40C66FF867C}">
                  <a14:compatExt spid="_x0000_s2971"/>
                </a:ext>
                <a:ext uri="{FF2B5EF4-FFF2-40B4-BE49-F238E27FC236}">
                  <a16:creationId xmlns:a16="http://schemas.microsoft.com/office/drawing/2014/main" id="{00000000-0008-0000-0200-00003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76200</xdr:rowOff>
        </xdr:to>
        <xdr:sp macro="" textlink="">
          <xdr:nvSpPr>
            <xdr:cNvPr id="23614" name="Check Box 924" hidden="1">
              <a:extLst>
                <a:ext uri="{63B3BB69-23CF-44E3-9099-C40C66FF867C}">
                  <a14:compatExt spid="_x0000_s2972"/>
                </a:ext>
                <a:ext uri="{FF2B5EF4-FFF2-40B4-BE49-F238E27FC236}">
                  <a16:creationId xmlns:a16="http://schemas.microsoft.com/office/drawing/2014/main" id="{00000000-0008-0000-0200-00003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76200</xdr:rowOff>
        </xdr:to>
        <xdr:sp macro="" textlink="">
          <xdr:nvSpPr>
            <xdr:cNvPr id="23615" name="Check Box 925" hidden="1">
              <a:extLst>
                <a:ext uri="{63B3BB69-23CF-44E3-9099-C40C66FF867C}">
                  <a14:compatExt spid="_x0000_s2973"/>
                </a:ext>
                <a:ext uri="{FF2B5EF4-FFF2-40B4-BE49-F238E27FC236}">
                  <a16:creationId xmlns:a16="http://schemas.microsoft.com/office/drawing/2014/main" id="{00000000-0008-0000-0200-00003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69850</xdr:rowOff>
        </xdr:from>
        <xdr:to>
          <xdr:col>18</xdr:col>
          <xdr:colOff>419100</xdr:colOff>
          <xdr:row>46</xdr:row>
          <xdr:rowOff>76200</xdr:rowOff>
        </xdr:to>
        <xdr:sp macro="" textlink="">
          <xdr:nvSpPr>
            <xdr:cNvPr id="3208" name="Check Box 926" hidden="1">
              <a:extLst>
                <a:ext uri="{63B3BB69-23CF-44E3-9099-C40C66FF867C}">
                  <a14:compatExt spid="_x0000_s2974"/>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xdr:row>
          <xdr:rowOff>69850</xdr:rowOff>
        </xdr:from>
        <xdr:to>
          <xdr:col>18</xdr:col>
          <xdr:colOff>419100</xdr:colOff>
          <xdr:row>47</xdr:row>
          <xdr:rowOff>76200</xdr:rowOff>
        </xdr:to>
        <xdr:sp macro="" textlink="">
          <xdr:nvSpPr>
            <xdr:cNvPr id="3209" name="Check Box 927" hidden="1">
              <a:extLst>
                <a:ext uri="{63B3BB69-23CF-44E3-9099-C40C66FF867C}">
                  <a14:compatExt spid="_x0000_s2975"/>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xdr:row>
          <xdr:rowOff>69850</xdr:rowOff>
        </xdr:from>
        <xdr:to>
          <xdr:col>6</xdr:col>
          <xdr:colOff>463550</xdr:colOff>
          <xdr:row>47</xdr:row>
          <xdr:rowOff>69850</xdr:rowOff>
        </xdr:to>
        <xdr:sp macro="" textlink="">
          <xdr:nvSpPr>
            <xdr:cNvPr id="3210" name="Check Box 928" hidden="1">
              <a:extLst>
                <a:ext uri="{63B3BB69-23CF-44E3-9099-C40C66FF867C}">
                  <a14:compatExt spid="_x0000_s2976"/>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46</xdr:row>
          <xdr:rowOff>69850</xdr:rowOff>
        </xdr:from>
        <xdr:to>
          <xdr:col>7</xdr:col>
          <xdr:colOff>450850</xdr:colOff>
          <xdr:row>47</xdr:row>
          <xdr:rowOff>69850</xdr:rowOff>
        </xdr:to>
        <xdr:sp macro="" textlink="">
          <xdr:nvSpPr>
            <xdr:cNvPr id="3211" name="Check Box 929" hidden="1">
              <a:extLst>
                <a:ext uri="{63B3BB69-23CF-44E3-9099-C40C66FF867C}">
                  <a14:compatExt spid="_x0000_s2977"/>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69850</xdr:rowOff>
        </xdr:from>
        <xdr:to>
          <xdr:col>8</xdr:col>
          <xdr:colOff>450850</xdr:colOff>
          <xdr:row>47</xdr:row>
          <xdr:rowOff>69850</xdr:rowOff>
        </xdr:to>
        <xdr:sp macro="" textlink="">
          <xdr:nvSpPr>
            <xdr:cNvPr id="3212" name="Check Box 930" hidden="1">
              <a:extLst>
                <a:ext uri="{63B3BB69-23CF-44E3-9099-C40C66FF867C}">
                  <a14:compatExt spid="_x0000_s2978"/>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46</xdr:row>
          <xdr:rowOff>69850</xdr:rowOff>
        </xdr:from>
        <xdr:to>
          <xdr:col>9</xdr:col>
          <xdr:colOff>463550</xdr:colOff>
          <xdr:row>47</xdr:row>
          <xdr:rowOff>69850</xdr:rowOff>
        </xdr:to>
        <xdr:sp macro="" textlink="">
          <xdr:nvSpPr>
            <xdr:cNvPr id="3213" name="Check Box 931" hidden="1">
              <a:extLst>
                <a:ext uri="{63B3BB69-23CF-44E3-9099-C40C66FF867C}">
                  <a14:compatExt spid="_x0000_s2979"/>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69850</xdr:rowOff>
        </xdr:from>
        <xdr:to>
          <xdr:col>10</xdr:col>
          <xdr:colOff>419100</xdr:colOff>
          <xdr:row>47</xdr:row>
          <xdr:rowOff>69850</xdr:rowOff>
        </xdr:to>
        <xdr:sp macro="" textlink="">
          <xdr:nvSpPr>
            <xdr:cNvPr id="3214" name="Check Box 932" hidden="1">
              <a:extLst>
                <a:ext uri="{63B3BB69-23CF-44E3-9099-C40C66FF867C}">
                  <a14:compatExt spid="_x0000_s2980"/>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45</xdr:row>
          <xdr:rowOff>69850</xdr:rowOff>
        </xdr:from>
        <xdr:to>
          <xdr:col>13</xdr:col>
          <xdr:colOff>419100</xdr:colOff>
          <xdr:row>46</xdr:row>
          <xdr:rowOff>76200</xdr:rowOff>
        </xdr:to>
        <xdr:sp macro="" textlink="">
          <xdr:nvSpPr>
            <xdr:cNvPr id="3215" name="Check Box 933" hidden="1">
              <a:extLst>
                <a:ext uri="{63B3BB69-23CF-44E3-9099-C40C66FF867C}">
                  <a14:compatExt spid="_x0000_s2981"/>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76200</xdr:rowOff>
        </xdr:to>
        <xdr:sp macro="" textlink="">
          <xdr:nvSpPr>
            <xdr:cNvPr id="3216" name="Check Box 934" hidden="1">
              <a:extLst>
                <a:ext uri="{63B3BB69-23CF-44E3-9099-C40C66FF867C}">
                  <a14:compatExt spid="_x0000_s2982"/>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69850</xdr:rowOff>
        </xdr:from>
        <xdr:to>
          <xdr:col>14</xdr:col>
          <xdr:colOff>419100</xdr:colOff>
          <xdr:row>46</xdr:row>
          <xdr:rowOff>76200</xdr:rowOff>
        </xdr:to>
        <xdr:sp macro="" textlink="">
          <xdr:nvSpPr>
            <xdr:cNvPr id="3217" name="Check Box 935" hidden="1">
              <a:extLst>
                <a:ext uri="{63B3BB69-23CF-44E3-9099-C40C66FF867C}">
                  <a14:compatExt spid="_x0000_s2983"/>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76200</xdr:rowOff>
        </xdr:to>
        <xdr:sp macro="" textlink="">
          <xdr:nvSpPr>
            <xdr:cNvPr id="3218" name="Check Box 936" hidden="1">
              <a:extLst>
                <a:ext uri="{63B3BB69-23CF-44E3-9099-C40C66FF867C}">
                  <a14:compatExt spid="_x0000_s2984"/>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45</xdr:row>
          <xdr:rowOff>69850</xdr:rowOff>
        </xdr:from>
        <xdr:to>
          <xdr:col>15</xdr:col>
          <xdr:colOff>419100</xdr:colOff>
          <xdr:row>46</xdr:row>
          <xdr:rowOff>76200</xdr:rowOff>
        </xdr:to>
        <xdr:sp macro="" textlink="">
          <xdr:nvSpPr>
            <xdr:cNvPr id="3219" name="Check Box 937" hidden="1">
              <a:extLst>
                <a:ext uri="{63B3BB69-23CF-44E3-9099-C40C66FF867C}">
                  <a14:compatExt spid="_x0000_s2985"/>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76200</xdr:rowOff>
        </xdr:to>
        <xdr:sp macro="" textlink="">
          <xdr:nvSpPr>
            <xdr:cNvPr id="3220" name="Check Box 938" hidden="1">
              <a:extLst>
                <a:ext uri="{63B3BB69-23CF-44E3-9099-C40C66FF867C}">
                  <a14:compatExt spid="_x0000_s2986"/>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45</xdr:row>
          <xdr:rowOff>69850</xdr:rowOff>
        </xdr:from>
        <xdr:to>
          <xdr:col>16</xdr:col>
          <xdr:colOff>419100</xdr:colOff>
          <xdr:row>46</xdr:row>
          <xdr:rowOff>76200</xdr:rowOff>
        </xdr:to>
        <xdr:sp macro="" textlink="">
          <xdr:nvSpPr>
            <xdr:cNvPr id="3221" name="Check Box 939" hidden="1">
              <a:extLst>
                <a:ext uri="{63B3BB69-23CF-44E3-9099-C40C66FF867C}">
                  <a14:compatExt spid="_x0000_s2987"/>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76200</xdr:rowOff>
        </xdr:to>
        <xdr:sp macro="" textlink="">
          <xdr:nvSpPr>
            <xdr:cNvPr id="3222" name="Check Box 940" hidden="1">
              <a:extLst>
                <a:ext uri="{63B3BB69-23CF-44E3-9099-C40C66FF867C}">
                  <a14:compatExt spid="_x0000_s2988"/>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45</xdr:row>
          <xdr:rowOff>69850</xdr:rowOff>
        </xdr:from>
        <xdr:to>
          <xdr:col>17</xdr:col>
          <xdr:colOff>419100</xdr:colOff>
          <xdr:row>46</xdr:row>
          <xdr:rowOff>76200</xdr:rowOff>
        </xdr:to>
        <xdr:sp macro="" textlink="">
          <xdr:nvSpPr>
            <xdr:cNvPr id="3223" name="Check Box 941" hidden="1">
              <a:extLst>
                <a:ext uri="{63B3BB69-23CF-44E3-9099-C40C66FF867C}">
                  <a14:compatExt spid="_x0000_s2989"/>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76200</xdr:rowOff>
        </xdr:to>
        <xdr:sp macro="" textlink="">
          <xdr:nvSpPr>
            <xdr:cNvPr id="3224" name="Check Box 942" hidden="1">
              <a:extLst>
                <a:ext uri="{63B3BB69-23CF-44E3-9099-C40C66FF867C}">
                  <a14:compatExt spid="_x0000_s2990"/>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69850</xdr:rowOff>
        </xdr:from>
        <xdr:to>
          <xdr:col>18</xdr:col>
          <xdr:colOff>419100</xdr:colOff>
          <xdr:row>46</xdr:row>
          <xdr:rowOff>76200</xdr:rowOff>
        </xdr:to>
        <xdr:sp macro="" textlink="">
          <xdr:nvSpPr>
            <xdr:cNvPr id="3225" name="Check Box 943" hidden="1">
              <a:extLst>
                <a:ext uri="{63B3BB69-23CF-44E3-9099-C40C66FF867C}">
                  <a14:compatExt spid="_x0000_s2991"/>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xdr:row>
          <xdr:rowOff>69850</xdr:rowOff>
        </xdr:from>
        <xdr:to>
          <xdr:col>18</xdr:col>
          <xdr:colOff>419100</xdr:colOff>
          <xdr:row>47</xdr:row>
          <xdr:rowOff>76200</xdr:rowOff>
        </xdr:to>
        <xdr:sp macro="" textlink="">
          <xdr:nvSpPr>
            <xdr:cNvPr id="3226" name="Check Box 944" hidden="1">
              <a:extLst>
                <a:ext uri="{63B3BB69-23CF-44E3-9099-C40C66FF867C}">
                  <a14:compatExt spid="_x0000_s2992"/>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46</xdr:row>
          <xdr:rowOff>69850</xdr:rowOff>
        </xdr:from>
        <xdr:to>
          <xdr:col>19</xdr:col>
          <xdr:colOff>419100</xdr:colOff>
          <xdr:row>47</xdr:row>
          <xdr:rowOff>69850</xdr:rowOff>
        </xdr:to>
        <xdr:sp macro="" textlink="">
          <xdr:nvSpPr>
            <xdr:cNvPr id="3227" name="Check Box 945" hidden="1">
              <a:extLst>
                <a:ext uri="{63B3BB69-23CF-44E3-9099-C40C66FF867C}">
                  <a14:compatExt spid="_x0000_s2993"/>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46</xdr:row>
          <xdr:rowOff>69850</xdr:rowOff>
        </xdr:from>
        <xdr:to>
          <xdr:col>20</xdr:col>
          <xdr:colOff>419100</xdr:colOff>
          <xdr:row>47</xdr:row>
          <xdr:rowOff>69850</xdr:rowOff>
        </xdr:to>
        <xdr:sp macro="" textlink="">
          <xdr:nvSpPr>
            <xdr:cNvPr id="3228" name="Check Box 946" hidden="1">
              <a:extLst>
                <a:ext uri="{63B3BB69-23CF-44E3-9099-C40C66FF867C}">
                  <a14:compatExt spid="_x0000_s2994"/>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46</xdr:row>
          <xdr:rowOff>69850</xdr:rowOff>
        </xdr:from>
        <xdr:to>
          <xdr:col>21</xdr:col>
          <xdr:colOff>419100</xdr:colOff>
          <xdr:row>47</xdr:row>
          <xdr:rowOff>69850</xdr:rowOff>
        </xdr:to>
        <xdr:sp macro="" textlink="">
          <xdr:nvSpPr>
            <xdr:cNvPr id="3229" name="Check Box 947" hidden="1">
              <a:extLst>
                <a:ext uri="{63B3BB69-23CF-44E3-9099-C40C66FF867C}">
                  <a14:compatExt spid="_x0000_s2995"/>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46</xdr:row>
          <xdr:rowOff>69850</xdr:rowOff>
        </xdr:from>
        <xdr:to>
          <xdr:col>22</xdr:col>
          <xdr:colOff>419100</xdr:colOff>
          <xdr:row>47</xdr:row>
          <xdr:rowOff>69850</xdr:rowOff>
        </xdr:to>
        <xdr:sp macro="" textlink="">
          <xdr:nvSpPr>
            <xdr:cNvPr id="3230" name="Check Box 948" hidden="1">
              <a:extLst>
                <a:ext uri="{63B3BB69-23CF-44E3-9099-C40C66FF867C}">
                  <a14:compatExt spid="_x0000_s2996"/>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46</xdr:row>
          <xdr:rowOff>69850</xdr:rowOff>
        </xdr:from>
        <xdr:to>
          <xdr:col>23</xdr:col>
          <xdr:colOff>419100</xdr:colOff>
          <xdr:row>47</xdr:row>
          <xdr:rowOff>69850</xdr:rowOff>
        </xdr:to>
        <xdr:sp macro="" textlink="">
          <xdr:nvSpPr>
            <xdr:cNvPr id="3231" name="Check Box 949" hidden="1">
              <a:extLst>
                <a:ext uri="{63B3BB69-23CF-44E3-9099-C40C66FF867C}">
                  <a14:compatExt spid="_x0000_s2997"/>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xdr:oneCellAnchor>
    <xdr:from>
      <xdr:col>13</xdr:col>
      <xdr:colOff>38100</xdr:colOff>
      <xdr:row>46</xdr:row>
      <xdr:rowOff>57150</xdr:rowOff>
    </xdr:from>
    <xdr:ext cx="381000" cy="218627"/>
    <xdr:sp macro="" textlink="">
      <xdr:nvSpPr>
        <xdr:cNvPr id="3247" name="Check Box 551" hidden="1">
          <a:extLst>
            <a:ext uri="{63B3BB69-23CF-44E3-9099-C40C66FF867C}">
              <a14:compatExt xmlns:a14="http://schemas.microsoft.com/office/drawing/2010/main" spid="_x0000_s2599"/>
            </a:ext>
            <a:ext uri="{FF2B5EF4-FFF2-40B4-BE49-F238E27FC236}">
              <a16:creationId xmlns:a16="http://schemas.microsoft.com/office/drawing/2014/main" id="{0278F365-D868-4168-902A-B68000679D4B}"/>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14</xdr:col>
      <xdr:colOff>38100</xdr:colOff>
      <xdr:row>46</xdr:row>
      <xdr:rowOff>57150</xdr:rowOff>
    </xdr:from>
    <xdr:ext cx="381000" cy="218627"/>
    <xdr:sp macro="" textlink="">
      <xdr:nvSpPr>
        <xdr:cNvPr id="3248" name="Check Box 576" hidden="1">
          <a:extLst>
            <a:ext uri="{63B3BB69-23CF-44E3-9099-C40C66FF867C}">
              <a14:compatExt xmlns:a14="http://schemas.microsoft.com/office/drawing/2010/main" spid="_x0000_s2624"/>
            </a:ext>
            <a:ext uri="{FF2B5EF4-FFF2-40B4-BE49-F238E27FC236}">
              <a16:creationId xmlns:a16="http://schemas.microsoft.com/office/drawing/2014/main" id="{0987F931-A361-4DA4-BC28-23CE71554275}"/>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15</xdr:col>
      <xdr:colOff>38100</xdr:colOff>
      <xdr:row>46</xdr:row>
      <xdr:rowOff>57150</xdr:rowOff>
    </xdr:from>
    <xdr:ext cx="381000" cy="218627"/>
    <xdr:sp macro="" textlink="">
      <xdr:nvSpPr>
        <xdr:cNvPr id="3249" name="Check Box 601" hidden="1">
          <a:extLst>
            <a:ext uri="{63B3BB69-23CF-44E3-9099-C40C66FF867C}">
              <a14:compatExt xmlns:a14="http://schemas.microsoft.com/office/drawing/2010/main" spid="_x0000_s2649"/>
            </a:ext>
            <a:ext uri="{FF2B5EF4-FFF2-40B4-BE49-F238E27FC236}">
              <a16:creationId xmlns:a16="http://schemas.microsoft.com/office/drawing/2014/main" id="{3A1F617C-F398-470F-A5C3-2D7DD9F8EE5E}"/>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16</xdr:col>
      <xdr:colOff>38100</xdr:colOff>
      <xdr:row>46</xdr:row>
      <xdr:rowOff>57150</xdr:rowOff>
    </xdr:from>
    <xdr:ext cx="381000" cy="218627"/>
    <xdr:sp macro="" textlink="">
      <xdr:nvSpPr>
        <xdr:cNvPr id="3250" name="Check Box 626" hidden="1">
          <a:extLst>
            <a:ext uri="{63B3BB69-23CF-44E3-9099-C40C66FF867C}">
              <a14:compatExt xmlns:a14="http://schemas.microsoft.com/office/drawing/2010/main" spid="_x0000_s2674"/>
            </a:ext>
            <a:ext uri="{FF2B5EF4-FFF2-40B4-BE49-F238E27FC236}">
              <a16:creationId xmlns:a16="http://schemas.microsoft.com/office/drawing/2014/main" id="{7A09DF34-12B1-4715-BDB3-7888D27B3FB9}"/>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17</xdr:col>
      <xdr:colOff>38100</xdr:colOff>
      <xdr:row>46</xdr:row>
      <xdr:rowOff>57150</xdr:rowOff>
    </xdr:from>
    <xdr:ext cx="381000" cy="218627"/>
    <xdr:sp macro="" textlink="">
      <xdr:nvSpPr>
        <xdr:cNvPr id="3251" name="Check Box 651" hidden="1">
          <a:extLst>
            <a:ext uri="{63B3BB69-23CF-44E3-9099-C40C66FF867C}">
              <a14:compatExt xmlns:a14="http://schemas.microsoft.com/office/drawing/2010/main" spid="_x0000_s2699"/>
            </a:ext>
            <a:ext uri="{FF2B5EF4-FFF2-40B4-BE49-F238E27FC236}">
              <a16:creationId xmlns:a16="http://schemas.microsoft.com/office/drawing/2014/main" id="{BFCC86EF-F407-465A-BF0E-8554875E8031}"/>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18</xdr:col>
      <xdr:colOff>38100</xdr:colOff>
      <xdr:row>46</xdr:row>
      <xdr:rowOff>57150</xdr:rowOff>
    </xdr:from>
    <xdr:ext cx="381000" cy="218627"/>
    <xdr:sp macro="" textlink="">
      <xdr:nvSpPr>
        <xdr:cNvPr id="3252" name="Check Box 676" hidden="1">
          <a:extLst>
            <a:ext uri="{63B3BB69-23CF-44E3-9099-C40C66FF867C}">
              <a14:compatExt xmlns:a14="http://schemas.microsoft.com/office/drawing/2010/main" spid="_x0000_s2724"/>
            </a:ext>
            <a:ext uri="{FF2B5EF4-FFF2-40B4-BE49-F238E27FC236}">
              <a16:creationId xmlns:a16="http://schemas.microsoft.com/office/drawing/2014/main" id="{76358FEF-265A-4275-9653-E0A6E03F168F}"/>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76200</xdr:rowOff>
        </xdr:to>
        <xdr:sp macro="" textlink="">
          <xdr:nvSpPr>
            <xdr:cNvPr id="3232" name="Check Box 950" hidden="1">
              <a:extLst>
                <a:ext uri="{63B3BB69-23CF-44E3-9099-C40C66FF867C}">
                  <a14:compatExt spid="_x0000_s2998"/>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76200</xdr:rowOff>
        </xdr:to>
        <xdr:sp macro="" textlink="">
          <xdr:nvSpPr>
            <xdr:cNvPr id="3233" name="Check Box 951" hidden="1">
              <a:extLst>
                <a:ext uri="{63B3BB69-23CF-44E3-9099-C40C66FF867C}">
                  <a14:compatExt spid="_x0000_s2999"/>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76200</xdr:rowOff>
        </xdr:to>
        <xdr:sp macro="" textlink="">
          <xdr:nvSpPr>
            <xdr:cNvPr id="3234" name="Check Box 952" hidden="1">
              <a:extLst>
                <a:ext uri="{63B3BB69-23CF-44E3-9099-C40C66FF867C}">
                  <a14:compatExt spid="_x0000_s3000"/>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76200</xdr:rowOff>
        </xdr:to>
        <xdr:sp macro="" textlink="">
          <xdr:nvSpPr>
            <xdr:cNvPr id="3235" name="Check Box 953" hidden="1">
              <a:extLst>
                <a:ext uri="{63B3BB69-23CF-44E3-9099-C40C66FF867C}">
                  <a14:compatExt spid="_x0000_s3001"/>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76200</xdr:rowOff>
        </xdr:to>
        <xdr:sp macro="" textlink="">
          <xdr:nvSpPr>
            <xdr:cNvPr id="3236" name="Check Box 954" hidden="1">
              <a:extLst>
                <a:ext uri="{63B3BB69-23CF-44E3-9099-C40C66FF867C}">
                  <a14:compatExt spid="_x0000_s3002"/>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xdr:row>
          <xdr:rowOff>69850</xdr:rowOff>
        </xdr:from>
        <xdr:to>
          <xdr:col>18</xdr:col>
          <xdr:colOff>419100</xdr:colOff>
          <xdr:row>47</xdr:row>
          <xdr:rowOff>76200</xdr:rowOff>
        </xdr:to>
        <xdr:sp macro="" textlink="">
          <xdr:nvSpPr>
            <xdr:cNvPr id="3237" name="Check Box 955" hidden="1">
              <a:extLst>
                <a:ext uri="{63B3BB69-23CF-44E3-9099-C40C66FF867C}">
                  <a14:compatExt spid="_x0000_s3003"/>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76200</xdr:rowOff>
        </xdr:to>
        <xdr:sp macro="" textlink="">
          <xdr:nvSpPr>
            <xdr:cNvPr id="3238" name="Check Box 956" hidden="1">
              <a:extLst>
                <a:ext uri="{63B3BB69-23CF-44E3-9099-C40C66FF867C}">
                  <a14:compatExt spid="_x0000_s3004"/>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76200</xdr:rowOff>
        </xdr:to>
        <xdr:sp macro="" textlink="">
          <xdr:nvSpPr>
            <xdr:cNvPr id="3239" name="Check Box 957" hidden="1">
              <a:extLst>
                <a:ext uri="{63B3BB69-23CF-44E3-9099-C40C66FF867C}">
                  <a14:compatExt spid="_x0000_s3005"/>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76200</xdr:rowOff>
        </xdr:to>
        <xdr:sp macro="" textlink="">
          <xdr:nvSpPr>
            <xdr:cNvPr id="3240" name="Check Box 958" hidden="1">
              <a:extLst>
                <a:ext uri="{63B3BB69-23CF-44E3-9099-C40C66FF867C}">
                  <a14:compatExt spid="_x0000_s3006"/>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76200</xdr:rowOff>
        </xdr:to>
        <xdr:sp macro="" textlink="">
          <xdr:nvSpPr>
            <xdr:cNvPr id="3241" name="Check Box 959" hidden="1">
              <a:extLst>
                <a:ext uri="{63B3BB69-23CF-44E3-9099-C40C66FF867C}">
                  <a14:compatExt spid="_x0000_s3007"/>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76200</xdr:rowOff>
        </xdr:to>
        <xdr:sp macro="" textlink="">
          <xdr:nvSpPr>
            <xdr:cNvPr id="3242" name="Check Box 960" hidden="1">
              <a:extLst>
                <a:ext uri="{63B3BB69-23CF-44E3-9099-C40C66FF867C}">
                  <a14:compatExt spid="_x0000_s3008"/>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xdr:row>
          <xdr:rowOff>69850</xdr:rowOff>
        </xdr:from>
        <xdr:to>
          <xdr:col>18</xdr:col>
          <xdr:colOff>419100</xdr:colOff>
          <xdr:row>47</xdr:row>
          <xdr:rowOff>76200</xdr:rowOff>
        </xdr:to>
        <xdr:sp macro="" textlink="">
          <xdr:nvSpPr>
            <xdr:cNvPr id="3243" name="Check Box 961" hidden="1">
              <a:extLst>
                <a:ext uri="{63B3BB69-23CF-44E3-9099-C40C66FF867C}">
                  <a14:compatExt spid="_x0000_s3009"/>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47</xdr:row>
          <xdr:rowOff>69850</xdr:rowOff>
        </xdr:from>
        <xdr:to>
          <xdr:col>6</xdr:col>
          <xdr:colOff>463550</xdr:colOff>
          <xdr:row>48</xdr:row>
          <xdr:rowOff>69850</xdr:rowOff>
        </xdr:to>
        <xdr:sp macro="" textlink="">
          <xdr:nvSpPr>
            <xdr:cNvPr id="3244" name="Check Box 962" hidden="1">
              <a:extLst>
                <a:ext uri="{63B3BB69-23CF-44E3-9099-C40C66FF867C}">
                  <a14:compatExt spid="_x0000_s3010"/>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47</xdr:row>
          <xdr:rowOff>69850</xdr:rowOff>
        </xdr:from>
        <xdr:to>
          <xdr:col>7</xdr:col>
          <xdr:colOff>450850</xdr:colOff>
          <xdr:row>48</xdr:row>
          <xdr:rowOff>69850</xdr:rowOff>
        </xdr:to>
        <xdr:sp macro="" textlink="">
          <xdr:nvSpPr>
            <xdr:cNvPr id="3245" name="Check Box 963" hidden="1">
              <a:extLst>
                <a:ext uri="{63B3BB69-23CF-44E3-9099-C40C66FF867C}">
                  <a14:compatExt spid="_x0000_s3011"/>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47</xdr:row>
          <xdr:rowOff>69850</xdr:rowOff>
        </xdr:from>
        <xdr:to>
          <xdr:col>8</xdr:col>
          <xdr:colOff>450850</xdr:colOff>
          <xdr:row>48</xdr:row>
          <xdr:rowOff>69850</xdr:rowOff>
        </xdr:to>
        <xdr:sp macro="" textlink="">
          <xdr:nvSpPr>
            <xdr:cNvPr id="3246" name="Check Box 964" hidden="1">
              <a:extLst>
                <a:ext uri="{63B3BB69-23CF-44E3-9099-C40C66FF867C}">
                  <a14:compatExt spid="_x0000_s3012"/>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47</xdr:row>
          <xdr:rowOff>69850</xdr:rowOff>
        </xdr:from>
        <xdr:to>
          <xdr:col>9</xdr:col>
          <xdr:colOff>463550</xdr:colOff>
          <xdr:row>48</xdr:row>
          <xdr:rowOff>69850</xdr:rowOff>
        </xdr:to>
        <xdr:sp macro="" textlink="">
          <xdr:nvSpPr>
            <xdr:cNvPr id="3253" name="Check Box 965" hidden="1">
              <a:extLst>
                <a:ext uri="{63B3BB69-23CF-44E3-9099-C40C66FF867C}">
                  <a14:compatExt spid="_x0000_s301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47</xdr:row>
          <xdr:rowOff>69850</xdr:rowOff>
        </xdr:from>
        <xdr:to>
          <xdr:col>10</xdr:col>
          <xdr:colOff>419100</xdr:colOff>
          <xdr:row>48</xdr:row>
          <xdr:rowOff>69850</xdr:rowOff>
        </xdr:to>
        <xdr:sp macro="" textlink="">
          <xdr:nvSpPr>
            <xdr:cNvPr id="3254" name="Check Box 966" hidden="1">
              <a:extLst>
                <a:ext uri="{63B3BB69-23CF-44E3-9099-C40C66FF867C}">
                  <a14:compatExt spid="_x0000_s301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oneCellAnchor>
    <xdr:from>
      <xdr:col>19</xdr:col>
      <xdr:colOff>66675</xdr:colOff>
      <xdr:row>47</xdr:row>
      <xdr:rowOff>57150</xdr:rowOff>
    </xdr:from>
    <xdr:ext cx="352425" cy="190500"/>
    <xdr:sp macro="" textlink="">
      <xdr:nvSpPr>
        <xdr:cNvPr id="3270" name="Check Box 519" hidden="1">
          <a:extLst>
            <a:ext uri="{63B3BB69-23CF-44E3-9099-C40C66FF867C}">
              <a14:compatExt xmlns:a14="http://schemas.microsoft.com/office/drawing/2010/main" spid="_x0000_s2567"/>
            </a:ext>
            <a:ext uri="{FF2B5EF4-FFF2-40B4-BE49-F238E27FC236}">
              <a16:creationId xmlns:a16="http://schemas.microsoft.com/office/drawing/2014/main" id="{204C7AE6-0CE4-4F74-8A57-70B6AFCA9D0A}"/>
            </a:ext>
          </a:extLst>
        </xdr:cNvPr>
        <xdr:cNvSpPr/>
      </xdr:nvSpPr>
      <xdr:spPr bwMode="auto">
        <a:xfrm>
          <a:off x="1736552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oneCellAnchor>
  <xdr:oneCellAnchor>
    <xdr:from>
      <xdr:col>20</xdr:col>
      <xdr:colOff>66675</xdr:colOff>
      <xdr:row>47</xdr:row>
      <xdr:rowOff>57150</xdr:rowOff>
    </xdr:from>
    <xdr:ext cx="352425" cy="190500"/>
    <xdr:sp macro="" textlink="">
      <xdr:nvSpPr>
        <xdr:cNvPr id="3271" name="Check Box 520" hidden="1">
          <a:extLst>
            <a:ext uri="{63B3BB69-23CF-44E3-9099-C40C66FF867C}">
              <a14:compatExt xmlns:a14="http://schemas.microsoft.com/office/drawing/2010/main" spid="_x0000_s2568"/>
            </a:ext>
            <a:ext uri="{FF2B5EF4-FFF2-40B4-BE49-F238E27FC236}">
              <a16:creationId xmlns:a16="http://schemas.microsoft.com/office/drawing/2014/main" id="{C89F0D85-EF34-46E1-90B4-55BDA0D6E247}"/>
            </a:ext>
          </a:extLst>
        </xdr:cNvPr>
        <xdr:cNvSpPr/>
      </xdr:nvSpPr>
      <xdr:spPr bwMode="auto">
        <a:xfrm>
          <a:off x="17871425"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oneCellAnchor>
  <xdr:oneCellAnchor>
    <xdr:from>
      <xdr:col>21</xdr:col>
      <xdr:colOff>66675</xdr:colOff>
      <xdr:row>47</xdr:row>
      <xdr:rowOff>57150</xdr:rowOff>
    </xdr:from>
    <xdr:ext cx="352425" cy="190500"/>
    <xdr:sp macro="" textlink="">
      <xdr:nvSpPr>
        <xdr:cNvPr id="3272" name="Check Box 521" hidden="1">
          <a:extLst>
            <a:ext uri="{63B3BB69-23CF-44E3-9099-C40C66FF867C}">
              <a14:compatExt xmlns:a14="http://schemas.microsoft.com/office/drawing/2010/main" spid="_x0000_s2569"/>
            </a:ext>
            <a:ext uri="{FF2B5EF4-FFF2-40B4-BE49-F238E27FC236}">
              <a16:creationId xmlns:a16="http://schemas.microsoft.com/office/drawing/2014/main" id="{5C6ABF4C-5C50-4300-8B3C-FDEDFAA5EB64}"/>
            </a:ext>
          </a:extLst>
        </xdr:cNvPr>
        <xdr:cNvSpPr/>
      </xdr:nvSpPr>
      <xdr:spPr bwMode="auto">
        <a:xfrm>
          <a:off x="18377328"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oneCellAnchor>
  <xdr:oneCellAnchor>
    <xdr:from>
      <xdr:col>22</xdr:col>
      <xdr:colOff>66675</xdr:colOff>
      <xdr:row>47</xdr:row>
      <xdr:rowOff>57150</xdr:rowOff>
    </xdr:from>
    <xdr:ext cx="352425" cy="190500"/>
    <xdr:sp macro="" textlink="">
      <xdr:nvSpPr>
        <xdr:cNvPr id="3273" name="Check Box 522" hidden="1">
          <a:extLst>
            <a:ext uri="{63B3BB69-23CF-44E3-9099-C40C66FF867C}">
              <a14:compatExt xmlns:a14="http://schemas.microsoft.com/office/drawing/2010/main" spid="_x0000_s2570"/>
            </a:ext>
            <a:ext uri="{FF2B5EF4-FFF2-40B4-BE49-F238E27FC236}">
              <a16:creationId xmlns:a16="http://schemas.microsoft.com/office/drawing/2014/main" id="{E8708FFC-07F6-4658-B390-BEB7BDA78A57}"/>
            </a:ext>
          </a:extLst>
        </xdr:cNvPr>
        <xdr:cNvSpPr/>
      </xdr:nvSpPr>
      <xdr:spPr bwMode="auto">
        <a:xfrm>
          <a:off x="18883229"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oneCellAnchor>
  <xdr:oneCellAnchor>
    <xdr:from>
      <xdr:col>23</xdr:col>
      <xdr:colOff>66675</xdr:colOff>
      <xdr:row>47</xdr:row>
      <xdr:rowOff>57150</xdr:rowOff>
    </xdr:from>
    <xdr:ext cx="352425" cy="190500"/>
    <xdr:sp macro="" textlink="">
      <xdr:nvSpPr>
        <xdr:cNvPr id="3274" name="Check Box 523" hidden="1">
          <a:extLst>
            <a:ext uri="{63B3BB69-23CF-44E3-9099-C40C66FF867C}">
              <a14:compatExt xmlns:a14="http://schemas.microsoft.com/office/drawing/2010/main" spid="_x0000_s2571"/>
            </a:ext>
            <a:ext uri="{FF2B5EF4-FFF2-40B4-BE49-F238E27FC236}">
              <a16:creationId xmlns:a16="http://schemas.microsoft.com/office/drawing/2014/main" id="{B8F763B5-CC0A-41BB-A4FB-81446B24A2D6}"/>
            </a:ext>
          </a:extLst>
        </xdr:cNvPr>
        <xdr:cNvSpPr/>
      </xdr:nvSpPr>
      <xdr:spPr bwMode="auto">
        <a:xfrm>
          <a:off x="1938913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oneCellAnchor>
  <xdr:oneCellAnchor>
    <xdr:from>
      <xdr:col>13</xdr:col>
      <xdr:colOff>38100</xdr:colOff>
      <xdr:row>46</xdr:row>
      <xdr:rowOff>57150</xdr:rowOff>
    </xdr:from>
    <xdr:ext cx="381000" cy="218627"/>
    <xdr:sp macro="" textlink="">
      <xdr:nvSpPr>
        <xdr:cNvPr id="3275" name="Check Box 551" hidden="1">
          <a:extLst>
            <a:ext uri="{63B3BB69-23CF-44E3-9099-C40C66FF867C}">
              <a14:compatExt xmlns:a14="http://schemas.microsoft.com/office/drawing/2010/main" spid="_x0000_s2599"/>
            </a:ext>
            <a:ext uri="{FF2B5EF4-FFF2-40B4-BE49-F238E27FC236}">
              <a16:creationId xmlns:a16="http://schemas.microsoft.com/office/drawing/2014/main" id="{FDB6507C-BED0-4A43-AA5A-3A1B431B03FF}"/>
            </a:ext>
          </a:extLst>
        </xdr:cNvPr>
        <xdr:cNvSpPr/>
      </xdr:nvSpPr>
      <xdr:spPr bwMode="auto">
        <a:xfrm>
          <a:off x="1430153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47</xdr:row>
      <xdr:rowOff>57150</xdr:rowOff>
    </xdr:from>
    <xdr:ext cx="381000" cy="218627"/>
    <xdr:sp macro="" textlink="">
      <xdr:nvSpPr>
        <xdr:cNvPr id="3276" name="Check Box 552" hidden="1">
          <a:extLst>
            <a:ext uri="{63B3BB69-23CF-44E3-9099-C40C66FF867C}">
              <a14:compatExt xmlns:a14="http://schemas.microsoft.com/office/drawing/2010/main" spid="_x0000_s2600"/>
            </a:ext>
            <a:ext uri="{FF2B5EF4-FFF2-40B4-BE49-F238E27FC236}">
              <a16:creationId xmlns:a16="http://schemas.microsoft.com/office/drawing/2014/main" id="{9C10E87F-D314-4373-A61E-DD6EBE519BE4}"/>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14</xdr:col>
      <xdr:colOff>38100</xdr:colOff>
      <xdr:row>46</xdr:row>
      <xdr:rowOff>57150</xdr:rowOff>
    </xdr:from>
    <xdr:ext cx="381000" cy="218627"/>
    <xdr:sp macro="" textlink="">
      <xdr:nvSpPr>
        <xdr:cNvPr id="3277" name="Check Box 576" hidden="1">
          <a:extLst>
            <a:ext uri="{63B3BB69-23CF-44E3-9099-C40C66FF867C}">
              <a14:compatExt xmlns:a14="http://schemas.microsoft.com/office/drawing/2010/main" spid="_x0000_s2624"/>
            </a:ext>
            <a:ext uri="{FF2B5EF4-FFF2-40B4-BE49-F238E27FC236}">
              <a16:creationId xmlns:a16="http://schemas.microsoft.com/office/drawing/2014/main" id="{4908EC0C-49AD-4BC9-A5B3-957EE28674A2}"/>
            </a:ext>
          </a:extLst>
        </xdr:cNvPr>
        <xdr:cNvSpPr/>
      </xdr:nvSpPr>
      <xdr:spPr bwMode="auto">
        <a:xfrm>
          <a:off x="1480743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47</xdr:row>
      <xdr:rowOff>57150</xdr:rowOff>
    </xdr:from>
    <xdr:ext cx="381000" cy="218627"/>
    <xdr:sp macro="" textlink="">
      <xdr:nvSpPr>
        <xdr:cNvPr id="3278" name="Check Box 577" hidden="1">
          <a:extLst>
            <a:ext uri="{63B3BB69-23CF-44E3-9099-C40C66FF867C}">
              <a14:compatExt xmlns:a14="http://schemas.microsoft.com/office/drawing/2010/main" spid="_x0000_s2625"/>
            </a:ext>
            <a:ext uri="{FF2B5EF4-FFF2-40B4-BE49-F238E27FC236}">
              <a16:creationId xmlns:a16="http://schemas.microsoft.com/office/drawing/2014/main" id="{6BFC276D-D435-4A2A-A447-604DA8CE133C}"/>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15</xdr:col>
      <xdr:colOff>38100</xdr:colOff>
      <xdr:row>46</xdr:row>
      <xdr:rowOff>57150</xdr:rowOff>
    </xdr:from>
    <xdr:ext cx="381000" cy="218627"/>
    <xdr:sp macro="" textlink="">
      <xdr:nvSpPr>
        <xdr:cNvPr id="3279" name="Check Box 601" hidden="1">
          <a:extLst>
            <a:ext uri="{63B3BB69-23CF-44E3-9099-C40C66FF867C}">
              <a14:compatExt xmlns:a14="http://schemas.microsoft.com/office/drawing/2010/main" spid="_x0000_s2649"/>
            </a:ext>
            <a:ext uri="{FF2B5EF4-FFF2-40B4-BE49-F238E27FC236}">
              <a16:creationId xmlns:a16="http://schemas.microsoft.com/office/drawing/2014/main" id="{98B38260-8374-4D57-A698-4905AB7EB71F}"/>
            </a:ext>
          </a:extLst>
        </xdr:cNvPr>
        <xdr:cNvSpPr/>
      </xdr:nvSpPr>
      <xdr:spPr bwMode="auto">
        <a:xfrm>
          <a:off x="15313337"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47</xdr:row>
      <xdr:rowOff>57150</xdr:rowOff>
    </xdr:from>
    <xdr:ext cx="381000" cy="218627"/>
    <xdr:sp macro="" textlink="">
      <xdr:nvSpPr>
        <xdr:cNvPr id="3280" name="Check Box 602" hidden="1">
          <a:extLst>
            <a:ext uri="{63B3BB69-23CF-44E3-9099-C40C66FF867C}">
              <a14:compatExt xmlns:a14="http://schemas.microsoft.com/office/drawing/2010/main" spid="_x0000_s2650"/>
            </a:ext>
            <a:ext uri="{FF2B5EF4-FFF2-40B4-BE49-F238E27FC236}">
              <a16:creationId xmlns:a16="http://schemas.microsoft.com/office/drawing/2014/main" id="{055BF240-9DFF-416A-9970-17958CBA48E5}"/>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16</xdr:col>
      <xdr:colOff>38100</xdr:colOff>
      <xdr:row>46</xdr:row>
      <xdr:rowOff>57150</xdr:rowOff>
    </xdr:from>
    <xdr:ext cx="381000" cy="218627"/>
    <xdr:sp macro="" textlink="">
      <xdr:nvSpPr>
        <xdr:cNvPr id="3281" name="Check Box 626" hidden="1">
          <a:extLst>
            <a:ext uri="{63B3BB69-23CF-44E3-9099-C40C66FF867C}">
              <a14:compatExt xmlns:a14="http://schemas.microsoft.com/office/drawing/2010/main" spid="_x0000_s2674"/>
            </a:ext>
            <a:ext uri="{FF2B5EF4-FFF2-40B4-BE49-F238E27FC236}">
              <a16:creationId xmlns:a16="http://schemas.microsoft.com/office/drawing/2014/main" id="{9C96E770-843B-4EEF-BC19-72327FE321E7}"/>
            </a:ext>
          </a:extLst>
        </xdr:cNvPr>
        <xdr:cNvSpPr/>
      </xdr:nvSpPr>
      <xdr:spPr bwMode="auto">
        <a:xfrm>
          <a:off x="15819240"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47</xdr:row>
      <xdr:rowOff>57150</xdr:rowOff>
    </xdr:from>
    <xdr:ext cx="381000" cy="218627"/>
    <xdr:sp macro="" textlink="">
      <xdr:nvSpPr>
        <xdr:cNvPr id="3282" name="Check Box 627" hidden="1">
          <a:extLst>
            <a:ext uri="{63B3BB69-23CF-44E3-9099-C40C66FF867C}">
              <a14:compatExt xmlns:a14="http://schemas.microsoft.com/office/drawing/2010/main" spid="_x0000_s2675"/>
            </a:ext>
            <a:ext uri="{FF2B5EF4-FFF2-40B4-BE49-F238E27FC236}">
              <a16:creationId xmlns:a16="http://schemas.microsoft.com/office/drawing/2014/main" id="{10E98C64-17EC-470E-BAD1-1E0F5AF49C1F}"/>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17</xdr:col>
      <xdr:colOff>38100</xdr:colOff>
      <xdr:row>46</xdr:row>
      <xdr:rowOff>57150</xdr:rowOff>
    </xdr:from>
    <xdr:ext cx="381000" cy="218627"/>
    <xdr:sp macro="" textlink="">
      <xdr:nvSpPr>
        <xdr:cNvPr id="3283" name="Check Box 651" hidden="1">
          <a:extLst>
            <a:ext uri="{63B3BB69-23CF-44E3-9099-C40C66FF867C}">
              <a14:compatExt xmlns:a14="http://schemas.microsoft.com/office/drawing/2010/main" spid="_x0000_s2699"/>
            </a:ext>
            <a:ext uri="{FF2B5EF4-FFF2-40B4-BE49-F238E27FC236}">
              <a16:creationId xmlns:a16="http://schemas.microsoft.com/office/drawing/2014/main" id="{29941E6B-3128-44AC-B70A-75D7EA8EE849}"/>
            </a:ext>
          </a:extLst>
        </xdr:cNvPr>
        <xdr:cNvSpPr/>
      </xdr:nvSpPr>
      <xdr:spPr bwMode="auto">
        <a:xfrm>
          <a:off x="1632514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47</xdr:row>
      <xdr:rowOff>57150</xdr:rowOff>
    </xdr:from>
    <xdr:ext cx="381000" cy="218627"/>
    <xdr:sp macro="" textlink="">
      <xdr:nvSpPr>
        <xdr:cNvPr id="3284" name="Check Box 652" hidden="1">
          <a:extLst>
            <a:ext uri="{63B3BB69-23CF-44E3-9099-C40C66FF867C}">
              <a14:compatExt xmlns:a14="http://schemas.microsoft.com/office/drawing/2010/main" spid="_x0000_s2700"/>
            </a:ext>
            <a:ext uri="{FF2B5EF4-FFF2-40B4-BE49-F238E27FC236}">
              <a16:creationId xmlns:a16="http://schemas.microsoft.com/office/drawing/2014/main" id="{275DCF58-0328-4620-9E21-99F40FF1CC91}"/>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18</xdr:col>
      <xdr:colOff>38100</xdr:colOff>
      <xdr:row>46</xdr:row>
      <xdr:rowOff>57150</xdr:rowOff>
    </xdr:from>
    <xdr:ext cx="381000" cy="218627"/>
    <xdr:sp macro="" textlink="">
      <xdr:nvSpPr>
        <xdr:cNvPr id="3285" name="Check Box 676" hidden="1">
          <a:extLst>
            <a:ext uri="{63B3BB69-23CF-44E3-9099-C40C66FF867C}">
              <a14:compatExt xmlns:a14="http://schemas.microsoft.com/office/drawing/2010/main" spid="_x0000_s2724"/>
            </a:ext>
            <a:ext uri="{FF2B5EF4-FFF2-40B4-BE49-F238E27FC236}">
              <a16:creationId xmlns:a16="http://schemas.microsoft.com/office/drawing/2014/main" id="{AB62BE10-A3D1-430B-8548-EC5F318EF465}"/>
            </a:ext>
          </a:extLst>
        </xdr:cNvPr>
        <xdr:cNvSpPr/>
      </xdr:nvSpPr>
      <xdr:spPr bwMode="auto">
        <a:xfrm>
          <a:off x="1683104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xdr:oneCellAnchor>
    <xdr:from>
      <xdr:col>18</xdr:col>
      <xdr:colOff>38100</xdr:colOff>
      <xdr:row>47</xdr:row>
      <xdr:rowOff>57150</xdr:rowOff>
    </xdr:from>
    <xdr:ext cx="381000" cy="218627"/>
    <xdr:sp macro="" textlink="">
      <xdr:nvSpPr>
        <xdr:cNvPr id="3286" name="Check Box 677" hidden="1">
          <a:extLst>
            <a:ext uri="{63B3BB69-23CF-44E3-9099-C40C66FF867C}">
              <a14:compatExt xmlns:a14="http://schemas.microsoft.com/office/drawing/2010/main" spid="_x0000_s2725"/>
            </a:ext>
            <a:ext uri="{FF2B5EF4-FFF2-40B4-BE49-F238E27FC236}">
              <a16:creationId xmlns:a16="http://schemas.microsoft.com/office/drawing/2014/main" id="{F338F1B3-E546-4275-A5B6-0726BC3B97A9}"/>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19</xdr:col>
          <xdr:colOff>69850</xdr:colOff>
          <xdr:row>47</xdr:row>
          <xdr:rowOff>69850</xdr:rowOff>
        </xdr:from>
        <xdr:to>
          <xdr:col>19</xdr:col>
          <xdr:colOff>419100</xdr:colOff>
          <xdr:row>48</xdr:row>
          <xdr:rowOff>69850</xdr:rowOff>
        </xdr:to>
        <xdr:sp macro="" textlink="">
          <xdr:nvSpPr>
            <xdr:cNvPr id="3255" name="Check Box 967" hidden="1">
              <a:extLst>
                <a:ext uri="{63B3BB69-23CF-44E3-9099-C40C66FF867C}">
                  <a14:compatExt spid="_x0000_s301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47</xdr:row>
          <xdr:rowOff>69850</xdr:rowOff>
        </xdr:from>
        <xdr:to>
          <xdr:col>20</xdr:col>
          <xdr:colOff>419100</xdr:colOff>
          <xdr:row>48</xdr:row>
          <xdr:rowOff>69850</xdr:rowOff>
        </xdr:to>
        <xdr:sp macro="" textlink="">
          <xdr:nvSpPr>
            <xdr:cNvPr id="3256" name="Check Box 968" hidden="1">
              <a:extLst>
                <a:ext uri="{63B3BB69-23CF-44E3-9099-C40C66FF867C}">
                  <a14:compatExt spid="_x0000_s301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47</xdr:row>
          <xdr:rowOff>69850</xdr:rowOff>
        </xdr:from>
        <xdr:to>
          <xdr:col>21</xdr:col>
          <xdr:colOff>419100</xdr:colOff>
          <xdr:row>48</xdr:row>
          <xdr:rowOff>69850</xdr:rowOff>
        </xdr:to>
        <xdr:sp macro="" textlink="">
          <xdr:nvSpPr>
            <xdr:cNvPr id="3257" name="Check Box 969" hidden="1">
              <a:extLst>
                <a:ext uri="{63B3BB69-23CF-44E3-9099-C40C66FF867C}">
                  <a14:compatExt spid="_x0000_s301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47</xdr:row>
          <xdr:rowOff>69850</xdr:rowOff>
        </xdr:from>
        <xdr:to>
          <xdr:col>22</xdr:col>
          <xdr:colOff>419100</xdr:colOff>
          <xdr:row>48</xdr:row>
          <xdr:rowOff>69850</xdr:rowOff>
        </xdr:to>
        <xdr:sp macro="" textlink="">
          <xdr:nvSpPr>
            <xdr:cNvPr id="3258" name="Check Box 970" hidden="1">
              <a:extLst>
                <a:ext uri="{63B3BB69-23CF-44E3-9099-C40C66FF867C}">
                  <a14:compatExt spid="_x0000_s301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47</xdr:row>
          <xdr:rowOff>69850</xdr:rowOff>
        </xdr:from>
        <xdr:to>
          <xdr:col>23</xdr:col>
          <xdr:colOff>419100</xdr:colOff>
          <xdr:row>48</xdr:row>
          <xdr:rowOff>69850</xdr:rowOff>
        </xdr:to>
        <xdr:sp macro="" textlink="">
          <xdr:nvSpPr>
            <xdr:cNvPr id="3259" name="Check Box 971" hidden="1">
              <a:extLst>
                <a:ext uri="{63B3BB69-23CF-44E3-9099-C40C66FF867C}">
                  <a14:compatExt spid="_x0000_s301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76200</xdr:rowOff>
        </xdr:to>
        <xdr:sp macro="" textlink="">
          <xdr:nvSpPr>
            <xdr:cNvPr id="3260" name="Check Box 972" hidden="1">
              <a:extLst>
                <a:ext uri="{63B3BB69-23CF-44E3-9099-C40C66FF867C}">
                  <a14:compatExt spid="_x0000_s302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76200</xdr:rowOff>
        </xdr:to>
        <xdr:sp macro="" textlink="">
          <xdr:nvSpPr>
            <xdr:cNvPr id="3261" name="Check Box 973" hidden="1">
              <a:extLst>
                <a:ext uri="{63B3BB69-23CF-44E3-9099-C40C66FF867C}">
                  <a14:compatExt spid="_x0000_s302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76200</xdr:rowOff>
        </xdr:to>
        <xdr:sp macro="" textlink="">
          <xdr:nvSpPr>
            <xdr:cNvPr id="3262" name="Check Box 974" hidden="1">
              <a:extLst>
                <a:ext uri="{63B3BB69-23CF-44E3-9099-C40C66FF867C}">
                  <a14:compatExt spid="_x0000_s302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76200</xdr:rowOff>
        </xdr:to>
        <xdr:sp macro="" textlink="">
          <xdr:nvSpPr>
            <xdr:cNvPr id="3263" name="Check Box 975" hidden="1">
              <a:extLst>
                <a:ext uri="{63B3BB69-23CF-44E3-9099-C40C66FF867C}">
                  <a14:compatExt spid="_x0000_s302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76200</xdr:rowOff>
        </xdr:to>
        <xdr:sp macro="" textlink="">
          <xdr:nvSpPr>
            <xdr:cNvPr id="3264" name="Check Box 976" hidden="1">
              <a:extLst>
                <a:ext uri="{63B3BB69-23CF-44E3-9099-C40C66FF867C}">
                  <a14:compatExt spid="_x0000_s302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76200</xdr:rowOff>
        </xdr:to>
        <xdr:sp macro="" textlink="">
          <xdr:nvSpPr>
            <xdr:cNvPr id="3265" name="Check Box 977" hidden="1">
              <a:extLst>
                <a:ext uri="{63B3BB69-23CF-44E3-9099-C40C66FF867C}">
                  <a14:compatExt spid="_x0000_s302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76200</xdr:rowOff>
        </xdr:to>
        <xdr:sp macro="" textlink="">
          <xdr:nvSpPr>
            <xdr:cNvPr id="3266" name="Check Box 978" hidden="1">
              <a:extLst>
                <a:ext uri="{63B3BB69-23CF-44E3-9099-C40C66FF867C}">
                  <a14:compatExt spid="_x0000_s302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76200</xdr:rowOff>
        </xdr:to>
        <xdr:sp macro="" textlink="">
          <xdr:nvSpPr>
            <xdr:cNvPr id="3267" name="Check Box 979" hidden="1">
              <a:extLst>
                <a:ext uri="{63B3BB69-23CF-44E3-9099-C40C66FF867C}">
                  <a14:compatExt spid="_x0000_s302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76200</xdr:rowOff>
        </xdr:to>
        <xdr:sp macro="" textlink="">
          <xdr:nvSpPr>
            <xdr:cNvPr id="3268" name="Check Box 980" hidden="1">
              <a:extLst>
                <a:ext uri="{63B3BB69-23CF-44E3-9099-C40C66FF867C}">
                  <a14:compatExt spid="_x0000_s302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76200</xdr:rowOff>
        </xdr:to>
        <xdr:sp macro="" textlink="">
          <xdr:nvSpPr>
            <xdr:cNvPr id="3269" name="Check Box 981" hidden="1">
              <a:extLst>
                <a:ext uri="{63B3BB69-23CF-44E3-9099-C40C66FF867C}">
                  <a14:compatExt spid="_x0000_s302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xdr:row>
          <xdr:rowOff>69850</xdr:rowOff>
        </xdr:from>
        <xdr:to>
          <xdr:col>18</xdr:col>
          <xdr:colOff>419100</xdr:colOff>
          <xdr:row>47</xdr:row>
          <xdr:rowOff>76200</xdr:rowOff>
        </xdr:to>
        <xdr:sp macro="" textlink="">
          <xdr:nvSpPr>
            <xdr:cNvPr id="3287" name="Check Box 982" hidden="1">
              <a:extLst>
                <a:ext uri="{63B3BB69-23CF-44E3-9099-C40C66FF867C}">
                  <a14:compatExt spid="_x0000_s3030"/>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69850</xdr:rowOff>
        </xdr:from>
        <xdr:to>
          <xdr:col>18</xdr:col>
          <xdr:colOff>419100</xdr:colOff>
          <xdr:row>48</xdr:row>
          <xdr:rowOff>76200</xdr:rowOff>
        </xdr:to>
        <xdr:sp macro="" textlink="">
          <xdr:nvSpPr>
            <xdr:cNvPr id="3288" name="Check Box 983" hidden="1">
              <a:extLst>
                <a:ext uri="{63B3BB69-23CF-44E3-9099-C40C66FF867C}">
                  <a14:compatExt spid="_x0000_s3031"/>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47</xdr:row>
          <xdr:rowOff>69850</xdr:rowOff>
        </xdr:from>
        <xdr:to>
          <xdr:col>6</xdr:col>
          <xdr:colOff>463550</xdr:colOff>
          <xdr:row>48</xdr:row>
          <xdr:rowOff>69850</xdr:rowOff>
        </xdr:to>
        <xdr:sp macro="" textlink="">
          <xdr:nvSpPr>
            <xdr:cNvPr id="3289" name="Check Box 984" hidden="1">
              <a:extLst>
                <a:ext uri="{63B3BB69-23CF-44E3-9099-C40C66FF867C}">
                  <a14:compatExt spid="_x0000_s3032"/>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47</xdr:row>
          <xdr:rowOff>69850</xdr:rowOff>
        </xdr:from>
        <xdr:to>
          <xdr:col>7</xdr:col>
          <xdr:colOff>450850</xdr:colOff>
          <xdr:row>48</xdr:row>
          <xdr:rowOff>69850</xdr:rowOff>
        </xdr:to>
        <xdr:sp macro="" textlink="">
          <xdr:nvSpPr>
            <xdr:cNvPr id="3290" name="Check Box 985" hidden="1">
              <a:extLst>
                <a:ext uri="{63B3BB69-23CF-44E3-9099-C40C66FF867C}">
                  <a14:compatExt spid="_x0000_s3033"/>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47</xdr:row>
          <xdr:rowOff>69850</xdr:rowOff>
        </xdr:from>
        <xdr:to>
          <xdr:col>8</xdr:col>
          <xdr:colOff>450850</xdr:colOff>
          <xdr:row>48</xdr:row>
          <xdr:rowOff>69850</xdr:rowOff>
        </xdr:to>
        <xdr:sp macro="" textlink="">
          <xdr:nvSpPr>
            <xdr:cNvPr id="3291" name="Check Box 986" hidden="1">
              <a:extLst>
                <a:ext uri="{63B3BB69-23CF-44E3-9099-C40C66FF867C}">
                  <a14:compatExt spid="_x0000_s3034"/>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47</xdr:row>
          <xdr:rowOff>69850</xdr:rowOff>
        </xdr:from>
        <xdr:to>
          <xdr:col>9</xdr:col>
          <xdr:colOff>463550</xdr:colOff>
          <xdr:row>48</xdr:row>
          <xdr:rowOff>69850</xdr:rowOff>
        </xdr:to>
        <xdr:sp macro="" textlink="">
          <xdr:nvSpPr>
            <xdr:cNvPr id="3292" name="Check Box 987" hidden="1">
              <a:extLst>
                <a:ext uri="{63B3BB69-23CF-44E3-9099-C40C66FF867C}">
                  <a14:compatExt spid="_x0000_s3035"/>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47</xdr:row>
          <xdr:rowOff>69850</xdr:rowOff>
        </xdr:from>
        <xdr:to>
          <xdr:col>10</xdr:col>
          <xdr:colOff>419100</xdr:colOff>
          <xdr:row>48</xdr:row>
          <xdr:rowOff>69850</xdr:rowOff>
        </xdr:to>
        <xdr:sp macro="" textlink="">
          <xdr:nvSpPr>
            <xdr:cNvPr id="3293" name="Check Box 988" hidden="1">
              <a:extLst>
                <a:ext uri="{63B3BB69-23CF-44E3-9099-C40C66FF867C}">
                  <a14:compatExt spid="_x0000_s3036"/>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46</xdr:row>
          <xdr:rowOff>69850</xdr:rowOff>
        </xdr:from>
        <xdr:to>
          <xdr:col>13</xdr:col>
          <xdr:colOff>419100</xdr:colOff>
          <xdr:row>47</xdr:row>
          <xdr:rowOff>76200</xdr:rowOff>
        </xdr:to>
        <xdr:sp macro="" textlink="">
          <xdr:nvSpPr>
            <xdr:cNvPr id="3294" name="Check Box 989" hidden="1">
              <a:extLst>
                <a:ext uri="{63B3BB69-23CF-44E3-9099-C40C66FF867C}">
                  <a14:compatExt spid="_x0000_s3037"/>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76200</xdr:rowOff>
        </xdr:to>
        <xdr:sp macro="" textlink="">
          <xdr:nvSpPr>
            <xdr:cNvPr id="3295" name="Check Box 990" hidden="1">
              <a:extLst>
                <a:ext uri="{63B3BB69-23CF-44E3-9099-C40C66FF867C}">
                  <a14:compatExt spid="_x0000_s3038"/>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69850</xdr:rowOff>
        </xdr:from>
        <xdr:to>
          <xdr:col>14</xdr:col>
          <xdr:colOff>419100</xdr:colOff>
          <xdr:row>47</xdr:row>
          <xdr:rowOff>76200</xdr:rowOff>
        </xdr:to>
        <xdr:sp macro="" textlink="">
          <xdr:nvSpPr>
            <xdr:cNvPr id="3296" name="Check Box 991" hidden="1">
              <a:extLst>
                <a:ext uri="{63B3BB69-23CF-44E3-9099-C40C66FF867C}">
                  <a14:compatExt spid="_x0000_s3039"/>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76200</xdr:rowOff>
        </xdr:to>
        <xdr:sp macro="" textlink="">
          <xdr:nvSpPr>
            <xdr:cNvPr id="3297" name="Check Box 992" hidden="1">
              <a:extLst>
                <a:ext uri="{63B3BB69-23CF-44E3-9099-C40C66FF867C}">
                  <a14:compatExt spid="_x0000_s3040"/>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46</xdr:row>
          <xdr:rowOff>69850</xdr:rowOff>
        </xdr:from>
        <xdr:to>
          <xdr:col>15</xdr:col>
          <xdr:colOff>419100</xdr:colOff>
          <xdr:row>47</xdr:row>
          <xdr:rowOff>76200</xdr:rowOff>
        </xdr:to>
        <xdr:sp macro="" textlink="">
          <xdr:nvSpPr>
            <xdr:cNvPr id="3298" name="Check Box 993" hidden="1">
              <a:extLst>
                <a:ext uri="{63B3BB69-23CF-44E3-9099-C40C66FF867C}">
                  <a14:compatExt spid="_x0000_s3041"/>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76200</xdr:rowOff>
        </xdr:to>
        <xdr:sp macro="" textlink="">
          <xdr:nvSpPr>
            <xdr:cNvPr id="3299" name="Check Box 994" hidden="1">
              <a:extLst>
                <a:ext uri="{63B3BB69-23CF-44E3-9099-C40C66FF867C}">
                  <a14:compatExt spid="_x0000_s3042"/>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46</xdr:row>
          <xdr:rowOff>69850</xdr:rowOff>
        </xdr:from>
        <xdr:to>
          <xdr:col>16</xdr:col>
          <xdr:colOff>419100</xdr:colOff>
          <xdr:row>47</xdr:row>
          <xdr:rowOff>76200</xdr:rowOff>
        </xdr:to>
        <xdr:sp macro="" textlink="">
          <xdr:nvSpPr>
            <xdr:cNvPr id="3300" name="Check Box 995" hidden="1">
              <a:extLst>
                <a:ext uri="{63B3BB69-23CF-44E3-9099-C40C66FF867C}">
                  <a14:compatExt spid="_x0000_s3043"/>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76200</xdr:rowOff>
        </xdr:to>
        <xdr:sp macro="" textlink="">
          <xdr:nvSpPr>
            <xdr:cNvPr id="3301" name="Check Box 996" hidden="1">
              <a:extLst>
                <a:ext uri="{63B3BB69-23CF-44E3-9099-C40C66FF867C}">
                  <a14:compatExt spid="_x0000_s3044"/>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46</xdr:row>
          <xdr:rowOff>69850</xdr:rowOff>
        </xdr:from>
        <xdr:to>
          <xdr:col>17</xdr:col>
          <xdr:colOff>419100</xdr:colOff>
          <xdr:row>47</xdr:row>
          <xdr:rowOff>76200</xdr:rowOff>
        </xdr:to>
        <xdr:sp macro="" textlink="">
          <xdr:nvSpPr>
            <xdr:cNvPr id="3302" name="Check Box 997" hidden="1">
              <a:extLst>
                <a:ext uri="{63B3BB69-23CF-44E3-9099-C40C66FF867C}">
                  <a14:compatExt spid="_x0000_s3045"/>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76200</xdr:rowOff>
        </xdr:to>
        <xdr:sp macro="" textlink="">
          <xdr:nvSpPr>
            <xdr:cNvPr id="3303" name="Check Box 998" hidden="1">
              <a:extLst>
                <a:ext uri="{63B3BB69-23CF-44E3-9099-C40C66FF867C}">
                  <a14:compatExt spid="_x0000_s3046"/>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xdr:row>
          <xdr:rowOff>69850</xdr:rowOff>
        </xdr:from>
        <xdr:to>
          <xdr:col>18</xdr:col>
          <xdr:colOff>419100</xdr:colOff>
          <xdr:row>47</xdr:row>
          <xdr:rowOff>76200</xdr:rowOff>
        </xdr:to>
        <xdr:sp macro="" textlink="">
          <xdr:nvSpPr>
            <xdr:cNvPr id="3304" name="Check Box 999" hidden="1">
              <a:extLst>
                <a:ext uri="{63B3BB69-23CF-44E3-9099-C40C66FF867C}">
                  <a14:compatExt spid="_x0000_s3047"/>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69850</xdr:rowOff>
        </xdr:from>
        <xdr:to>
          <xdr:col>18</xdr:col>
          <xdr:colOff>419100</xdr:colOff>
          <xdr:row>48</xdr:row>
          <xdr:rowOff>76200</xdr:rowOff>
        </xdr:to>
        <xdr:sp macro="" textlink="">
          <xdr:nvSpPr>
            <xdr:cNvPr id="3305" name="Check Box 1000" hidden="1">
              <a:extLst>
                <a:ext uri="{63B3BB69-23CF-44E3-9099-C40C66FF867C}">
                  <a14:compatExt spid="_x0000_s3048"/>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47</xdr:row>
          <xdr:rowOff>69850</xdr:rowOff>
        </xdr:from>
        <xdr:to>
          <xdr:col>19</xdr:col>
          <xdr:colOff>419100</xdr:colOff>
          <xdr:row>48</xdr:row>
          <xdr:rowOff>69850</xdr:rowOff>
        </xdr:to>
        <xdr:sp macro="" textlink="">
          <xdr:nvSpPr>
            <xdr:cNvPr id="3306" name="Check Box 1001" hidden="1">
              <a:extLst>
                <a:ext uri="{63B3BB69-23CF-44E3-9099-C40C66FF867C}">
                  <a14:compatExt spid="_x0000_s3049"/>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47</xdr:row>
          <xdr:rowOff>69850</xdr:rowOff>
        </xdr:from>
        <xdr:to>
          <xdr:col>20</xdr:col>
          <xdr:colOff>419100</xdr:colOff>
          <xdr:row>48</xdr:row>
          <xdr:rowOff>69850</xdr:rowOff>
        </xdr:to>
        <xdr:sp macro="" textlink="">
          <xdr:nvSpPr>
            <xdr:cNvPr id="3307" name="Check Box 1002" hidden="1">
              <a:extLst>
                <a:ext uri="{63B3BB69-23CF-44E3-9099-C40C66FF867C}">
                  <a14:compatExt spid="_x0000_s3050"/>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47</xdr:row>
          <xdr:rowOff>69850</xdr:rowOff>
        </xdr:from>
        <xdr:to>
          <xdr:col>21</xdr:col>
          <xdr:colOff>419100</xdr:colOff>
          <xdr:row>48</xdr:row>
          <xdr:rowOff>69850</xdr:rowOff>
        </xdr:to>
        <xdr:sp macro="" textlink="">
          <xdr:nvSpPr>
            <xdr:cNvPr id="3308" name="Check Box 1003" hidden="1">
              <a:extLst>
                <a:ext uri="{63B3BB69-23CF-44E3-9099-C40C66FF867C}">
                  <a14:compatExt spid="_x0000_s3051"/>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47</xdr:row>
          <xdr:rowOff>69850</xdr:rowOff>
        </xdr:from>
        <xdr:to>
          <xdr:col>22</xdr:col>
          <xdr:colOff>419100</xdr:colOff>
          <xdr:row>48</xdr:row>
          <xdr:rowOff>69850</xdr:rowOff>
        </xdr:to>
        <xdr:sp macro="" textlink="">
          <xdr:nvSpPr>
            <xdr:cNvPr id="3309" name="Check Box 1004" hidden="1">
              <a:extLst>
                <a:ext uri="{63B3BB69-23CF-44E3-9099-C40C66FF867C}">
                  <a14:compatExt spid="_x0000_s3052"/>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47</xdr:row>
          <xdr:rowOff>69850</xdr:rowOff>
        </xdr:from>
        <xdr:to>
          <xdr:col>23</xdr:col>
          <xdr:colOff>419100</xdr:colOff>
          <xdr:row>48</xdr:row>
          <xdr:rowOff>69850</xdr:rowOff>
        </xdr:to>
        <xdr:sp macro="" textlink="">
          <xdr:nvSpPr>
            <xdr:cNvPr id="3310" name="Check Box 1005" hidden="1">
              <a:extLst>
                <a:ext uri="{63B3BB69-23CF-44E3-9099-C40C66FF867C}">
                  <a14:compatExt spid="_x0000_s3053"/>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xdr:oneCellAnchor>
    <xdr:from>
      <xdr:col>13</xdr:col>
      <xdr:colOff>38100</xdr:colOff>
      <xdr:row>47</xdr:row>
      <xdr:rowOff>57150</xdr:rowOff>
    </xdr:from>
    <xdr:ext cx="381000" cy="218627"/>
    <xdr:sp macro="" textlink="">
      <xdr:nvSpPr>
        <xdr:cNvPr id="3326" name="Check Box 551" hidden="1">
          <a:extLst>
            <a:ext uri="{63B3BB69-23CF-44E3-9099-C40C66FF867C}">
              <a14:compatExt xmlns:a14="http://schemas.microsoft.com/office/drawing/2010/main" spid="_x0000_s2599"/>
            </a:ext>
            <a:ext uri="{FF2B5EF4-FFF2-40B4-BE49-F238E27FC236}">
              <a16:creationId xmlns:a16="http://schemas.microsoft.com/office/drawing/2014/main" id="{8501AA29-B9C5-4F95-B01D-A422C9FB152B}"/>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14</xdr:col>
      <xdr:colOff>38100</xdr:colOff>
      <xdr:row>47</xdr:row>
      <xdr:rowOff>57150</xdr:rowOff>
    </xdr:from>
    <xdr:ext cx="381000" cy="218627"/>
    <xdr:sp macro="" textlink="">
      <xdr:nvSpPr>
        <xdr:cNvPr id="3327" name="Check Box 576" hidden="1">
          <a:extLst>
            <a:ext uri="{63B3BB69-23CF-44E3-9099-C40C66FF867C}">
              <a14:compatExt xmlns:a14="http://schemas.microsoft.com/office/drawing/2010/main" spid="_x0000_s2624"/>
            </a:ext>
            <a:ext uri="{FF2B5EF4-FFF2-40B4-BE49-F238E27FC236}">
              <a16:creationId xmlns:a16="http://schemas.microsoft.com/office/drawing/2014/main" id="{E8EF4602-2973-4818-8BE3-60727036E119}"/>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15</xdr:col>
      <xdr:colOff>38100</xdr:colOff>
      <xdr:row>47</xdr:row>
      <xdr:rowOff>57150</xdr:rowOff>
    </xdr:from>
    <xdr:ext cx="381000" cy="218627"/>
    <xdr:sp macro="" textlink="">
      <xdr:nvSpPr>
        <xdr:cNvPr id="3328" name="Check Box 601" hidden="1">
          <a:extLst>
            <a:ext uri="{63B3BB69-23CF-44E3-9099-C40C66FF867C}">
              <a14:compatExt xmlns:a14="http://schemas.microsoft.com/office/drawing/2010/main" spid="_x0000_s2649"/>
            </a:ext>
            <a:ext uri="{FF2B5EF4-FFF2-40B4-BE49-F238E27FC236}">
              <a16:creationId xmlns:a16="http://schemas.microsoft.com/office/drawing/2014/main" id="{ECBD2971-21B7-4E9D-BF00-69CDC7FA6AF3}"/>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16</xdr:col>
      <xdr:colOff>38100</xdr:colOff>
      <xdr:row>47</xdr:row>
      <xdr:rowOff>57150</xdr:rowOff>
    </xdr:from>
    <xdr:ext cx="381000" cy="218627"/>
    <xdr:sp macro="" textlink="">
      <xdr:nvSpPr>
        <xdr:cNvPr id="3329" name="Check Box 626" hidden="1">
          <a:extLst>
            <a:ext uri="{63B3BB69-23CF-44E3-9099-C40C66FF867C}">
              <a14:compatExt xmlns:a14="http://schemas.microsoft.com/office/drawing/2010/main" spid="_x0000_s2674"/>
            </a:ext>
            <a:ext uri="{FF2B5EF4-FFF2-40B4-BE49-F238E27FC236}">
              <a16:creationId xmlns:a16="http://schemas.microsoft.com/office/drawing/2014/main" id="{606095A4-49C3-40FD-AA45-4AF3E5618B2E}"/>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17</xdr:col>
      <xdr:colOff>38100</xdr:colOff>
      <xdr:row>47</xdr:row>
      <xdr:rowOff>57150</xdr:rowOff>
    </xdr:from>
    <xdr:ext cx="381000" cy="218627"/>
    <xdr:sp macro="" textlink="">
      <xdr:nvSpPr>
        <xdr:cNvPr id="3330" name="Check Box 651" hidden="1">
          <a:extLst>
            <a:ext uri="{63B3BB69-23CF-44E3-9099-C40C66FF867C}">
              <a14:compatExt xmlns:a14="http://schemas.microsoft.com/office/drawing/2010/main" spid="_x0000_s2699"/>
            </a:ext>
            <a:ext uri="{FF2B5EF4-FFF2-40B4-BE49-F238E27FC236}">
              <a16:creationId xmlns:a16="http://schemas.microsoft.com/office/drawing/2014/main" id="{53F0C2EF-E76F-4503-AB4A-0674BFB9DC3B}"/>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18</xdr:col>
      <xdr:colOff>38100</xdr:colOff>
      <xdr:row>47</xdr:row>
      <xdr:rowOff>57150</xdr:rowOff>
    </xdr:from>
    <xdr:ext cx="381000" cy="218627"/>
    <xdr:sp macro="" textlink="">
      <xdr:nvSpPr>
        <xdr:cNvPr id="3331" name="Check Box 676" hidden="1">
          <a:extLst>
            <a:ext uri="{63B3BB69-23CF-44E3-9099-C40C66FF867C}">
              <a14:compatExt xmlns:a14="http://schemas.microsoft.com/office/drawing/2010/main" spid="_x0000_s2724"/>
            </a:ext>
            <a:ext uri="{FF2B5EF4-FFF2-40B4-BE49-F238E27FC236}">
              <a16:creationId xmlns:a16="http://schemas.microsoft.com/office/drawing/2014/main" id="{CD544873-80EE-4D45-BCE2-70904B5369F9}"/>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76200</xdr:rowOff>
        </xdr:to>
        <xdr:sp macro="" textlink="">
          <xdr:nvSpPr>
            <xdr:cNvPr id="3311" name="Check Box 1006" hidden="1">
              <a:extLst>
                <a:ext uri="{63B3BB69-23CF-44E3-9099-C40C66FF867C}">
                  <a14:compatExt spid="_x0000_s3054"/>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76200</xdr:rowOff>
        </xdr:to>
        <xdr:sp macro="" textlink="">
          <xdr:nvSpPr>
            <xdr:cNvPr id="3312" name="Check Box 1007" hidden="1">
              <a:extLst>
                <a:ext uri="{63B3BB69-23CF-44E3-9099-C40C66FF867C}">
                  <a14:compatExt spid="_x0000_s3055"/>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76200</xdr:rowOff>
        </xdr:to>
        <xdr:sp macro="" textlink="">
          <xdr:nvSpPr>
            <xdr:cNvPr id="3313" name="Check Box 1008" hidden="1">
              <a:extLst>
                <a:ext uri="{63B3BB69-23CF-44E3-9099-C40C66FF867C}">
                  <a14:compatExt spid="_x0000_s3056"/>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76200</xdr:rowOff>
        </xdr:to>
        <xdr:sp macro="" textlink="">
          <xdr:nvSpPr>
            <xdr:cNvPr id="3314" name="Check Box 1009" hidden="1">
              <a:extLst>
                <a:ext uri="{63B3BB69-23CF-44E3-9099-C40C66FF867C}">
                  <a14:compatExt spid="_x0000_s3057"/>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76200</xdr:rowOff>
        </xdr:to>
        <xdr:sp macro="" textlink="">
          <xdr:nvSpPr>
            <xdr:cNvPr id="3315" name="Check Box 1010" hidden="1">
              <a:extLst>
                <a:ext uri="{63B3BB69-23CF-44E3-9099-C40C66FF867C}">
                  <a14:compatExt spid="_x0000_s3058"/>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69850</xdr:rowOff>
        </xdr:from>
        <xdr:to>
          <xdr:col>18</xdr:col>
          <xdr:colOff>419100</xdr:colOff>
          <xdr:row>48</xdr:row>
          <xdr:rowOff>76200</xdr:rowOff>
        </xdr:to>
        <xdr:sp macro="" textlink="">
          <xdr:nvSpPr>
            <xdr:cNvPr id="3316" name="Check Box 1011" hidden="1">
              <a:extLst>
                <a:ext uri="{63B3BB69-23CF-44E3-9099-C40C66FF867C}">
                  <a14:compatExt spid="_x0000_s3059"/>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76200</xdr:rowOff>
        </xdr:to>
        <xdr:sp macro="" textlink="">
          <xdr:nvSpPr>
            <xdr:cNvPr id="3317" name="Check Box 1012" hidden="1">
              <a:extLst>
                <a:ext uri="{63B3BB69-23CF-44E3-9099-C40C66FF867C}">
                  <a14:compatExt spid="_x0000_s3060"/>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76200</xdr:rowOff>
        </xdr:to>
        <xdr:sp macro="" textlink="">
          <xdr:nvSpPr>
            <xdr:cNvPr id="3318" name="Check Box 1013" hidden="1">
              <a:extLst>
                <a:ext uri="{63B3BB69-23CF-44E3-9099-C40C66FF867C}">
                  <a14:compatExt spid="_x0000_s3061"/>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76200</xdr:rowOff>
        </xdr:to>
        <xdr:sp macro="" textlink="">
          <xdr:nvSpPr>
            <xdr:cNvPr id="3319" name="Check Box 1014" hidden="1">
              <a:extLst>
                <a:ext uri="{63B3BB69-23CF-44E3-9099-C40C66FF867C}">
                  <a14:compatExt spid="_x0000_s3062"/>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76200</xdr:rowOff>
        </xdr:to>
        <xdr:sp macro="" textlink="">
          <xdr:nvSpPr>
            <xdr:cNvPr id="3320" name="Check Box 1015" hidden="1">
              <a:extLst>
                <a:ext uri="{63B3BB69-23CF-44E3-9099-C40C66FF867C}">
                  <a14:compatExt spid="_x0000_s3063"/>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76200</xdr:rowOff>
        </xdr:to>
        <xdr:sp macro="" textlink="">
          <xdr:nvSpPr>
            <xdr:cNvPr id="3321" name="Check Box 1016" hidden="1">
              <a:extLst>
                <a:ext uri="{63B3BB69-23CF-44E3-9099-C40C66FF867C}">
                  <a14:compatExt spid="_x0000_s3064"/>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69850</xdr:rowOff>
        </xdr:from>
        <xdr:to>
          <xdr:col>18</xdr:col>
          <xdr:colOff>419100</xdr:colOff>
          <xdr:row>48</xdr:row>
          <xdr:rowOff>76200</xdr:rowOff>
        </xdr:to>
        <xdr:sp macro="" textlink="">
          <xdr:nvSpPr>
            <xdr:cNvPr id="3322" name="Check Box 1017" hidden="1">
              <a:extLst>
                <a:ext uri="{63B3BB69-23CF-44E3-9099-C40C66FF867C}">
                  <a14:compatExt spid="_x0000_s3065"/>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48</xdr:row>
          <xdr:rowOff>69850</xdr:rowOff>
        </xdr:from>
        <xdr:to>
          <xdr:col>6</xdr:col>
          <xdr:colOff>463550</xdr:colOff>
          <xdr:row>49</xdr:row>
          <xdr:rowOff>69850</xdr:rowOff>
        </xdr:to>
        <xdr:sp macro="" textlink="">
          <xdr:nvSpPr>
            <xdr:cNvPr id="3323" name="Check Box 1018" hidden="1">
              <a:extLst>
                <a:ext uri="{63B3BB69-23CF-44E3-9099-C40C66FF867C}">
                  <a14:compatExt spid="_x0000_s3066"/>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48</xdr:row>
          <xdr:rowOff>69850</xdr:rowOff>
        </xdr:from>
        <xdr:to>
          <xdr:col>7</xdr:col>
          <xdr:colOff>450850</xdr:colOff>
          <xdr:row>49</xdr:row>
          <xdr:rowOff>69850</xdr:rowOff>
        </xdr:to>
        <xdr:sp macro="" textlink="">
          <xdr:nvSpPr>
            <xdr:cNvPr id="3324" name="Check Box 1019" hidden="1">
              <a:extLst>
                <a:ext uri="{63B3BB69-23CF-44E3-9099-C40C66FF867C}">
                  <a14:compatExt spid="_x0000_s3067"/>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48</xdr:row>
          <xdr:rowOff>69850</xdr:rowOff>
        </xdr:from>
        <xdr:to>
          <xdr:col>8</xdr:col>
          <xdr:colOff>450850</xdr:colOff>
          <xdr:row>49</xdr:row>
          <xdr:rowOff>69850</xdr:rowOff>
        </xdr:to>
        <xdr:sp macro="" textlink="">
          <xdr:nvSpPr>
            <xdr:cNvPr id="3325" name="Check Box 1020" hidden="1">
              <a:extLst>
                <a:ext uri="{63B3BB69-23CF-44E3-9099-C40C66FF867C}">
                  <a14:compatExt spid="_x0000_s3068"/>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48</xdr:row>
          <xdr:rowOff>69850</xdr:rowOff>
        </xdr:from>
        <xdr:to>
          <xdr:col>9</xdr:col>
          <xdr:colOff>463550</xdr:colOff>
          <xdr:row>49</xdr:row>
          <xdr:rowOff>69850</xdr:rowOff>
        </xdr:to>
        <xdr:sp macro="" textlink="">
          <xdr:nvSpPr>
            <xdr:cNvPr id="3332" name="Check Box 1021" hidden="1">
              <a:extLst>
                <a:ext uri="{63B3BB69-23CF-44E3-9099-C40C66FF867C}">
                  <a14:compatExt spid="_x0000_s3069"/>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48</xdr:row>
          <xdr:rowOff>69850</xdr:rowOff>
        </xdr:from>
        <xdr:to>
          <xdr:col>10</xdr:col>
          <xdr:colOff>419100</xdr:colOff>
          <xdr:row>49</xdr:row>
          <xdr:rowOff>69850</xdr:rowOff>
        </xdr:to>
        <xdr:sp macro="" textlink="">
          <xdr:nvSpPr>
            <xdr:cNvPr id="3333" name="Check Box 1022" hidden="1">
              <a:extLst>
                <a:ext uri="{63B3BB69-23CF-44E3-9099-C40C66FF867C}">
                  <a14:compatExt spid="_x0000_s3070"/>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xdr:oneCellAnchor>
    <xdr:from>
      <xdr:col>19</xdr:col>
      <xdr:colOff>66675</xdr:colOff>
      <xdr:row>48</xdr:row>
      <xdr:rowOff>57150</xdr:rowOff>
    </xdr:from>
    <xdr:ext cx="352425" cy="190500"/>
    <xdr:sp macro="" textlink="">
      <xdr:nvSpPr>
        <xdr:cNvPr id="3349" name="Check Box 519" hidden="1">
          <a:extLst>
            <a:ext uri="{63B3BB69-23CF-44E3-9099-C40C66FF867C}">
              <a14:compatExt xmlns:a14="http://schemas.microsoft.com/office/drawing/2010/main" spid="_x0000_s2567"/>
            </a:ext>
            <a:ext uri="{FF2B5EF4-FFF2-40B4-BE49-F238E27FC236}">
              <a16:creationId xmlns:a16="http://schemas.microsoft.com/office/drawing/2014/main" id="{D8801E9A-89AD-4488-A586-65591A104B80}"/>
            </a:ext>
          </a:extLst>
        </xdr:cNvPr>
        <xdr:cNvSpPr/>
      </xdr:nvSpPr>
      <xdr:spPr bwMode="auto">
        <a:xfrm>
          <a:off x="1736552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(ID)</a:t>
          </a:r>
        </a:p>
      </xdr:txBody>
    </xdr:sp>
    <xdr:clientData/>
  </xdr:oneCellAnchor>
  <xdr:oneCellAnchor>
    <xdr:from>
      <xdr:col>20</xdr:col>
      <xdr:colOff>66675</xdr:colOff>
      <xdr:row>48</xdr:row>
      <xdr:rowOff>57150</xdr:rowOff>
    </xdr:from>
    <xdr:ext cx="352425" cy="190500"/>
    <xdr:sp macro="" textlink="">
      <xdr:nvSpPr>
        <xdr:cNvPr id="3350" name="Check Box 520" hidden="1">
          <a:extLst>
            <a:ext uri="{63B3BB69-23CF-44E3-9099-C40C66FF867C}">
              <a14:compatExt xmlns:a14="http://schemas.microsoft.com/office/drawing/2010/main" spid="_x0000_s2568"/>
            </a:ext>
            <a:ext uri="{FF2B5EF4-FFF2-40B4-BE49-F238E27FC236}">
              <a16:creationId xmlns:a16="http://schemas.microsoft.com/office/drawing/2014/main" id="{55DA21FA-19AD-4FFB-9360-3725520978CF}"/>
            </a:ext>
          </a:extLst>
        </xdr:cNvPr>
        <xdr:cNvSpPr/>
      </xdr:nvSpPr>
      <xdr:spPr bwMode="auto">
        <a:xfrm>
          <a:off x="17871425"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(CP)</a:t>
          </a:r>
        </a:p>
      </xdr:txBody>
    </xdr:sp>
    <xdr:clientData/>
  </xdr:oneCellAnchor>
  <xdr:oneCellAnchor>
    <xdr:from>
      <xdr:col>21</xdr:col>
      <xdr:colOff>66675</xdr:colOff>
      <xdr:row>48</xdr:row>
      <xdr:rowOff>57150</xdr:rowOff>
    </xdr:from>
    <xdr:ext cx="352425" cy="190500"/>
    <xdr:sp macro="" textlink="">
      <xdr:nvSpPr>
        <xdr:cNvPr id="3351" name="Check Box 521" hidden="1">
          <a:extLst>
            <a:ext uri="{63B3BB69-23CF-44E3-9099-C40C66FF867C}">
              <a14:compatExt xmlns:a14="http://schemas.microsoft.com/office/drawing/2010/main" spid="_x0000_s2569"/>
            </a:ext>
            <a:ext uri="{FF2B5EF4-FFF2-40B4-BE49-F238E27FC236}">
              <a16:creationId xmlns:a16="http://schemas.microsoft.com/office/drawing/2014/main" id="{47C13A66-7DC9-41A9-9F18-FB512324DDE4}"/>
            </a:ext>
          </a:extLst>
        </xdr:cNvPr>
        <xdr:cNvSpPr/>
      </xdr:nvSpPr>
      <xdr:spPr bwMode="auto">
        <a:xfrm>
          <a:off x="18377328"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a:t>
          </a:r>
        </a:p>
      </xdr:txBody>
    </xdr:sp>
    <xdr:clientData/>
  </xdr:oneCellAnchor>
  <xdr:oneCellAnchor>
    <xdr:from>
      <xdr:col>22</xdr:col>
      <xdr:colOff>66675</xdr:colOff>
      <xdr:row>48</xdr:row>
      <xdr:rowOff>57150</xdr:rowOff>
    </xdr:from>
    <xdr:ext cx="352425" cy="190500"/>
    <xdr:sp macro="" textlink="">
      <xdr:nvSpPr>
        <xdr:cNvPr id="3352" name="Check Box 522" hidden="1">
          <a:extLst>
            <a:ext uri="{63B3BB69-23CF-44E3-9099-C40C66FF867C}">
              <a14:compatExt xmlns:a14="http://schemas.microsoft.com/office/drawing/2010/main" spid="_x0000_s2570"/>
            </a:ext>
            <a:ext uri="{FF2B5EF4-FFF2-40B4-BE49-F238E27FC236}">
              <a16:creationId xmlns:a16="http://schemas.microsoft.com/office/drawing/2014/main" id="{7DB658F9-529F-44F2-89B6-548A9D20DAB8}"/>
            </a:ext>
          </a:extLst>
        </xdr:cNvPr>
        <xdr:cNvSpPr/>
      </xdr:nvSpPr>
      <xdr:spPr bwMode="auto">
        <a:xfrm>
          <a:off x="18883229"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xdr:oneCellAnchor>
  <xdr:oneCellAnchor>
    <xdr:from>
      <xdr:col>23</xdr:col>
      <xdr:colOff>66675</xdr:colOff>
      <xdr:row>48</xdr:row>
      <xdr:rowOff>57150</xdr:rowOff>
    </xdr:from>
    <xdr:ext cx="352425" cy="190500"/>
    <xdr:sp macro="" textlink="">
      <xdr:nvSpPr>
        <xdr:cNvPr id="3353" name="Check Box 523" hidden="1">
          <a:extLst>
            <a:ext uri="{63B3BB69-23CF-44E3-9099-C40C66FF867C}">
              <a14:compatExt xmlns:a14="http://schemas.microsoft.com/office/drawing/2010/main" spid="_x0000_s2571"/>
            </a:ext>
            <a:ext uri="{FF2B5EF4-FFF2-40B4-BE49-F238E27FC236}">
              <a16:creationId xmlns:a16="http://schemas.microsoft.com/office/drawing/2014/main" id="{62BD0428-0BCA-4D23-AE18-4681F9C8BE07}"/>
            </a:ext>
          </a:extLst>
        </xdr:cNvPr>
        <xdr:cNvSpPr/>
      </xdr:nvSpPr>
      <xdr:spPr bwMode="auto">
        <a:xfrm>
          <a:off x="19389132" y="13271023"/>
          <a:ext cx="3524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(5th)</a:t>
          </a:r>
        </a:p>
      </xdr:txBody>
    </xdr:sp>
    <xdr:clientData/>
  </xdr:oneCellAnchor>
  <xdr:oneCellAnchor>
    <xdr:from>
      <xdr:col>13</xdr:col>
      <xdr:colOff>38100</xdr:colOff>
      <xdr:row>47</xdr:row>
      <xdr:rowOff>57150</xdr:rowOff>
    </xdr:from>
    <xdr:ext cx="381000" cy="218627"/>
    <xdr:sp macro="" textlink="">
      <xdr:nvSpPr>
        <xdr:cNvPr id="3354" name="Check Box 551" hidden="1">
          <a:extLst>
            <a:ext uri="{63B3BB69-23CF-44E3-9099-C40C66FF867C}">
              <a14:compatExt xmlns:a14="http://schemas.microsoft.com/office/drawing/2010/main" spid="_x0000_s2599"/>
            </a:ext>
            <a:ext uri="{FF2B5EF4-FFF2-40B4-BE49-F238E27FC236}">
              <a16:creationId xmlns:a16="http://schemas.microsoft.com/office/drawing/2014/main" id="{F8E9F605-4396-4577-8E1C-5C05508839D9}"/>
            </a:ext>
          </a:extLst>
        </xdr:cNvPr>
        <xdr:cNvSpPr/>
      </xdr:nvSpPr>
      <xdr:spPr bwMode="auto">
        <a:xfrm>
          <a:off x="1430153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13</xdr:col>
      <xdr:colOff>38100</xdr:colOff>
      <xdr:row>48</xdr:row>
      <xdr:rowOff>57150</xdr:rowOff>
    </xdr:from>
    <xdr:ext cx="381000" cy="218627"/>
    <xdr:sp macro="" textlink="">
      <xdr:nvSpPr>
        <xdr:cNvPr id="3355" name="Check Box 552" hidden="1">
          <a:extLst>
            <a:ext uri="{63B3BB69-23CF-44E3-9099-C40C66FF867C}">
              <a14:compatExt xmlns:a14="http://schemas.microsoft.com/office/drawing/2010/main" spid="_x0000_s2600"/>
            </a:ext>
            <a:ext uri="{FF2B5EF4-FFF2-40B4-BE49-F238E27FC236}">
              <a16:creationId xmlns:a16="http://schemas.microsoft.com/office/drawing/2014/main" id="{959AC7F9-3582-42B6-8A3A-C70886AE858A}"/>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14</xdr:col>
      <xdr:colOff>38100</xdr:colOff>
      <xdr:row>47</xdr:row>
      <xdr:rowOff>57150</xdr:rowOff>
    </xdr:from>
    <xdr:ext cx="381000" cy="218627"/>
    <xdr:sp macro="" textlink="">
      <xdr:nvSpPr>
        <xdr:cNvPr id="3356" name="Check Box 576" hidden="1">
          <a:extLst>
            <a:ext uri="{63B3BB69-23CF-44E3-9099-C40C66FF867C}">
              <a14:compatExt xmlns:a14="http://schemas.microsoft.com/office/drawing/2010/main" spid="_x0000_s2624"/>
            </a:ext>
            <a:ext uri="{FF2B5EF4-FFF2-40B4-BE49-F238E27FC236}">
              <a16:creationId xmlns:a16="http://schemas.microsoft.com/office/drawing/2014/main" id="{BCCFC547-FC54-4EC4-9B00-026EE4D33550}"/>
            </a:ext>
          </a:extLst>
        </xdr:cNvPr>
        <xdr:cNvSpPr/>
      </xdr:nvSpPr>
      <xdr:spPr bwMode="auto">
        <a:xfrm>
          <a:off x="1480743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14</xdr:col>
      <xdr:colOff>38100</xdr:colOff>
      <xdr:row>48</xdr:row>
      <xdr:rowOff>57150</xdr:rowOff>
    </xdr:from>
    <xdr:ext cx="381000" cy="218627"/>
    <xdr:sp macro="" textlink="">
      <xdr:nvSpPr>
        <xdr:cNvPr id="3357" name="Check Box 577" hidden="1">
          <a:extLst>
            <a:ext uri="{63B3BB69-23CF-44E3-9099-C40C66FF867C}">
              <a14:compatExt xmlns:a14="http://schemas.microsoft.com/office/drawing/2010/main" spid="_x0000_s2625"/>
            </a:ext>
            <a:ext uri="{FF2B5EF4-FFF2-40B4-BE49-F238E27FC236}">
              <a16:creationId xmlns:a16="http://schemas.microsoft.com/office/drawing/2014/main" id="{C3E462BE-7856-4F9A-B6AF-B30FE3F1866E}"/>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15</xdr:col>
      <xdr:colOff>38100</xdr:colOff>
      <xdr:row>47</xdr:row>
      <xdr:rowOff>57150</xdr:rowOff>
    </xdr:from>
    <xdr:ext cx="381000" cy="218627"/>
    <xdr:sp macro="" textlink="">
      <xdr:nvSpPr>
        <xdr:cNvPr id="3358" name="Check Box 601" hidden="1">
          <a:extLst>
            <a:ext uri="{63B3BB69-23CF-44E3-9099-C40C66FF867C}">
              <a14:compatExt xmlns:a14="http://schemas.microsoft.com/office/drawing/2010/main" spid="_x0000_s2649"/>
            </a:ext>
            <a:ext uri="{FF2B5EF4-FFF2-40B4-BE49-F238E27FC236}">
              <a16:creationId xmlns:a16="http://schemas.microsoft.com/office/drawing/2014/main" id="{8BD5E5B1-1B8B-42A7-B57E-8C5D37E1A0A1}"/>
            </a:ext>
          </a:extLst>
        </xdr:cNvPr>
        <xdr:cNvSpPr/>
      </xdr:nvSpPr>
      <xdr:spPr bwMode="auto">
        <a:xfrm>
          <a:off x="15313337"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15</xdr:col>
      <xdr:colOff>38100</xdr:colOff>
      <xdr:row>48</xdr:row>
      <xdr:rowOff>57150</xdr:rowOff>
    </xdr:from>
    <xdr:ext cx="381000" cy="218627"/>
    <xdr:sp macro="" textlink="">
      <xdr:nvSpPr>
        <xdr:cNvPr id="3359" name="Check Box 602" hidden="1">
          <a:extLst>
            <a:ext uri="{63B3BB69-23CF-44E3-9099-C40C66FF867C}">
              <a14:compatExt xmlns:a14="http://schemas.microsoft.com/office/drawing/2010/main" spid="_x0000_s2650"/>
            </a:ext>
            <a:ext uri="{FF2B5EF4-FFF2-40B4-BE49-F238E27FC236}">
              <a16:creationId xmlns:a16="http://schemas.microsoft.com/office/drawing/2014/main" id="{FA0B2138-2A25-49AC-9ACD-BF3B961E4BE3}"/>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16</xdr:col>
      <xdr:colOff>38100</xdr:colOff>
      <xdr:row>47</xdr:row>
      <xdr:rowOff>57150</xdr:rowOff>
    </xdr:from>
    <xdr:ext cx="381000" cy="218627"/>
    <xdr:sp macro="" textlink="">
      <xdr:nvSpPr>
        <xdr:cNvPr id="3360" name="Check Box 626" hidden="1">
          <a:extLst>
            <a:ext uri="{63B3BB69-23CF-44E3-9099-C40C66FF867C}">
              <a14:compatExt xmlns:a14="http://schemas.microsoft.com/office/drawing/2010/main" spid="_x0000_s2674"/>
            </a:ext>
            <a:ext uri="{FF2B5EF4-FFF2-40B4-BE49-F238E27FC236}">
              <a16:creationId xmlns:a16="http://schemas.microsoft.com/office/drawing/2014/main" id="{DC7BEFEC-4705-43B1-8C65-8EF2A9DE0EA0}"/>
            </a:ext>
          </a:extLst>
        </xdr:cNvPr>
        <xdr:cNvSpPr/>
      </xdr:nvSpPr>
      <xdr:spPr bwMode="auto">
        <a:xfrm>
          <a:off x="15819240"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16</xdr:col>
      <xdr:colOff>38100</xdr:colOff>
      <xdr:row>48</xdr:row>
      <xdr:rowOff>57150</xdr:rowOff>
    </xdr:from>
    <xdr:ext cx="381000" cy="218627"/>
    <xdr:sp macro="" textlink="">
      <xdr:nvSpPr>
        <xdr:cNvPr id="3361" name="Check Box 627" hidden="1">
          <a:extLst>
            <a:ext uri="{63B3BB69-23CF-44E3-9099-C40C66FF867C}">
              <a14:compatExt xmlns:a14="http://schemas.microsoft.com/office/drawing/2010/main" spid="_x0000_s2675"/>
            </a:ext>
            <a:ext uri="{FF2B5EF4-FFF2-40B4-BE49-F238E27FC236}">
              <a16:creationId xmlns:a16="http://schemas.microsoft.com/office/drawing/2014/main" id="{EBEC45F7-78CE-4F16-89B4-6965C72A994C}"/>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17</xdr:col>
      <xdr:colOff>38100</xdr:colOff>
      <xdr:row>47</xdr:row>
      <xdr:rowOff>57150</xdr:rowOff>
    </xdr:from>
    <xdr:ext cx="381000" cy="218627"/>
    <xdr:sp macro="" textlink="">
      <xdr:nvSpPr>
        <xdr:cNvPr id="3362" name="Check Box 651" hidden="1">
          <a:extLst>
            <a:ext uri="{63B3BB69-23CF-44E3-9099-C40C66FF867C}">
              <a14:compatExt xmlns:a14="http://schemas.microsoft.com/office/drawing/2010/main" spid="_x0000_s2699"/>
            </a:ext>
            <a:ext uri="{FF2B5EF4-FFF2-40B4-BE49-F238E27FC236}">
              <a16:creationId xmlns:a16="http://schemas.microsoft.com/office/drawing/2014/main" id="{7477436E-78AD-4094-BD8B-EDEC51A8EDAF}"/>
            </a:ext>
          </a:extLst>
        </xdr:cNvPr>
        <xdr:cNvSpPr/>
      </xdr:nvSpPr>
      <xdr:spPr bwMode="auto">
        <a:xfrm>
          <a:off x="16325141"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17</xdr:col>
      <xdr:colOff>38100</xdr:colOff>
      <xdr:row>48</xdr:row>
      <xdr:rowOff>57150</xdr:rowOff>
    </xdr:from>
    <xdr:ext cx="381000" cy="218627"/>
    <xdr:sp macro="" textlink="">
      <xdr:nvSpPr>
        <xdr:cNvPr id="3363" name="Check Box 652" hidden="1">
          <a:extLst>
            <a:ext uri="{63B3BB69-23CF-44E3-9099-C40C66FF867C}">
              <a14:compatExt xmlns:a14="http://schemas.microsoft.com/office/drawing/2010/main" spid="_x0000_s2700"/>
            </a:ext>
            <a:ext uri="{FF2B5EF4-FFF2-40B4-BE49-F238E27FC236}">
              <a16:creationId xmlns:a16="http://schemas.microsoft.com/office/drawing/2014/main" id="{27EC0B75-A13D-4569-98E8-6269930F837C}"/>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18</xdr:col>
      <xdr:colOff>38100</xdr:colOff>
      <xdr:row>47</xdr:row>
      <xdr:rowOff>57150</xdr:rowOff>
    </xdr:from>
    <xdr:ext cx="381000" cy="218627"/>
    <xdr:sp macro="" textlink="">
      <xdr:nvSpPr>
        <xdr:cNvPr id="3364" name="Check Box 676" hidden="1">
          <a:extLst>
            <a:ext uri="{63B3BB69-23CF-44E3-9099-C40C66FF867C}">
              <a14:compatExt xmlns:a14="http://schemas.microsoft.com/office/drawing/2010/main" spid="_x0000_s2724"/>
            </a:ext>
            <a:ext uri="{FF2B5EF4-FFF2-40B4-BE49-F238E27FC236}">
              <a16:creationId xmlns:a16="http://schemas.microsoft.com/office/drawing/2014/main" id="{7CBF35FF-30D7-41B3-9617-A7A983A98966}"/>
            </a:ext>
          </a:extLst>
        </xdr:cNvPr>
        <xdr:cNvSpPr/>
      </xdr:nvSpPr>
      <xdr:spPr bwMode="auto">
        <a:xfrm>
          <a:off x="16831044" y="13014296"/>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xdr:oneCellAnchor>
    <xdr:from>
      <xdr:col>18</xdr:col>
      <xdr:colOff>38100</xdr:colOff>
      <xdr:row>48</xdr:row>
      <xdr:rowOff>57150</xdr:rowOff>
    </xdr:from>
    <xdr:ext cx="381000" cy="218627"/>
    <xdr:sp macro="" textlink="">
      <xdr:nvSpPr>
        <xdr:cNvPr id="3365" name="Check Box 677" hidden="1">
          <a:extLst>
            <a:ext uri="{63B3BB69-23CF-44E3-9099-C40C66FF867C}">
              <a14:compatExt xmlns:a14="http://schemas.microsoft.com/office/drawing/2010/main" spid="_x0000_s2725"/>
            </a:ext>
            <a:ext uri="{FF2B5EF4-FFF2-40B4-BE49-F238E27FC236}">
              <a16:creationId xmlns:a16="http://schemas.microsoft.com/office/drawing/2014/main" id="{B99AADE2-05E0-4AF4-9603-60D9A5744852}"/>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19</xdr:col>
          <xdr:colOff>69850</xdr:colOff>
          <xdr:row>48</xdr:row>
          <xdr:rowOff>69850</xdr:rowOff>
        </xdr:from>
        <xdr:to>
          <xdr:col>19</xdr:col>
          <xdr:colOff>419100</xdr:colOff>
          <xdr:row>49</xdr:row>
          <xdr:rowOff>69850</xdr:rowOff>
        </xdr:to>
        <xdr:sp macro="" textlink="">
          <xdr:nvSpPr>
            <xdr:cNvPr id="3334" name="Check Box 1023" hidden="1">
              <a:extLst>
                <a:ext uri="{63B3BB69-23CF-44E3-9099-C40C66FF867C}">
                  <a14:compatExt spid="_x0000_s3071"/>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48</xdr:row>
          <xdr:rowOff>69850</xdr:rowOff>
        </xdr:from>
        <xdr:to>
          <xdr:col>20</xdr:col>
          <xdr:colOff>419100</xdr:colOff>
          <xdr:row>49</xdr:row>
          <xdr:rowOff>69850</xdr:rowOff>
        </xdr:to>
        <xdr:sp macro="" textlink="">
          <xdr:nvSpPr>
            <xdr:cNvPr id="23552" name="Check Box 1024" hidden="1">
              <a:extLst>
                <a:ext uri="{63B3BB69-23CF-44E3-9099-C40C66FF867C}">
                  <a14:compatExt spid="_x0000_s23552"/>
                </a:ext>
                <a:ext uri="{FF2B5EF4-FFF2-40B4-BE49-F238E27FC236}">
                  <a16:creationId xmlns:a16="http://schemas.microsoft.com/office/drawing/2014/main" id="{00000000-0008-0000-0200-00000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48</xdr:row>
          <xdr:rowOff>69850</xdr:rowOff>
        </xdr:from>
        <xdr:to>
          <xdr:col>21</xdr:col>
          <xdr:colOff>419100</xdr:colOff>
          <xdr:row>49</xdr:row>
          <xdr:rowOff>69850</xdr:rowOff>
        </xdr:to>
        <xdr:sp macro="" textlink="">
          <xdr:nvSpPr>
            <xdr:cNvPr id="23553" name="Check Box 1025" hidden="1">
              <a:extLst>
                <a:ext uri="{63B3BB69-23CF-44E3-9099-C40C66FF867C}">
                  <a14:compatExt spid="_x0000_s23553"/>
                </a:ext>
                <a:ext uri="{FF2B5EF4-FFF2-40B4-BE49-F238E27FC236}">
                  <a16:creationId xmlns:a16="http://schemas.microsoft.com/office/drawing/2014/main" id="{00000000-0008-0000-02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48</xdr:row>
          <xdr:rowOff>69850</xdr:rowOff>
        </xdr:from>
        <xdr:to>
          <xdr:col>22</xdr:col>
          <xdr:colOff>419100</xdr:colOff>
          <xdr:row>49</xdr:row>
          <xdr:rowOff>69850</xdr:rowOff>
        </xdr:to>
        <xdr:sp macro="" textlink="">
          <xdr:nvSpPr>
            <xdr:cNvPr id="23554" name="Check Box 1026"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48</xdr:row>
          <xdr:rowOff>69850</xdr:rowOff>
        </xdr:from>
        <xdr:to>
          <xdr:col>23</xdr:col>
          <xdr:colOff>419100</xdr:colOff>
          <xdr:row>49</xdr:row>
          <xdr:rowOff>69850</xdr:rowOff>
        </xdr:to>
        <xdr:sp macro="" textlink="">
          <xdr:nvSpPr>
            <xdr:cNvPr id="23555" name="Check Box 1027"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76200</xdr:rowOff>
        </xdr:to>
        <xdr:sp macro="" textlink="">
          <xdr:nvSpPr>
            <xdr:cNvPr id="23556" name="Check Box 1028"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48</xdr:row>
          <xdr:rowOff>69850</xdr:rowOff>
        </xdr:from>
        <xdr:to>
          <xdr:col>13</xdr:col>
          <xdr:colOff>419100</xdr:colOff>
          <xdr:row>49</xdr:row>
          <xdr:rowOff>76200</xdr:rowOff>
        </xdr:to>
        <xdr:sp macro="" textlink="">
          <xdr:nvSpPr>
            <xdr:cNvPr id="23557" name="Check Box 1029" hidden="1">
              <a:extLst>
                <a:ext uri="{63B3BB69-23CF-44E3-9099-C40C66FF867C}">
                  <a14:compatExt spid="_x0000_s23557"/>
                </a:ext>
                <a:ext uri="{FF2B5EF4-FFF2-40B4-BE49-F238E27FC236}">
                  <a16:creationId xmlns:a16="http://schemas.microsoft.com/office/drawing/2014/main" id="{00000000-0008-0000-02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76200</xdr:rowOff>
        </xdr:to>
        <xdr:sp macro="" textlink="">
          <xdr:nvSpPr>
            <xdr:cNvPr id="23558" name="Check Box 1030" hidden="1">
              <a:extLst>
                <a:ext uri="{63B3BB69-23CF-44E3-9099-C40C66FF867C}">
                  <a14:compatExt spid="_x0000_s23558"/>
                </a:ext>
                <a:ext uri="{FF2B5EF4-FFF2-40B4-BE49-F238E27FC236}">
                  <a16:creationId xmlns:a16="http://schemas.microsoft.com/office/drawing/2014/main" id="{00000000-0008-0000-02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48</xdr:row>
          <xdr:rowOff>69850</xdr:rowOff>
        </xdr:from>
        <xdr:to>
          <xdr:col>14</xdr:col>
          <xdr:colOff>419100</xdr:colOff>
          <xdr:row>49</xdr:row>
          <xdr:rowOff>76200</xdr:rowOff>
        </xdr:to>
        <xdr:sp macro="" textlink="">
          <xdr:nvSpPr>
            <xdr:cNvPr id="23559" name="Check Box 1031" hidden="1">
              <a:extLst>
                <a:ext uri="{63B3BB69-23CF-44E3-9099-C40C66FF867C}">
                  <a14:compatExt spid="_x0000_s23559"/>
                </a:ext>
                <a:ext uri="{FF2B5EF4-FFF2-40B4-BE49-F238E27FC236}">
                  <a16:creationId xmlns:a16="http://schemas.microsoft.com/office/drawing/2014/main" id="{00000000-0008-0000-02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76200</xdr:rowOff>
        </xdr:to>
        <xdr:sp macro="" textlink="">
          <xdr:nvSpPr>
            <xdr:cNvPr id="23560" name="Check Box 1032"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48</xdr:row>
          <xdr:rowOff>69850</xdr:rowOff>
        </xdr:from>
        <xdr:to>
          <xdr:col>15</xdr:col>
          <xdr:colOff>419100</xdr:colOff>
          <xdr:row>49</xdr:row>
          <xdr:rowOff>76200</xdr:rowOff>
        </xdr:to>
        <xdr:sp macro="" textlink="">
          <xdr:nvSpPr>
            <xdr:cNvPr id="23561" name="Check Box 1033" hidden="1">
              <a:extLst>
                <a:ext uri="{63B3BB69-23CF-44E3-9099-C40C66FF867C}">
                  <a14:compatExt spid="_x0000_s23561"/>
                </a:ext>
                <a:ext uri="{FF2B5EF4-FFF2-40B4-BE49-F238E27FC236}">
                  <a16:creationId xmlns:a16="http://schemas.microsoft.com/office/drawing/2014/main" id="{00000000-0008-0000-02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76200</xdr:rowOff>
        </xdr:to>
        <xdr:sp macro="" textlink="">
          <xdr:nvSpPr>
            <xdr:cNvPr id="23562" name="Check Box 1034" hidden="1">
              <a:extLst>
                <a:ext uri="{63B3BB69-23CF-44E3-9099-C40C66FF867C}">
                  <a14:compatExt spid="_x0000_s23562"/>
                </a:ext>
                <a:ext uri="{FF2B5EF4-FFF2-40B4-BE49-F238E27FC236}">
                  <a16:creationId xmlns:a16="http://schemas.microsoft.com/office/drawing/2014/main" id="{00000000-0008-0000-02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48</xdr:row>
          <xdr:rowOff>69850</xdr:rowOff>
        </xdr:from>
        <xdr:to>
          <xdr:col>16</xdr:col>
          <xdr:colOff>419100</xdr:colOff>
          <xdr:row>49</xdr:row>
          <xdr:rowOff>76200</xdr:rowOff>
        </xdr:to>
        <xdr:sp macro="" textlink="">
          <xdr:nvSpPr>
            <xdr:cNvPr id="23563" name="Check Box 1035" hidden="1">
              <a:extLst>
                <a:ext uri="{63B3BB69-23CF-44E3-9099-C40C66FF867C}">
                  <a14:compatExt spid="_x0000_s23563"/>
                </a:ext>
                <a:ext uri="{FF2B5EF4-FFF2-40B4-BE49-F238E27FC236}">
                  <a16:creationId xmlns:a16="http://schemas.microsoft.com/office/drawing/2014/main" id="{00000000-0008-0000-02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76200</xdr:rowOff>
        </xdr:to>
        <xdr:sp macro="" textlink="">
          <xdr:nvSpPr>
            <xdr:cNvPr id="23564" name="Check Box 1036" hidden="1">
              <a:extLst>
                <a:ext uri="{63B3BB69-23CF-44E3-9099-C40C66FF867C}">
                  <a14:compatExt spid="_x0000_s23564"/>
                </a:ext>
                <a:ext uri="{FF2B5EF4-FFF2-40B4-BE49-F238E27FC236}">
                  <a16:creationId xmlns:a16="http://schemas.microsoft.com/office/drawing/2014/main" id="{00000000-0008-0000-02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48</xdr:row>
          <xdr:rowOff>69850</xdr:rowOff>
        </xdr:from>
        <xdr:to>
          <xdr:col>17</xdr:col>
          <xdr:colOff>419100</xdr:colOff>
          <xdr:row>49</xdr:row>
          <xdr:rowOff>76200</xdr:rowOff>
        </xdr:to>
        <xdr:sp macro="" textlink="">
          <xdr:nvSpPr>
            <xdr:cNvPr id="23565" name="Check Box 1037" hidden="1">
              <a:extLst>
                <a:ext uri="{63B3BB69-23CF-44E3-9099-C40C66FF867C}">
                  <a14:compatExt spid="_x0000_s23565"/>
                </a:ext>
                <a:ext uri="{FF2B5EF4-FFF2-40B4-BE49-F238E27FC236}">
                  <a16:creationId xmlns:a16="http://schemas.microsoft.com/office/drawing/2014/main" id="{00000000-0008-0000-02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69850</xdr:rowOff>
        </xdr:from>
        <xdr:to>
          <xdr:col>18</xdr:col>
          <xdr:colOff>419100</xdr:colOff>
          <xdr:row>48</xdr:row>
          <xdr:rowOff>76200</xdr:rowOff>
        </xdr:to>
        <xdr:sp macro="" textlink="">
          <xdr:nvSpPr>
            <xdr:cNvPr id="23566" name="Check Box 1038" hidden="1">
              <a:extLst>
                <a:ext uri="{63B3BB69-23CF-44E3-9099-C40C66FF867C}">
                  <a14:compatExt spid="_x0000_s23566"/>
                </a:ext>
                <a:ext uri="{FF2B5EF4-FFF2-40B4-BE49-F238E27FC236}">
                  <a16:creationId xmlns:a16="http://schemas.microsoft.com/office/drawing/2014/main" id="{00000000-0008-0000-02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xdr:row>
          <xdr:rowOff>69850</xdr:rowOff>
        </xdr:from>
        <xdr:to>
          <xdr:col>18</xdr:col>
          <xdr:colOff>419100</xdr:colOff>
          <xdr:row>49</xdr:row>
          <xdr:rowOff>76200</xdr:rowOff>
        </xdr:to>
        <xdr:sp macro="" textlink="">
          <xdr:nvSpPr>
            <xdr:cNvPr id="23567" name="Check Box 1039" hidden="1">
              <a:extLst>
                <a:ext uri="{63B3BB69-23CF-44E3-9099-C40C66FF867C}">
                  <a14:compatExt spid="_x0000_s23567"/>
                </a:ext>
                <a:ext uri="{FF2B5EF4-FFF2-40B4-BE49-F238E27FC236}">
                  <a16:creationId xmlns:a16="http://schemas.microsoft.com/office/drawing/2014/main" id="{00000000-0008-0000-02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48</xdr:row>
          <xdr:rowOff>69850</xdr:rowOff>
        </xdr:from>
        <xdr:to>
          <xdr:col>6</xdr:col>
          <xdr:colOff>463550</xdr:colOff>
          <xdr:row>49</xdr:row>
          <xdr:rowOff>69850</xdr:rowOff>
        </xdr:to>
        <xdr:sp macro="" textlink="">
          <xdr:nvSpPr>
            <xdr:cNvPr id="23568" name="Check Box 1040" hidden="1">
              <a:extLst>
                <a:ext uri="{63B3BB69-23CF-44E3-9099-C40C66FF867C}">
                  <a14:compatExt spid="_x0000_s23568"/>
                </a:ext>
                <a:ext uri="{FF2B5EF4-FFF2-40B4-BE49-F238E27FC236}">
                  <a16:creationId xmlns:a16="http://schemas.microsoft.com/office/drawing/2014/main" id="{00000000-0008-0000-02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48</xdr:row>
          <xdr:rowOff>69850</xdr:rowOff>
        </xdr:from>
        <xdr:to>
          <xdr:col>7</xdr:col>
          <xdr:colOff>450850</xdr:colOff>
          <xdr:row>49</xdr:row>
          <xdr:rowOff>69850</xdr:rowOff>
        </xdr:to>
        <xdr:sp macro="" textlink="">
          <xdr:nvSpPr>
            <xdr:cNvPr id="23569" name="Check Box 1041" hidden="1">
              <a:extLst>
                <a:ext uri="{63B3BB69-23CF-44E3-9099-C40C66FF867C}">
                  <a14:compatExt spid="_x0000_s23569"/>
                </a:ext>
                <a:ext uri="{FF2B5EF4-FFF2-40B4-BE49-F238E27FC236}">
                  <a16:creationId xmlns:a16="http://schemas.microsoft.com/office/drawing/2014/main" id="{00000000-0008-0000-02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48</xdr:row>
          <xdr:rowOff>69850</xdr:rowOff>
        </xdr:from>
        <xdr:to>
          <xdr:col>8</xdr:col>
          <xdr:colOff>450850</xdr:colOff>
          <xdr:row>49</xdr:row>
          <xdr:rowOff>69850</xdr:rowOff>
        </xdr:to>
        <xdr:sp macro="" textlink="">
          <xdr:nvSpPr>
            <xdr:cNvPr id="23570" name="Check Box 1042" hidden="1">
              <a:extLst>
                <a:ext uri="{63B3BB69-23CF-44E3-9099-C40C66FF867C}">
                  <a14:compatExt spid="_x0000_s23570"/>
                </a:ext>
                <a:ext uri="{FF2B5EF4-FFF2-40B4-BE49-F238E27FC236}">
                  <a16:creationId xmlns:a16="http://schemas.microsoft.com/office/drawing/2014/main" id="{00000000-0008-0000-02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48</xdr:row>
          <xdr:rowOff>69850</xdr:rowOff>
        </xdr:from>
        <xdr:to>
          <xdr:col>9</xdr:col>
          <xdr:colOff>463550</xdr:colOff>
          <xdr:row>49</xdr:row>
          <xdr:rowOff>69850</xdr:rowOff>
        </xdr:to>
        <xdr:sp macro="" textlink="">
          <xdr:nvSpPr>
            <xdr:cNvPr id="23571" name="Check Box 1043" hidden="1">
              <a:extLst>
                <a:ext uri="{63B3BB69-23CF-44E3-9099-C40C66FF867C}">
                  <a14:compatExt spid="_x0000_s23571"/>
                </a:ext>
                <a:ext uri="{FF2B5EF4-FFF2-40B4-BE49-F238E27FC236}">
                  <a16:creationId xmlns:a16="http://schemas.microsoft.com/office/drawing/2014/main" id="{00000000-0008-0000-02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48</xdr:row>
          <xdr:rowOff>69850</xdr:rowOff>
        </xdr:from>
        <xdr:to>
          <xdr:col>10</xdr:col>
          <xdr:colOff>419100</xdr:colOff>
          <xdr:row>49</xdr:row>
          <xdr:rowOff>69850</xdr:rowOff>
        </xdr:to>
        <xdr:sp macro="" textlink="">
          <xdr:nvSpPr>
            <xdr:cNvPr id="23572" name="Check Box 1044" hidden="1">
              <a:extLst>
                <a:ext uri="{63B3BB69-23CF-44E3-9099-C40C66FF867C}">
                  <a14:compatExt spid="_x0000_s23572"/>
                </a:ext>
                <a:ext uri="{FF2B5EF4-FFF2-40B4-BE49-F238E27FC236}">
                  <a16:creationId xmlns:a16="http://schemas.microsoft.com/office/drawing/2014/main" id="{00000000-0008-0000-02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69850</xdr:rowOff>
        </xdr:from>
        <xdr:to>
          <xdr:col>13</xdr:col>
          <xdr:colOff>419100</xdr:colOff>
          <xdr:row>48</xdr:row>
          <xdr:rowOff>76200</xdr:rowOff>
        </xdr:to>
        <xdr:sp macro="" textlink="">
          <xdr:nvSpPr>
            <xdr:cNvPr id="23573" name="Check Box 1045" hidden="1">
              <a:extLst>
                <a:ext uri="{63B3BB69-23CF-44E3-9099-C40C66FF867C}">
                  <a14:compatExt spid="_x0000_s23573"/>
                </a:ext>
                <a:ext uri="{FF2B5EF4-FFF2-40B4-BE49-F238E27FC236}">
                  <a16:creationId xmlns:a16="http://schemas.microsoft.com/office/drawing/2014/main" id="{00000000-0008-0000-02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48</xdr:row>
          <xdr:rowOff>69850</xdr:rowOff>
        </xdr:from>
        <xdr:to>
          <xdr:col>13</xdr:col>
          <xdr:colOff>419100</xdr:colOff>
          <xdr:row>49</xdr:row>
          <xdr:rowOff>76200</xdr:rowOff>
        </xdr:to>
        <xdr:sp macro="" textlink="">
          <xdr:nvSpPr>
            <xdr:cNvPr id="23574" name="Check Box 1046" hidden="1">
              <a:extLst>
                <a:ext uri="{63B3BB69-23CF-44E3-9099-C40C66FF867C}">
                  <a14:compatExt spid="_x0000_s23574"/>
                </a:ext>
                <a:ext uri="{FF2B5EF4-FFF2-40B4-BE49-F238E27FC236}">
                  <a16:creationId xmlns:a16="http://schemas.microsoft.com/office/drawing/2014/main" id="{00000000-0008-0000-02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47</xdr:row>
          <xdr:rowOff>69850</xdr:rowOff>
        </xdr:from>
        <xdr:to>
          <xdr:col>14</xdr:col>
          <xdr:colOff>419100</xdr:colOff>
          <xdr:row>48</xdr:row>
          <xdr:rowOff>76200</xdr:rowOff>
        </xdr:to>
        <xdr:sp macro="" textlink="">
          <xdr:nvSpPr>
            <xdr:cNvPr id="23575" name="Check Box 1047" hidden="1">
              <a:extLst>
                <a:ext uri="{63B3BB69-23CF-44E3-9099-C40C66FF867C}">
                  <a14:compatExt spid="_x0000_s23575"/>
                </a:ext>
                <a:ext uri="{FF2B5EF4-FFF2-40B4-BE49-F238E27FC236}">
                  <a16:creationId xmlns:a16="http://schemas.microsoft.com/office/drawing/2014/main" id="{00000000-0008-0000-02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48</xdr:row>
          <xdr:rowOff>69850</xdr:rowOff>
        </xdr:from>
        <xdr:to>
          <xdr:col>14</xdr:col>
          <xdr:colOff>419100</xdr:colOff>
          <xdr:row>49</xdr:row>
          <xdr:rowOff>76200</xdr:rowOff>
        </xdr:to>
        <xdr:sp macro="" textlink="">
          <xdr:nvSpPr>
            <xdr:cNvPr id="23576" name="Check Box 1048" hidden="1">
              <a:extLst>
                <a:ext uri="{63B3BB69-23CF-44E3-9099-C40C66FF867C}">
                  <a14:compatExt spid="_x0000_s23576"/>
                </a:ext>
                <a:ext uri="{FF2B5EF4-FFF2-40B4-BE49-F238E27FC236}">
                  <a16:creationId xmlns:a16="http://schemas.microsoft.com/office/drawing/2014/main" id="{00000000-0008-0000-02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47</xdr:row>
          <xdr:rowOff>69850</xdr:rowOff>
        </xdr:from>
        <xdr:to>
          <xdr:col>15</xdr:col>
          <xdr:colOff>419100</xdr:colOff>
          <xdr:row>48</xdr:row>
          <xdr:rowOff>76200</xdr:rowOff>
        </xdr:to>
        <xdr:sp macro="" textlink="">
          <xdr:nvSpPr>
            <xdr:cNvPr id="23577" name="Check Box 1049" hidden="1">
              <a:extLst>
                <a:ext uri="{63B3BB69-23CF-44E3-9099-C40C66FF867C}">
                  <a14:compatExt spid="_x0000_s23577"/>
                </a:ext>
                <a:ext uri="{FF2B5EF4-FFF2-40B4-BE49-F238E27FC236}">
                  <a16:creationId xmlns:a16="http://schemas.microsoft.com/office/drawing/2014/main" id="{00000000-0008-0000-02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48</xdr:row>
          <xdr:rowOff>69850</xdr:rowOff>
        </xdr:from>
        <xdr:to>
          <xdr:col>15</xdr:col>
          <xdr:colOff>419100</xdr:colOff>
          <xdr:row>49</xdr:row>
          <xdr:rowOff>76200</xdr:rowOff>
        </xdr:to>
        <xdr:sp macro="" textlink="">
          <xdr:nvSpPr>
            <xdr:cNvPr id="23578" name="Check Box 1050" hidden="1">
              <a:extLst>
                <a:ext uri="{63B3BB69-23CF-44E3-9099-C40C66FF867C}">
                  <a14:compatExt spid="_x0000_s23578"/>
                </a:ext>
                <a:ext uri="{FF2B5EF4-FFF2-40B4-BE49-F238E27FC236}">
                  <a16:creationId xmlns:a16="http://schemas.microsoft.com/office/drawing/2014/main" id="{00000000-0008-0000-02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47</xdr:row>
          <xdr:rowOff>69850</xdr:rowOff>
        </xdr:from>
        <xdr:to>
          <xdr:col>16</xdr:col>
          <xdr:colOff>419100</xdr:colOff>
          <xdr:row>48</xdr:row>
          <xdr:rowOff>76200</xdr:rowOff>
        </xdr:to>
        <xdr:sp macro="" textlink="">
          <xdr:nvSpPr>
            <xdr:cNvPr id="23579" name="Check Box 1051" hidden="1">
              <a:extLst>
                <a:ext uri="{63B3BB69-23CF-44E3-9099-C40C66FF867C}">
                  <a14:compatExt spid="_x0000_s23579"/>
                </a:ext>
                <a:ext uri="{FF2B5EF4-FFF2-40B4-BE49-F238E27FC236}">
                  <a16:creationId xmlns:a16="http://schemas.microsoft.com/office/drawing/2014/main" id="{00000000-0008-0000-02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48</xdr:row>
          <xdr:rowOff>69850</xdr:rowOff>
        </xdr:from>
        <xdr:to>
          <xdr:col>16</xdr:col>
          <xdr:colOff>419100</xdr:colOff>
          <xdr:row>49</xdr:row>
          <xdr:rowOff>76200</xdr:rowOff>
        </xdr:to>
        <xdr:sp macro="" textlink="">
          <xdr:nvSpPr>
            <xdr:cNvPr id="23580" name="Check Box 1052" hidden="1">
              <a:extLst>
                <a:ext uri="{63B3BB69-23CF-44E3-9099-C40C66FF867C}">
                  <a14:compatExt spid="_x0000_s23580"/>
                </a:ext>
                <a:ext uri="{FF2B5EF4-FFF2-40B4-BE49-F238E27FC236}">
                  <a16:creationId xmlns:a16="http://schemas.microsoft.com/office/drawing/2014/main" id="{00000000-0008-0000-02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47</xdr:row>
          <xdr:rowOff>69850</xdr:rowOff>
        </xdr:from>
        <xdr:to>
          <xdr:col>17</xdr:col>
          <xdr:colOff>419100</xdr:colOff>
          <xdr:row>48</xdr:row>
          <xdr:rowOff>76200</xdr:rowOff>
        </xdr:to>
        <xdr:sp macro="" textlink="">
          <xdr:nvSpPr>
            <xdr:cNvPr id="23581" name="Check Box 1053" hidden="1">
              <a:extLst>
                <a:ext uri="{63B3BB69-23CF-44E3-9099-C40C66FF867C}">
                  <a14:compatExt spid="_x0000_s23581"/>
                </a:ext>
                <a:ext uri="{FF2B5EF4-FFF2-40B4-BE49-F238E27FC236}">
                  <a16:creationId xmlns:a16="http://schemas.microsoft.com/office/drawing/2014/main" id="{00000000-0008-0000-02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48</xdr:row>
          <xdr:rowOff>69850</xdr:rowOff>
        </xdr:from>
        <xdr:to>
          <xdr:col>17</xdr:col>
          <xdr:colOff>419100</xdr:colOff>
          <xdr:row>49</xdr:row>
          <xdr:rowOff>76200</xdr:rowOff>
        </xdr:to>
        <xdr:sp macro="" textlink="">
          <xdr:nvSpPr>
            <xdr:cNvPr id="23582" name="Check Box 1054" hidden="1">
              <a:extLst>
                <a:ext uri="{63B3BB69-23CF-44E3-9099-C40C66FF867C}">
                  <a14:compatExt spid="_x0000_s23582"/>
                </a:ext>
                <a:ext uri="{FF2B5EF4-FFF2-40B4-BE49-F238E27FC236}">
                  <a16:creationId xmlns:a16="http://schemas.microsoft.com/office/drawing/2014/main" id="{00000000-0008-0000-02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69850</xdr:rowOff>
        </xdr:from>
        <xdr:to>
          <xdr:col>18</xdr:col>
          <xdr:colOff>419100</xdr:colOff>
          <xdr:row>48</xdr:row>
          <xdr:rowOff>76200</xdr:rowOff>
        </xdr:to>
        <xdr:sp macro="" textlink="">
          <xdr:nvSpPr>
            <xdr:cNvPr id="23583" name="Check Box 1055" hidden="1">
              <a:extLst>
                <a:ext uri="{63B3BB69-23CF-44E3-9099-C40C66FF867C}">
                  <a14:compatExt spid="_x0000_s23583"/>
                </a:ext>
                <a:ext uri="{FF2B5EF4-FFF2-40B4-BE49-F238E27FC236}">
                  <a16:creationId xmlns:a16="http://schemas.microsoft.com/office/drawing/2014/main" id="{00000000-0008-0000-02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xdr:row>
          <xdr:rowOff>69850</xdr:rowOff>
        </xdr:from>
        <xdr:to>
          <xdr:col>18</xdr:col>
          <xdr:colOff>419100</xdr:colOff>
          <xdr:row>49</xdr:row>
          <xdr:rowOff>76200</xdr:rowOff>
        </xdr:to>
        <xdr:sp macro="" textlink="">
          <xdr:nvSpPr>
            <xdr:cNvPr id="23584" name="Check Box 1056" hidden="1">
              <a:extLst>
                <a:ext uri="{63B3BB69-23CF-44E3-9099-C40C66FF867C}">
                  <a14:compatExt spid="_x0000_s23584"/>
                </a:ext>
                <a:ext uri="{FF2B5EF4-FFF2-40B4-BE49-F238E27FC236}">
                  <a16:creationId xmlns:a16="http://schemas.microsoft.com/office/drawing/2014/main" id="{00000000-0008-0000-02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69850</xdr:colOff>
          <xdr:row>48</xdr:row>
          <xdr:rowOff>69850</xdr:rowOff>
        </xdr:from>
        <xdr:to>
          <xdr:col>19</xdr:col>
          <xdr:colOff>419100</xdr:colOff>
          <xdr:row>49</xdr:row>
          <xdr:rowOff>69850</xdr:rowOff>
        </xdr:to>
        <xdr:sp macro="" textlink="">
          <xdr:nvSpPr>
            <xdr:cNvPr id="23585" name="Check Box 1057" hidden="1">
              <a:extLst>
                <a:ext uri="{63B3BB69-23CF-44E3-9099-C40C66FF867C}">
                  <a14:compatExt spid="_x0000_s23585"/>
                </a:ext>
                <a:ext uri="{FF2B5EF4-FFF2-40B4-BE49-F238E27FC236}">
                  <a16:creationId xmlns:a16="http://schemas.microsoft.com/office/drawing/2014/main" id="{00000000-0008-0000-02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48</xdr:row>
          <xdr:rowOff>69850</xdr:rowOff>
        </xdr:from>
        <xdr:to>
          <xdr:col>20</xdr:col>
          <xdr:colOff>419100</xdr:colOff>
          <xdr:row>49</xdr:row>
          <xdr:rowOff>69850</xdr:rowOff>
        </xdr:to>
        <xdr:sp macro="" textlink="">
          <xdr:nvSpPr>
            <xdr:cNvPr id="23586" name="Check Box 1058" hidden="1">
              <a:extLst>
                <a:ext uri="{63B3BB69-23CF-44E3-9099-C40C66FF867C}">
                  <a14:compatExt spid="_x0000_s23586"/>
                </a:ext>
                <a:ext uri="{FF2B5EF4-FFF2-40B4-BE49-F238E27FC236}">
                  <a16:creationId xmlns:a16="http://schemas.microsoft.com/office/drawing/2014/main" id="{00000000-0008-0000-02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69850</xdr:colOff>
          <xdr:row>48</xdr:row>
          <xdr:rowOff>69850</xdr:rowOff>
        </xdr:from>
        <xdr:to>
          <xdr:col>21</xdr:col>
          <xdr:colOff>419100</xdr:colOff>
          <xdr:row>49</xdr:row>
          <xdr:rowOff>69850</xdr:rowOff>
        </xdr:to>
        <xdr:sp macro="" textlink="">
          <xdr:nvSpPr>
            <xdr:cNvPr id="23587" name="Check Box 1059" hidden="1">
              <a:extLst>
                <a:ext uri="{63B3BB69-23CF-44E3-9099-C40C66FF867C}">
                  <a14:compatExt spid="_x0000_s23587"/>
                </a:ext>
                <a:ext uri="{FF2B5EF4-FFF2-40B4-BE49-F238E27FC236}">
                  <a16:creationId xmlns:a16="http://schemas.microsoft.com/office/drawing/2014/main" id="{00000000-0008-0000-02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69850</xdr:colOff>
          <xdr:row>48</xdr:row>
          <xdr:rowOff>69850</xdr:rowOff>
        </xdr:from>
        <xdr:to>
          <xdr:col>22</xdr:col>
          <xdr:colOff>419100</xdr:colOff>
          <xdr:row>49</xdr:row>
          <xdr:rowOff>69850</xdr:rowOff>
        </xdr:to>
        <xdr:sp macro="" textlink="">
          <xdr:nvSpPr>
            <xdr:cNvPr id="23588" name="Check Box 1060" hidden="1">
              <a:extLst>
                <a:ext uri="{63B3BB69-23CF-44E3-9099-C40C66FF867C}">
                  <a14:compatExt spid="_x0000_s23588"/>
                </a:ext>
                <a:ext uri="{FF2B5EF4-FFF2-40B4-BE49-F238E27FC236}">
                  <a16:creationId xmlns:a16="http://schemas.microsoft.com/office/drawing/2014/main" id="{00000000-0008-0000-02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69850</xdr:colOff>
          <xdr:row>48</xdr:row>
          <xdr:rowOff>69850</xdr:rowOff>
        </xdr:from>
        <xdr:to>
          <xdr:col>23</xdr:col>
          <xdr:colOff>419100</xdr:colOff>
          <xdr:row>49</xdr:row>
          <xdr:rowOff>69850</xdr:rowOff>
        </xdr:to>
        <xdr:sp macro="" textlink="">
          <xdr:nvSpPr>
            <xdr:cNvPr id="23589" name="Check Box 1061" hidden="1">
              <a:extLst>
                <a:ext uri="{63B3BB69-23CF-44E3-9099-C40C66FF867C}">
                  <a14:compatExt spid="_x0000_s23589"/>
                </a:ext>
                <a:ext uri="{FF2B5EF4-FFF2-40B4-BE49-F238E27FC236}">
                  <a16:creationId xmlns:a16="http://schemas.microsoft.com/office/drawing/2014/main" id="{00000000-0008-0000-02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(5th)</a:t>
              </a:r>
            </a:p>
          </xdr:txBody>
        </xdr:sp>
        <xdr:clientData/>
      </xdr:twoCellAnchor>
    </mc:Choice>
    <mc:Fallback/>
  </mc:AlternateContent>
  <xdr:oneCellAnchor>
    <xdr:from>
      <xdr:col>13</xdr:col>
      <xdr:colOff>38100</xdr:colOff>
      <xdr:row>48</xdr:row>
      <xdr:rowOff>57150</xdr:rowOff>
    </xdr:from>
    <xdr:ext cx="381000" cy="218627"/>
    <xdr:sp macro="" textlink="">
      <xdr:nvSpPr>
        <xdr:cNvPr id="3367" name="Check Box 551" hidden="1">
          <a:extLst>
            <a:ext uri="{63B3BB69-23CF-44E3-9099-C40C66FF867C}">
              <a14:compatExt xmlns:a14="http://schemas.microsoft.com/office/drawing/2010/main" spid="_x0000_s2599"/>
            </a:ext>
            <a:ext uri="{FF2B5EF4-FFF2-40B4-BE49-F238E27FC236}">
              <a16:creationId xmlns:a16="http://schemas.microsoft.com/office/drawing/2014/main" id="{25217FE1-FAB3-4BDE-B422-6007D18560D0}"/>
            </a:ext>
          </a:extLst>
        </xdr:cNvPr>
        <xdr:cNvSpPr/>
      </xdr:nvSpPr>
      <xdr:spPr bwMode="auto">
        <a:xfrm>
          <a:off x="1430153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oneCellAnchor>
  <xdr:oneCellAnchor>
    <xdr:from>
      <xdr:col>14</xdr:col>
      <xdr:colOff>38100</xdr:colOff>
      <xdr:row>48</xdr:row>
      <xdr:rowOff>57150</xdr:rowOff>
    </xdr:from>
    <xdr:ext cx="381000" cy="218627"/>
    <xdr:sp macro="" textlink="">
      <xdr:nvSpPr>
        <xdr:cNvPr id="3368" name="Check Box 576" hidden="1">
          <a:extLst>
            <a:ext uri="{63B3BB69-23CF-44E3-9099-C40C66FF867C}">
              <a14:compatExt xmlns:a14="http://schemas.microsoft.com/office/drawing/2010/main" spid="_x0000_s2624"/>
            </a:ext>
            <a:ext uri="{FF2B5EF4-FFF2-40B4-BE49-F238E27FC236}">
              <a16:creationId xmlns:a16="http://schemas.microsoft.com/office/drawing/2014/main" id="{E25F40AA-1207-4060-A391-62D9F5B0FCAF}"/>
            </a:ext>
          </a:extLst>
        </xdr:cNvPr>
        <xdr:cNvSpPr/>
      </xdr:nvSpPr>
      <xdr:spPr bwMode="auto">
        <a:xfrm>
          <a:off x="1480743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oneCellAnchor>
  <xdr:oneCellAnchor>
    <xdr:from>
      <xdr:col>15</xdr:col>
      <xdr:colOff>38100</xdr:colOff>
      <xdr:row>48</xdr:row>
      <xdr:rowOff>57150</xdr:rowOff>
    </xdr:from>
    <xdr:ext cx="381000" cy="218627"/>
    <xdr:sp macro="" textlink="">
      <xdr:nvSpPr>
        <xdr:cNvPr id="3369" name="Check Box 601" hidden="1">
          <a:extLst>
            <a:ext uri="{63B3BB69-23CF-44E3-9099-C40C66FF867C}">
              <a14:compatExt xmlns:a14="http://schemas.microsoft.com/office/drawing/2010/main" spid="_x0000_s2649"/>
            </a:ext>
            <a:ext uri="{FF2B5EF4-FFF2-40B4-BE49-F238E27FC236}">
              <a16:creationId xmlns:a16="http://schemas.microsoft.com/office/drawing/2014/main" id="{86DAFB7E-F0EF-4F53-92CD-FF42DC8E693A}"/>
            </a:ext>
          </a:extLst>
        </xdr:cNvPr>
        <xdr:cNvSpPr/>
      </xdr:nvSpPr>
      <xdr:spPr bwMode="auto">
        <a:xfrm>
          <a:off x="15313337"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oneCellAnchor>
  <xdr:oneCellAnchor>
    <xdr:from>
      <xdr:col>16</xdr:col>
      <xdr:colOff>38100</xdr:colOff>
      <xdr:row>48</xdr:row>
      <xdr:rowOff>57150</xdr:rowOff>
    </xdr:from>
    <xdr:ext cx="381000" cy="218627"/>
    <xdr:sp macro="" textlink="">
      <xdr:nvSpPr>
        <xdr:cNvPr id="3370" name="Check Box 626" hidden="1">
          <a:extLst>
            <a:ext uri="{63B3BB69-23CF-44E3-9099-C40C66FF867C}">
              <a14:compatExt xmlns:a14="http://schemas.microsoft.com/office/drawing/2010/main" spid="_x0000_s2674"/>
            </a:ext>
            <a:ext uri="{FF2B5EF4-FFF2-40B4-BE49-F238E27FC236}">
              <a16:creationId xmlns:a16="http://schemas.microsoft.com/office/drawing/2014/main" id="{17D85CC6-F825-401C-9993-F99CA7F56E53}"/>
            </a:ext>
          </a:extLst>
        </xdr:cNvPr>
        <xdr:cNvSpPr/>
      </xdr:nvSpPr>
      <xdr:spPr bwMode="auto">
        <a:xfrm>
          <a:off x="15819240"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oneCellAnchor>
  <xdr:oneCellAnchor>
    <xdr:from>
      <xdr:col>17</xdr:col>
      <xdr:colOff>38100</xdr:colOff>
      <xdr:row>48</xdr:row>
      <xdr:rowOff>57150</xdr:rowOff>
    </xdr:from>
    <xdr:ext cx="381000" cy="218627"/>
    <xdr:sp macro="" textlink="">
      <xdr:nvSpPr>
        <xdr:cNvPr id="3371" name="Check Box 651" hidden="1">
          <a:extLst>
            <a:ext uri="{63B3BB69-23CF-44E3-9099-C40C66FF867C}">
              <a14:compatExt xmlns:a14="http://schemas.microsoft.com/office/drawing/2010/main" spid="_x0000_s2699"/>
            </a:ext>
            <a:ext uri="{FF2B5EF4-FFF2-40B4-BE49-F238E27FC236}">
              <a16:creationId xmlns:a16="http://schemas.microsoft.com/office/drawing/2014/main" id="{1F10FD0E-EC77-4E69-9C11-02697635608A}"/>
            </a:ext>
          </a:extLst>
        </xdr:cNvPr>
        <xdr:cNvSpPr/>
      </xdr:nvSpPr>
      <xdr:spPr bwMode="auto">
        <a:xfrm>
          <a:off x="16325141"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oneCellAnchor>
  <xdr:oneCellAnchor>
    <xdr:from>
      <xdr:col>18</xdr:col>
      <xdr:colOff>38100</xdr:colOff>
      <xdr:row>48</xdr:row>
      <xdr:rowOff>57150</xdr:rowOff>
    </xdr:from>
    <xdr:ext cx="381000" cy="218627"/>
    <xdr:sp macro="" textlink="">
      <xdr:nvSpPr>
        <xdr:cNvPr id="3372" name="Check Box 676" hidden="1">
          <a:extLst>
            <a:ext uri="{63B3BB69-23CF-44E3-9099-C40C66FF867C}">
              <a14:compatExt xmlns:a14="http://schemas.microsoft.com/office/drawing/2010/main" spid="_x0000_s2724"/>
            </a:ext>
            <a:ext uri="{FF2B5EF4-FFF2-40B4-BE49-F238E27FC236}">
              <a16:creationId xmlns:a16="http://schemas.microsoft.com/office/drawing/2014/main" id="{097B5116-1B4B-406A-9A5D-72C9F074779F}"/>
            </a:ext>
          </a:extLst>
        </xdr:cNvPr>
        <xdr:cNvSpPr/>
      </xdr:nvSpPr>
      <xdr:spPr bwMode="auto">
        <a:xfrm>
          <a:off x="16831044" y="13271023"/>
          <a:ext cx="381000" cy="2186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oneCellAnchor>
  <mc:AlternateContent xmlns:mc="http://schemas.openxmlformats.org/markup-compatibility/2006">
    <mc:Choice xmlns:a14="http://schemas.microsoft.com/office/drawing/2010/main" Requires="a14">
      <xdr:twoCellAnchor editAs="oneCell">
        <xdr:from>
          <xdr:col>13</xdr:col>
          <xdr:colOff>38100</xdr:colOff>
          <xdr:row>48</xdr:row>
          <xdr:rowOff>69850</xdr:rowOff>
        </xdr:from>
        <xdr:to>
          <xdr:col>13</xdr:col>
          <xdr:colOff>419100</xdr:colOff>
          <xdr:row>49</xdr:row>
          <xdr:rowOff>76200</xdr:rowOff>
        </xdr:to>
        <xdr:sp macro="" textlink="">
          <xdr:nvSpPr>
            <xdr:cNvPr id="23590" name="Check Box 1062" hidden="1">
              <a:extLst>
                <a:ext uri="{63B3BB69-23CF-44E3-9099-C40C66FF867C}">
                  <a14:compatExt spid="_x0000_s23590"/>
                </a:ext>
                <a:ext uri="{FF2B5EF4-FFF2-40B4-BE49-F238E27FC236}">
                  <a16:creationId xmlns:a16="http://schemas.microsoft.com/office/drawing/2014/main" id="{00000000-0008-0000-02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48</xdr:row>
          <xdr:rowOff>69850</xdr:rowOff>
        </xdr:from>
        <xdr:to>
          <xdr:col>14</xdr:col>
          <xdr:colOff>419100</xdr:colOff>
          <xdr:row>49</xdr:row>
          <xdr:rowOff>76200</xdr:rowOff>
        </xdr:to>
        <xdr:sp macro="" textlink="">
          <xdr:nvSpPr>
            <xdr:cNvPr id="23591" name="Check Box 1063" hidden="1">
              <a:extLst>
                <a:ext uri="{63B3BB69-23CF-44E3-9099-C40C66FF867C}">
                  <a14:compatExt spid="_x0000_s23591"/>
                </a:ext>
                <a:ext uri="{FF2B5EF4-FFF2-40B4-BE49-F238E27FC236}">
                  <a16:creationId xmlns:a16="http://schemas.microsoft.com/office/drawing/2014/main" id="{00000000-0008-0000-02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48</xdr:row>
          <xdr:rowOff>69850</xdr:rowOff>
        </xdr:from>
        <xdr:to>
          <xdr:col>15</xdr:col>
          <xdr:colOff>419100</xdr:colOff>
          <xdr:row>49</xdr:row>
          <xdr:rowOff>76200</xdr:rowOff>
        </xdr:to>
        <xdr:sp macro="" textlink="">
          <xdr:nvSpPr>
            <xdr:cNvPr id="23592" name="Check Box 1064" hidden="1">
              <a:extLst>
                <a:ext uri="{63B3BB69-23CF-44E3-9099-C40C66FF867C}">
                  <a14:compatExt spid="_x0000_s23592"/>
                </a:ext>
                <a:ext uri="{FF2B5EF4-FFF2-40B4-BE49-F238E27FC236}">
                  <a16:creationId xmlns:a16="http://schemas.microsoft.com/office/drawing/2014/main" id="{00000000-0008-0000-02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48</xdr:row>
          <xdr:rowOff>69850</xdr:rowOff>
        </xdr:from>
        <xdr:to>
          <xdr:col>16</xdr:col>
          <xdr:colOff>419100</xdr:colOff>
          <xdr:row>49</xdr:row>
          <xdr:rowOff>76200</xdr:rowOff>
        </xdr:to>
        <xdr:sp macro="" textlink="">
          <xdr:nvSpPr>
            <xdr:cNvPr id="23593" name="Check Box 1065" hidden="1">
              <a:extLst>
                <a:ext uri="{63B3BB69-23CF-44E3-9099-C40C66FF867C}">
                  <a14:compatExt spid="_x0000_s23593"/>
                </a:ext>
                <a:ext uri="{FF2B5EF4-FFF2-40B4-BE49-F238E27FC236}">
                  <a16:creationId xmlns:a16="http://schemas.microsoft.com/office/drawing/2014/main" id="{00000000-0008-0000-02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48</xdr:row>
          <xdr:rowOff>69850</xdr:rowOff>
        </xdr:from>
        <xdr:to>
          <xdr:col>17</xdr:col>
          <xdr:colOff>419100</xdr:colOff>
          <xdr:row>49</xdr:row>
          <xdr:rowOff>76200</xdr:rowOff>
        </xdr:to>
        <xdr:sp macro="" textlink="">
          <xdr:nvSpPr>
            <xdr:cNvPr id="23594" name="Check Box 1066" hidden="1">
              <a:extLst>
                <a:ext uri="{63B3BB69-23CF-44E3-9099-C40C66FF867C}">
                  <a14:compatExt spid="_x0000_s23594"/>
                </a:ext>
                <a:ext uri="{FF2B5EF4-FFF2-40B4-BE49-F238E27FC236}">
                  <a16:creationId xmlns:a16="http://schemas.microsoft.com/office/drawing/2014/main" id="{00000000-0008-0000-0200-00002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xdr:row>
          <xdr:rowOff>69850</xdr:rowOff>
        </xdr:from>
        <xdr:to>
          <xdr:col>18</xdr:col>
          <xdr:colOff>419100</xdr:colOff>
          <xdr:row>49</xdr:row>
          <xdr:rowOff>76200</xdr:rowOff>
        </xdr:to>
        <xdr:sp macro="" textlink="">
          <xdr:nvSpPr>
            <xdr:cNvPr id="23595" name="Check Box 1067" hidden="1">
              <a:extLst>
                <a:ext uri="{63B3BB69-23CF-44E3-9099-C40C66FF867C}">
                  <a14:compatExt spid="_x0000_s23595"/>
                </a:ext>
                <a:ext uri="{FF2B5EF4-FFF2-40B4-BE49-F238E27FC236}">
                  <a16:creationId xmlns:a16="http://schemas.microsoft.com/office/drawing/2014/main" id="{00000000-0008-0000-02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48</xdr:row>
          <xdr:rowOff>69850</xdr:rowOff>
        </xdr:from>
        <xdr:to>
          <xdr:col>13</xdr:col>
          <xdr:colOff>419100</xdr:colOff>
          <xdr:row>49</xdr:row>
          <xdr:rowOff>76200</xdr:rowOff>
        </xdr:to>
        <xdr:sp macro="" textlink="">
          <xdr:nvSpPr>
            <xdr:cNvPr id="23596" name="Check Box 1068" hidden="1">
              <a:extLst>
                <a:ext uri="{63B3BB69-23CF-44E3-9099-C40C66FF867C}">
                  <a14:compatExt spid="_x0000_s23596"/>
                </a:ext>
                <a:ext uri="{FF2B5EF4-FFF2-40B4-BE49-F238E27FC236}">
                  <a16:creationId xmlns:a16="http://schemas.microsoft.com/office/drawing/2014/main" id="{00000000-0008-0000-0200-00002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48</xdr:row>
          <xdr:rowOff>69850</xdr:rowOff>
        </xdr:from>
        <xdr:to>
          <xdr:col>14</xdr:col>
          <xdr:colOff>419100</xdr:colOff>
          <xdr:row>49</xdr:row>
          <xdr:rowOff>76200</xdr:rowOff>
        </xdr:to>
        <xdr:sp macro="" textlink="">
          <xdr:nvSpPr>
            <xdr:cNvPr id="23597" name="Check Box 1069" hidden="1">
              <a:extLst>
                <a:ext uri="{63B3BB69-23CF-44E3-9099-C40C66FF867C}">
                  <a14:compatExt spid="_x0000_s23597"/>
                </a:ext>
                <a:ext uri="{FF2B5EF4-FFF2-40B4-BE49-F238E27FC236}">
                  <a16:creationId xmlns:a16="http://schemas.microsoft.com/office/drawing/2014/main" id="{00000000-0008-0000-0200-00002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48</xdr:row>
          <xdr:rowOff>69850</xdr:rowOff>
        </xdr:from>
        <xdr:to>
          <xdr:col>15</xdr:col>
          <xdr:colOff>419100</xdr:colOff>
          <xdr:row>49</xdr:row>
          <xdr:rowOff>76200</xdr:rowOff>
        </xdr:to>
        <xdr:sp macro="" textlink="">
          <xdr:nvSpPr>
            <xdr:cNvPr id="23598" name="Check Box 1070" hidden="1">
              <a:extLst>
                <a:ext uri="{63B3BB69-23CF-44E3-9099-C40C66FF867C}">
                  <a14:compatExt spid="_x0000_s23598"/>
                </a:ext>
                <a:ext uri="{FF2B5EF4-FFF2-40B4-BE49-F238E27FC236}">
                  <a16:creationId xmlns:a16="http://schemas.microsoft.com/office/drawing/2014/main" id="{00000000-0008-0000-0200-00002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48</xdr:row>
          <xdr:rowOff>69850</xdr:rowOff>
        </xdr:from>
        <xdr:to>
          <xdr:col>16</xdr:col>
          <xdr:colOff>419100</xdr:colOff>
          <xdr:row>49</xdr:row>
          <xdr:rowOff>76200</xdr:rowOff>
        </xdr:to>
        <xdr:sp macro="" textlink="">
          <xdr:nvSpPr>
            <xdr:cNvPr id="23599" name="Check Box 1071" hidden="1">
              <a:extLst>
                <a:ext uri="{63B3BB69-23CF-44E3-9099-C40C66FF867C}">
                  <a14:compatExt spid="_x0000_s23599"/>
                </a:ext>
                <a:ext uri="{FF2B5EF4-FFF2-40B4-BE49-F238E27FC236}">
                  <a16:creationId xmlns:a16="http://schemas.microsoft.com/office/drawing/2014/main" id="{00000000-0008-0000-0200-00002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48</xdr:row>
          <xdr:rowOff>69850</xdr:rowOff>
        </xdr:from>
        <xdr:to>
          <xdr:col>17</xdr:col>
          <xdr:colOff>419100</xdr:colOff>
          <xdr:row>49</xdr:row>
          <xdr:rowOff>76200</xdr:rowOff>
        </xdr:to>
        <xdr:sp macro="" textlink="">
          <xdr:nvSpPr>
            <xdr:cNvPr id="23600" name="Check Box 1072" hidden="1">
              <a:extLst>
                <a:ext uri="{63B3BB69-23CF-44E3-9099-C40C66FF867C}">
                  <a14:compatExt spid="_x0000_s23600"/>
                </a:ext>
                <a:ext uri="{FF2B5EF4-FFF2-40B4-BE49-F238E27FC236}">
                  <a16:creationId xmlns:a16="http://schemas.microsoft.com/office/drawing/2014/main" id="{00000000-0008-0000-02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xdr:row>
          <xdr:rowOff>69850</xdr:rowOff>
        </xdr:from>
        <xdr:to>
          <xdr:col>18</xdr:col>
          <xdr:colOff>419100</xdr:colOff>
          <xdr:row>49</xdr:row>
          <xdr:rowOff>76200</xdr:rowOff>
        </xdr:to>
        <xdr:sp macro="" textlink="">
          <xdr:nvSpPr>
            <xdr:cNvPr id="23601" name="Check Box 1073" hidden="1">
              <a:extLst>
                <a:ext uri="{63B3BB69-23CF-44E3-9099-C40C66FF867C}">
                  <a14:compatExt spid="_x0000_s23601"/>
                </a:ext>
                <a:ext uri="{FF2B5EF4-FFF2-40B4-BE49-F238E27FC236}">
                  <a16:creationId xmlns:a16="http://schemas.microsoft.com/office/drawing/2014/main" id="{00000000-0008-0000-0200-00003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(O)</a:t>
              </a:r>
            </a:p>
          </xdr:txBody>
        </xdr:sp>
        <xdr:clientData fLocksWithSheet="0"/>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mira.ebrahimi@dds.ca.gov" TargetMode="Externa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713" Type="http://schemas.openxmlformats.org/officeDocument/2006/relationships/ctrlProp" Target="../ctrlProps/ctrlProp710.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245" Type="http://schemas.openxmlformats.org/officeDocument/2006/relationships/ctrlProp" Target="../ctrlProps/ctrlProp242.xml"/><Relationship Id="rId452" Type="http://schemas.openxmlformats.org/officeDocument/2006/relationships/ctrlProp" Target="../ctrlProps/ctrlProp44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781" Type="http://schemas.openxmlformats.org/officeDocument/2006/relationships/ctrlProp" Target="../ctrlProps/ctrlProp778.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ctrlProp" Target="../ctrlProps/ctrlProp747.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772" Type="http://schemas.openxmlformats.org/officeDocument/2006/relationships/ctrlProp" Target="../ctrlProps/ctrlProp769.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203" Type="http://schemas.openxmlformats.org/officeDocument/2006/relationships/ctrlProp" Target="../ctrlProps/ctrlProp200.xml"/><Relationship Id="rId648" Type="http://schemas.openxmlformats.org/officeDocument/2006/relationships/ctrlProp" Target="../ctrlProps/ctrlProp64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47" Type="http://schemas.openxmlformats.org/officeDocument/2006/relationships/ctrlProp" Target="../ctrlProps/ctrlProp144.xml"/><Relationship Id="rId354" Type="http://schemas.openxmlformats.org/officeDocument/2006/relationships/ctrlProp" Target="../ctrlProps/ctrlProp351.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737" Type="http://schemas.openxmlformats.org/officeDocument/2006/relationships/ctrlProp" Target="../ctrlProps/ctrlProp73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247" Type="http://schemas.openxmlformats.org/officeDocument/2006/relationships/ctrlProp" Target="../ctrlProps/ctrlProp244.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s>
</file>

<file path=xl/worksheets/_rels/sheet3.xml.rels><?xml version="1.0" encoding="UTF-8" standalone="yes"?>
<Relationships xmlns="http://schemas.openxmlformats.org/package/2006/relationships"><Relationship Id="rId21" Type="http://schemas.openxmlformats.org/officeDocument/2006/relationships/ctrlProp" Target="../ctrlProps/ctrlProp802.xml"/><Relationship Id="rId170" Type="http://schemas.openxmlformats.org/officeDocument/2006/relationships/ctrlProp" Target="../ctrlProps/ctrlProp951.xml"/><Relationship Id="rId268" Type="http://schemas.openxmlformats.org/officeDocument/2006/relationships/ctrlProp" Target="../ctrlProps/ctrlProp1049.xml"/><Relationship Id="rId475" Type="http://schemas.openxmlformats.org/officeDocument/2006/relationships/ctrlProp" Target="../ctrlProps/ctrlProp1256.xml"/><Relationship Id="rId682" Type="http://schemas.openxmlformats.org/officeDocument/2006/relationships/ctrlProp" Target="../ctrlProps/ctrlProp1463.xml"/><Relationship Id="rId128" Type="http://schemas.openxmlformats.org/officeDocument/2006/relationships/ctrlProp" Target="../ctrlProps/ctrlProp909.xml"/><Relationship Id="rId335" Type="http://schemas.openxmlformats.org/officeDocument/2006/relationships/ctrlProp" Target="../ctrlProps/ctrlProp1116.xml"/><Relationship Id="rId542" Type="http://schemas.openxmlformats.org/officeDocument/2006/relationships/ctrlProp" Target="../ctrlProps/ctrlProp1323.xml"/><Relationship Id="rId987" Type="http://schemas.openxmlformats.org/officeDocument/2006/relationships/ctrlProp" Target="../ctrlProps/ctrlProp1768.xml"/><Relationship Id="rId402" Type="http://schemas.openxmlformats.org/officeDocument/2006/relationships/ctrlProp" Target="../ctrlProps/ctrlProp1183.xml"/><Relationship Id="rId847" Type="http://schemas.openxmlformats.org/officeDocument/2006/relationships/ctrlProp" Target="../ctrlProps/ctrlProp1628.xml"/><Relationship Id="rId1032" Type="http://schemas.openxmlformats.org/officeDocument/2006/relationships/ctrlProp" Target="../ctrlProps/ctrlProp1813.xml"/><Relationship Id="rId707" Type="http://schemas.openxmlformats.org/officeDocument/2006/relationships/ctrlProp" Target="../ctrlProps/ctrlProp1488.xml"/><Relationship Id="rId914" Type="http://schemas.openxmlformats.org/officeDocument/2006/relationships/ctrlProp" Target="../ctrlProps/ctrlProp1695.xml"/><Relationship Id="rId43" Type="http://schemas.openxmlformats.org/officeDocument/2006/relationships/ctrlProp" Target="../ctrlProps/ctrlProp824.xml"/><Relationship Id="rId192" Type="http://schemas.openxmlformats.org/officeDocument/2006/relationships/ctrlProp" Target="../ctrlProps/ctrlProp973.xml"/><Relationship Id="rId206" Type="http://schemas.openxmlformats.org/officeDocument/2006/relationships/ctrlProp" Target="../ctrlProps/ctrlProp987.xml"/><Relationship Id="rId413" Type="http://schemas.openxmlformats.org/officeDocument/2006/relationships/ctrlProp" Target="../ctrlProps/ctrlProp1194.xml"/><Relationship Id="rId858" Type="http://schemas.openxmlformats.org/officeDocument/2006/relationships/ctrlProp" Target="../ctrlProps/ctrlProp1639.xml"/><Relationship Id="rId1043" Type="http://schemas.openxmlformats.org/officeDocument/2006/relationships/ctrlProp" Target="../ctrlProps/ctrlProp1824.xml"/><Relationship Id="rId497" Type="http://schemas.openxmlformats.org/officeDocument/2006/relationships/ctrlProp" Target="../ctrlProps/ctrlProp1278.xml"/><Relationship Id="rId620" Type="http://schemas.openxmlformats.org/officeDocument/2006/relationships/ctrlProp" Target="../ctrlProps/ctrlProp1401.xml"/><Relationship Id="rId718" Type="http://schemas.openxmlformats.org/officeDocument/2006/relationships/ctrlProp" Target="../ctrlProps/ctrlProp1499.xml"/><Relationship Id="rId925" Type="http://schemas.openxmlformats.org/officeDocument/2006/relationships/ctrlProp" Target="../ctrlProps/ctrlProp1706.xml"/><Relationship Id="rId357" Type="http://schemas.openxmlformats.org/officeDocument/2006/relationships/ctrlProp" Target="../ctrlProps/ctrlProp1138.xml"/><Relationship Id="rId54" Type="http://schemas.openxmlformats.org/officeDocument/2006/relationships/ctrlProp" Target="../ctrlProps/ctrlProp835.xml"/><Relationship Id="rId217" Type="http://schemas.openxmlformats.org/officeDocument/2006/relationships/ctrlProp" Target="../ctrlProps/ctrlProp998.xml"/><Relationship Id="rId564" Type="http://schemas.openxmlformats.org/officeDocument/2006/relationships/ctrlProp" Target="../ctrlProps/ctrlProp1345.xml"/><Relationship Id="rId771" Type="http://schemas.openxmlformats.org/officeDocument/2006/relationships/ctrlProp" Target="../ctrlProps/ctrlProp1552.xml"/><Relationship Id="rId869" Type="http://schemas.openxmlformats.org/officeDocument/2006/relationships/ctrlProp" Target="../ctrlProps/ctrlProp1650.xml"/><Relationship Id="rId424" Type="http://schemas.openxmlformats.org/officeDocument/2006/relationships/ctrlProp" Target="../ctrlProps/ctrlProp1205.xml"/><Relationship Id="rId631" Type="http://schemas.openxmlformats.org/officeDocument/2006/relationships/ctrlProp" Target="../ctrlProps/ctrlProp1412.xml"/><Relationship Id="rId729" Type="http://schemas.openxmlformats.org/officeDocument/2006/relationships/ctrlProp" Target="../ctrlProps/ctrlProp1510.xml"/><Relationship Id="rId1054" Type="http://schemas.openxmlformats.org/officeDocument/2006/relationships/ctrlProp" Target="../ctrlProps/ctrlProp1835.xml"/><Relationship Id="rId270" Type="http://schemas.openxmlformats.org/officeDocument/2006/relationships/ctrlProp" Target="../ctrlProps/ctrlProp1051.xml"/><Relationship Id="rId936" Type="http://schemas.openxmlformats.org/officeDocument/2006/relationships/ctrlProp" Target="../ctrlProps/ctrlProp1717.xml"/><Relationship Id="rId65" Type="http://schemas.openxmlformats.org/officeDocument/2006/relationships/ctrlProp" Target="../ctrlProps/ctrlProp846.xml"/><Relationship Id="rId130" Type="http://schemas.openxmlformats.org/officeDocument/2006/relationships/ctrlProp" Target="../ctrlProps/ctrlProp911.xml"/><Relationship Id="rId368" Type="http://schemas.openxmlformats.org/officeDocument/2006/relationships/ctrlProp" Target="../ctrlProps/ctrlProp1149.xml"/><Relationship Id="rId575" Type="http://schemas.openxmlformats.org/officeDocument/2006/relationships/ctrlProp" Target="../ctrlProps/ctrlProp1356.xml"/><Relationship Id="rId782" Type="http://schemas.openxmlformats.org/officeDocument/2006/relationships/ctrlProp" Target="../ctrlProps/ctrlProp1563.xml"/><Relationship Id="rId228" Type="http://schemas.openxmlformats.org/officeDocument/2006/relationships/ctrlProp" Target="../ctrlProps/ctrlProp1009.xml"/><Relationship Id="rId435" Type="http://schemas.openxmlformats.org/officeDocument/2006/relationships/ctrlProp" Target="../ctrlProps/ctrlProp1216.xml"/><Relationship Id="rId642" Type="http://schemas.openxmlformats.org/officeDocument/2006/relationships/ctrlProp" Target="../ctrlProps/ctrlProp1423.xml"/><Relationship Id="rId281" Type="http://schemas.openxmlformats.org/officeDocument/2006/relationships/ctrlProp" Target="../ctrlProps/ctrlProp1062.xml"/><Relationship Id="rId502" Type="http://schemas.openxmlformats.org/officeDocument/2006/relationships/ctrlProp" Target="../ctrlProps/ctrlProp1283.xml"/><Relationship Id="rId947" Type="http://schemas.openxmlformats.org/officeDocument/2006/relationships/ctrlProp" Target="../ctrlProps/ctrlProp1728.xml"/><Relationship Id="rId76" Type="http://schemas.openxmlformats.org/officeDocument/2006/relationships/ctrlProp" Target="../ctrlProps/ctrlProp857.xml"/><Relationship Id="rId141" Type="http://schemas.openxmlformats.org/officeDocument/2006/relationships/ctrlProp" Target="../ctrlProps/ctrlProp922.xml"/><Relationship Id="rId379" Type="http://schemas.openxmlformats.org/officeDocument/2006/relationships/ctrlProp" Target="../ctrlProps/ctrlProp1160.xml"/><Relationship Id="rId586" Type="http://schemas.openxmlformats.org/officeDocument/2006/relationships/ctrlProp" Target="../ctrlProps/ctrlProp1367.xml"/><Relationship Id="rId793" Type="http://schemas.openxmlformats.org/officeDocument/2006/relationships/ctrlProp" Target="../ctrlProps/ctrlProp1574.xml"/><Relationship Id="rId807" Type="http://schemas.openxmlformats.org/officeDocument/2006/relationships/ctrlProp" Target="../ctrlProps/ctrlProp1588.xml"/><Relationship Id="rId7" Type="http://schemas.openxmlformats.org/officeDocument/2006/relationships/ctrlProp" Target="../ctrlProps/ctrlProp788.xml"/><Relationship Id="rId239" Type="http://schemas.openxmlformats.org/officeDocument/2006/relationships/ctrlProp" Target="../ctrlProps/ctrlProp1020.xml"/><Relationship Id="rId446" Type="http://schemas.openxmlformats.org/officeDocument/2006/relationships/ctrlProp" Target="../ctrlProps/ctrlProp1227.xml"/><Relationship Id="rId653" Type="http://schemas.openxmlformats.org/officeDocument/2006/relationships/ctrlProp" Target="../ctrlProps/ctrlProp1434.xml"/><Relationship Id="rId292" Type="http://schemas.openxmlformats.org/officeDocument/2006/relationships/ctrlProp" Target="../ctrlProps/ctrlProp1073.xml"/><Relationship Id="rId306" Type="http://schemas.openxmlformats.org/officeDocument/2006/relationships/ctrlProp" Target="../ctrlProps/ctrlProp1087.xml"/><Relationship Id="rId860" Type="http://schemas.openxmlformats.org/officeDocument/2006/relationships/ctrlProp" Target="../ctrlProps/ctrlProp1641.xml"/><Relationship Id="rId958" Type="http://schemas.openxmlformats.org/officeDocument/2006/relationships/ctrlProp" Target="../ctrlProps/ctrlProp1739.xml"/><Relationship Id="rId87" Type="http://schemas.openxmlformats.org/officeDocument/2006/relationships/ctrlProp" Target="../ctrlProps/ctrlProp868.xml"/><Relationship Id="rId513" Type="http://schemas.openxmlformats.org/officeDocument/2006/relationships/ctrlProp" Target="../ctrlProps/ctrlProp1294.xml"/><Relationship Id="rId597" Type="http://schemas.openxmlformats.org/officeDocument/2006/relationships/ctrlProp" Target="../ctrlProps/ctrlProp1378.xml"/><Relationship Id="rId720" Type="http://schemas.openxmlformats.org/officeDocument/2006/relationships/ctrlProp" Target="../ctrlProps/ctrlProp1501.xml"/><Relationship Id="rId818" Type="http://schemas.openxmlformats.org/officeDocument/2006/relationships/ctrlProp" Target="../ctrlProps/ctrlProp1599.xml"/><Relationship Id="rId152" Type="http://schemas.openxmlformats.org/officeDocument/2006/relationships/ctrlProp" Target="../ctrlProps/ctrlProp933.xml"/><Relationship Id="rId457" Type="http://schemas.openxmlformats.org/officeDocument/2006/relationships/ctrlProp" Target="../ctrlProps/ctrlProp1238.xml"/><Relationship Id="rId1003" Type="http://schemas.openxmlformats.org/officeDocument/2006/relationships/ctrlProp" Target="../ctrlProps/ctrlProp1784.xml"/><Relationship Id="rId664" Type="http://schemas.openxmlformats.org/officeDocument/2006/relationships/ctrlProp" Target="../ctrlProps/ctrlProp1445.xml"/><Relationship Id="rId871" Type="http://schemas.openxmlformats.org/officeDocument/2006/relationships/ctrlProp" Target="../ctrlProps/ctrlProp1652.xml"/><Relationship Id="rId969" Type="http://schemas.openxmlformats.org/officeDocument/2006/relationships/ctrlProp" Target="../ctrlProps/ctrlProp1750.xml"/><Relationship Id="rId14" Type="http://schemas.openxmlformats.org/officeDocument/2006/relationships/ctrlProp" Target="../ctrlProps/ctrlProp795.xml"/><Relationship Id="rId317" Type="http://schemas.openxmlformats.org/officeDocument/2006/relationships/ctrlProp" Target="../ctrlProps/ctrlProp1098.xml"/><Relationship Id="rId524" Type="http://schemas.openxmlformats.org/officeDocument/2006/relationships/ctrlProp" Target="../ctrlProps/ctrlProp1305.xml"/><Relationship Id="rId731" Type="http://schemas.openxmlformats.org/officeDocument/2006/relationships/ctrlProp" Target="../ctrlProps/ctrlProp1512.xml"/><Relationship Id="rId98" Type="http://schemas.openxmlformats.org/officeDocument/2006/relationships/ctrlProp" Target="../ctrlProps/ctrlProp879.xml"/><Relationship Id="rId163" Type="http://schemas.openxmlformats.org/officeDocument/2006/relationships/ctrlProp" Target="../ctrlProps/ctrlProp944.xml"/><Relationship Id="rId370" Type="http://schemas.openxmlformats.org/officeDocument/2006/relationships/ctrlProp" Target="../ctrlProps/ctrlProp1151.xml"/><Relationship Id="rId829" Type="http://schemas.openxmlformats.org/officeDocument/2006/relationships/ctrlProp" Target="../ctrlProps/ctrlProp1610.xml"/><Relationship Id="rId1014" Type="http://schemas.openxmlformats.org/officeDocument/2006/relationships/ctrlProp" Target="../ctrlProps/ctrlProp1795.xml"/><Relationship Id="rId230" Type="http://schemas.openxmlformats.org/officeDocument/2006/relationships/ctrlProp" Target="../ctrlProps/ctrlProp1011.xml"/><Relationship Id="rId468" Type="http://schemas.openxmlformats.org/officeDocument/2006/relationships/ctrlProp" Target="../ctrlProps/ctrlProp1249.xml"/><Relationship Id="rId675" Type="http://schemas.openxmlformats.org/officeDocument/2006/relationships/ctrlProp" Target="../ctrlProps/ctrlProp1456.xml"/><Relationship Id="rId882" Type="http://schemas.openxmlformats.org/officeDocument/2006/relationships/ctrlProp" Target="../ctrlProps/ctrlProp1663.xml"/><Relationship Id="rId25" Type="http://schemas.openxmlformats.org/officeDocument/2006/relationships/ctrlProp" Target="../ctrlProps/ctrlProp806.xml"/><Relationship Id="rId328" Type="http://schemas.openxmlformats.org/officeDocument/2006/relationships/ctrlProp" Target="../ctrlProps/ctrlProp1109.xml"/><Relationship Id="rId535" Type="http://schemas.openxmlformats.org/officeDocument/2006/relationships/ctrlProp" Target="../ctrlProps/ctrlProp1316.xml"/><Relationship Id="rId742" Type="http://schemas.openxmlformats.org/officeDocument/2006/relationships/ctrlProp" Target="../ctrlProps/ctrlProp1523.xml"/><Relationship Id="rId174" Type="http://schemas.openxmlformats.org/officeDocument/2006/relationships/ctrlProp" Target="../ctrlProps/ctrlProp955.xml"/><Relationship Id="rId381" Type="http://schemas.openxmlformats.org/officeDocument/2006/relationships/ctrlProp" Target="../ctrlProps/ctrlProp1162.xml"/><Relationship Id="rId602" Type="http://schemas.openxmlformats.org/officeDocument/2006/relationships/ctrlProp" Target="../ctrlProps/ctrlProp1383.xml"/><Relationship Id="rId1025" Type="http://schemas.openxmlformats.org/officeDocument/2006/relationships/ctrlProp" Target="../ctrlProps/ctrlProp1806.xml"/><Relationship Id="rId241" Type="http://schemas.openxmlformats.org/officeDocument/2006/relationships/ctrlProp" Target="../ctrlProps/ctrlProp1022.xml"/><Relationship Id="rId479" Type="http://schemas.openxmlformats.org/officeDocument/2006/relationships/ctrlProp" Target="../ctrlProps/ctrlProp1260.xml"/><Relationship Id="rId686" Type="http://schemas.openxmlformats.org/officeDocument/2006/relationships/ctrlProp" Target="../ctrlProps/ctrlProp1467.xml"/><Relationship Id="rId893" Type="http://schemas.openxmlformats.org/officeDocument/2006/relationships/ctrlProp" Target="../ctrlProps/ctrlProp1674.xml"/><Relationship Id="rId907" Type="http://schemas.openxmlformats.org/officeDocument/2006/relationships/ctrlProp" Target="../ctrlProps/ctrlProp1688.xml"/><Relationship Id="rId36" Type="http://schemas.openxmlformats.org/officeDocument/2006/relationships/ctrlProp" Target="../ctrlProps/ctrlProp817.xml"/><Relationship Id="rId339" Type="http://schemas.openxmlformats.org/officeDocument/2006/relationships/ctrlProp" Target="../ctrlProps/ctrlProp1120.xml"/><Relationship Id="rId546" Type="http://schemas.openxmlformats.org/officeDocument/2006/relationships/ctrlProp" Target="../ctrlProps/ctrlProp1327.xml"/><Relationship Id="rId753" Type="http://schemas.openxmlformats.org/officeDocument/2006/relationships/ctrlProp" Target="../ctrlProps/ctrlProp1534.xml"/><Relationship Id="rId101" Type="http://schemas.openxmlformats.org/officeDocument/2006/relationships/ctrlProp" Target="../ctrlProps/ctrlProp882.xml"/><Relationship Id="rId185" Type="http://schemas.openxmlformats.org/officeDocument/2006/relationships/ctrlProp" Target="../ctrlProps/ctrlProp966.xml"/><Relationship Id="rId406" Type="http://schemas.openxmlformats.org/officeDocument/2006/relationships/ctrlProp" Target="../ctrlProps/ctrlProp1187.xml"/><Relationship Id="rId960" Type="http://schemas.openxmlformats.org/officeDocument/2006/relationships/ctrlProp" Target="../ctrlProps/ctrlProp1741.xml"/><Relationship Id="rId1036" Type="http://schemas.openxmlformats.org/officeDocument/2006/relationships/ctrlProp" Target="../ctrlProps/ctrlProp1817.xml"/><Relationship Id="rId392" Type="http://schemas.openxmlformats.org/officeDocument/2006/relationships/ctrlProp" Target="../ctrlProps/ctrlProp1173.xml"/><Relationship Id="rId613" Type="http://schemas.openxmlformats.org/officeDocument/2006/relationships/ctrlProp" Target="../ctrlProps/ctrlProp1394.xml"/><Relationship Id="rId697" Type="http://schemas.openxmlformats.org/officeDocument/2006/relationships/ctrlProp" Target="../ctrlProps/ctrlProp1478.xml"/><Relationship Id="rId820" Type="http://schemas.openxmlformats.org/officeDocument/2006/relationships/ctrlProp" Target="../ctrlProps/ctrlProp1601.xml"/><Relationship Id="rId918" Type="http://schemas.openxmlformats.org/officeDocument/2006/relationships/ctrlProp" Target="../ctrlProps/ctrlProp1699.xml"/><Relationship Id="rId252" Type="http://schemas.openxmlformats.org/officeDocument/2006/relationships/ctrlProp" Target="../ctrlProps/ctrlProp1033.xml"/><Relationship Id="rId47" Type="http://schemas.openxmlformats.org/officeDocument/2006/relationships/ctrlProp" Target="../ctrlProps/ctrlProp828.xml"/><Relationship Id="rId112" Type="http://schemas.openxmlformats.org/officeDocument/2006/relationships/ctrlProp" Target="../ctrlProps/ctrlProp893.xml"/><Relationship Id="rId557" Type="http://schemas.openxmlformats.org/officeDocument/2006/relationships/ctrlProp" Target="../ctrlProps/ctrlProp1338.xml"/><Relationship Id="rId764" Type="http://schemas.openxmlformats.org/officeDocument/2006/relationships/ctrlProp" Target="../ctrlProps/ctrlProp1545.xml"/><Relationship Id="rId971" Type="http://schemas.openxmlformats.org/officeDocument/2006/relationships/ctrlProp" Target="../ctrlProps/ctrlProp1752.xml"/><Relationship Id="rId196" Type="http://schemas.openxmlformats.org/officeDocument/2006/relationships/ctrlProp" Target="../ctrlProps/ctrlProp977.xml"/><Relationship Id="rId417" Type="http://schemas.openxmlformats.org/officeDocument/2006/relationships/ctrlProp" Target="../ctrlProps/ctrlProp1198.xml"/><Relationship Id="rId624" Type="http://schemas.openxmlformats.org/officeDocument/2006/relationships/ctrlProp" Target="../ctrlProps/ctrlProp1405.xml"/><Relationship Id="rId831" Type="http://schemas.openxmlformats.org/officeDocument/2006/relationships/ctrlProp" Target="../ctrlProps/ctrlProp1612.xml"/><Relationship Id="rId1047" Type="http://schemas.openxmlformats.org/officeDocument/2006/relationships/ctrlProp" Target="../ctrlProps/ctrlProp1828.xml"/><Relationship Id="rId263" Type="http://schemas.openxmlformats.org/officeDocument/2006/relationships/ctrlProp" Target="../ctrlProps/ctrlProp1044.xml"/><Relationship Id="rId470" Type="http://schemas.openxmlformats.org/officeDocument/2006/relationships/ctrlProp" Target="../ctrlProps/ctrlProp1251.xml"/><Relationship Id="rId929" Type="http://schemas.openxmlformats.org/officeDocument/2006/relationships/ctrlProp" Target="../ctrlProps/ctrlProp1710.xml"/><Relationship Id="rId58" Type="http://schemas.openxmlformats.org/officeDocument/2006/relationships/ctrlProp" Target="../ctrlProps/ctrlProp839.xml"/><Relationship Id="rId123" Type="http://schemas.openxmlformats.org/officeDocument/2006/relationships/ctrlProp" Target="../ctrlProps/ctrlProp904.xml"/><Relationship Id="rId330" Type="http://schemas.openxmlformats.org/officeDocument/2006/relationships/ctrlProp" Target="../ctrlProps/ctrlProp1111.xml"/><Relationship Id="rId568" Type="http://schemas.openxmlformats.org/officeDocument/2006/relationships/ctrlProp" Target="../ctrlProps/ctrlProp1349.xml"/><Relationship Id="rId775" Type="http://schemas.openxmlformats.org/officeDocument/2006/relationships/ctrlProp" Target="../ctrlProps/ctrlProp1556.xml"/><Relationship Id="rId982" Type="http://schemas.openxmlformats.org/officeDocument/2006/relationships/ctrlProp" Target="../ctrlProps/ctrlProp1763.xml"/><Relationship Id="rId428" Type="http://schemas.openxmlformats.org/officeDocument/2006/relationships/ctrlProp" Target="../ctrlProps/ctrlProp1209.xml"/><Relationship Id="rId635" Type="http://schemas.openxmlformats.org/officeDocument/2006/relationships/ctrlProp" Target="../ctrlProps/ctrlProp1416.xml"/><Relationship Id="rId842" Type="http://schemas.openxmlformats.org/officeDocument/2006/relationships/ctrlProp" Target="../ctrlProps/ctrlProp1623.xml"/><Relationship Id="rId274" Type="http://schemas.openxmlformats.org/officeDocument/2006/relationships/ctrlProp" Target="../ctrlProps/ctrlProp1055.xml"/><Relationship Id="rId481" Type="http://schemas.openxmlformats.org/officeDocument/2006/relationships/ctrlProp" Target="../ctrlProps/ctrlProp1262.xml"/><Relationship Id="rId702" Type="http://schemas.openxmlformats.org/officeDocument/2006/relationships/ctrlProp" Target="../ctrlProps/ctrlProp1483.xml"/><Relationship Id="rId69" Type="http://schemas.openxmlformats.org/officeDocument/2006/relationships/ctrlProp" Target="../ctrlProps/ctrlProp850.xml"/><Relationship Id="rId134" Type="http://schemas.openxmlformats.org/officeDocument/2006/relationships/ctrlProp" Target="../ctrlProps/ctrlProp915.xml"/><Relationship Id="rId579" Type="http://schemas.openxmlformats.org/officeDocument/2006/relationships/ctrlProp" Target="../ctrlProps/ctrlProp1360.xml"/><Relationship Id="rId786" Type="http://schemas.openxmlformats.org/officeDocument/2006/relationships/ctrlProp" Target="../ctrlProps/ctrlProp1567.xml"/><Relationship Id="rId993" Type="http://schemas.openxmlformats.org/officeDocument/2006/relationships/ctrlProp" Target="../ctrlProps/ctrlProp1774.xml"/><Relationship Id="rId341" Type="http://schemas.openxmlformats.org/officeDocument/2006/relationships/ctrlProp" Target="../ctrlProps/ctrlProp1122.xml"/><Relationship Id="rId439" Type="http://schemas.openxmlformats.org/officeDocument/2006/relationships/ctrlProp" Target="../ctrlProps/ctrlProp1220.xml"/><Relationship Id="rId646" Type="http://schemas.openxmlformats.org/officeDocument/2006/relationships/ctrlProp" Target="../ctrlProps/ctrlProp1427.xml"/><Relationship Id="rId201" Type="http://schemas.openxmlformats.org/officeDocument/2006/relationships/ctrlProp" Target="../ctrlProps/ctrlProp982.xml"/><Relationship Id="rId285" Type="http://schemas.openxmlformats.org/officeDocument/2006/relationships/ctrlProp" Target="../ctrlProps/ctrlProp1066.xml"/><Relationship Id="rId506" Type="http://schemas.openxmlformats.org/officeDocument/2006/relationships/ctrlProp" Target="../ctrlProps/ctrlProp1287.xml"/><Relationship Id="rId853" Type="http://schemas.openxmlformats.org/officeDocument/2006/relationships/ctrlProp" Target="../ctrlProps/ctrlProp1634.xml"/><Relationship Id="rId492" Type="http://schemas.openxmlformats.org/officeDocument/2006/relationships/ctrlProp" Target="../ctrlProps/ctrlProp1273.xml"/><Relationship Id="rId713" Type="http://schemas.openxmlformats.org/officeDocument/2006/relationships/ctrlProp" Target="../ctrlProps/ctrlProp1494.xml"/><Relationship Id="rId797" Type="http://schemas.openxmlformats.org/officeDocument/2006/relationships/ctrlProp" Target="../ctrlProps/ctrlProp1578.xml"/><Relationship Id="rId920" Type="http://schemas.openxmlformats.org/officeDocument/2006/relationships/ctrlProp" Target="../ctrlProps/ctrlProp1701.xml"/><Relationship Id="rId145" Type="http://schemas.openxmlformats.org/officeDocument/2006/relationships/ctrlProp" Target="../ctrlProps/ctrlProp926.xml"/><Relationship Id="rId352" Type="http://schemas.openxmlformats.org/officeDocument/2006/relationships/ctrlProp" Target="../ctrlProps/ctrlProp1133.xml"/><Relationship Id="rId212" Type="http://schemas.openxmlformats.org/officeDocument/2006/relationships/ctrlProp" Target="../ctrlProps/ctrlProp993.xml"/><Relationship Id="rId657" Type="http://schemas.openxmlformats.org/officeDocument/2006/relationships/ctrlProp" Target="../ctrlProps/ctrlProp1438.xml"/><Relationship Id="rId864" Type="http://schemas.openxmlformats.org/officeDocument/2006/relationships/ctrlProp" Target="../ctrlProps/ctrlProp1645.xml"/><Relationship Id="rId296" Type="http://schemas.openxmlformats.org/officeDocument/2006/relationships/ctrlProp" Target="../ctrlProps/ctrlProp1077.xml"/><Relationship Id="rId517" Type="http://schemas.openxmlformats.org/officeDocument/2006/relationships/ctrlProp" Target="../ctrlProps/ctrlProp1298.xml"/><Relationship Id="rId724" Type="http://schemas.openxmlformats.org/officeDocument/2006/relationships/ctrlProp" Target="../ctrlProps/ctrlProp1505.xml"/><Relationship Id="rId931" Type="http://schemas.openxmlformats.org/officeDocument/2006/relationships/ctrlProp" Target="../ctrlProps/ctrlProp1712.xml"/><Relationship Id="rId60" Type="http://schemas.openxmlformats.org/officeDocument/2006/relationships/ctrlProp" Target="../ctrlProps/ctrlProp841.xml"/><Relationship Id="rId156" Type="http://schemas.openxmlformats.org/officeDocument/2006/relationships/ctrlProp" Target="../ctrlProps/ctrlProp937.xml"/><Relationship Id="rId363" Type="http://schemas.openxmlformats.org/officeDocument/2006/relationships/ctrlProp" Target="../ctrlProps/ctrlProp1144.xml"/><Relationship Id="rId570" Type="http://schemas.openxmlformats.org/officeDocument/2006/relationships/ctrlProp" Target="../ctrlProps/ctrlProp1351.xml"/><Relationship Id="rId1007" Type="http://schemas.openxmlformats.org/officeDocument/2006/relationships/ctrlProp" Target="../ctrlProps/ctrlProp1788.xml"/><Relationship Id="rId223" Type="http://schemas.openxmlformats.org/officeDocument/2006/relationships/ctrlProp" Target="../ctrlProps/ctrlProp1004.xml"/><Relationship Id="rId430" Type="http://schemas.openxmlformats.org/officeDocument/2006/relationships/ctrlProp" Target="../ctrlProps/ctrlProp1211.xml"/><Relationship Id="rId668" Type="http://schemas.openxmlformats.org/officeDocument/2006/relationships/ctrlProp" Target="../ctrlProps/ctrlProp1449.xml"/><Relationship Id="rId875" Type="http://schemas.openxmlformats.org/officeDocument/2006/relationships/ctrlProp" Target="../ctrlProps/ctrlProp1656.xml"/><Relationship Id="rId18" Type="http://schemas.openxmlformats.org/officeDocument/2006/relationships/ctrlProp" Target="../ctrlProps/ctrlProp799.xml"/><Relationship Id="rId528" Type="http://schemas.openxmlformats.org/officeDocument/2006/relationships/ctrlProp" Target="../ctrlProps/ctrlProp1309.xml"/><Relationship Id="rId735" Type="http://schemas.openxmlformats.org/officeDocument/2006/relationships/ctrlProp" Target="../ctrlProps/ctrlProp1516.xml"/><Relationship Id="rId942" Type="http://schemas.openxmlformats.org/officeDocument/2006/relationships/ctrlProp" Target="../ctrlProps/ctrlProp1723.xml"/><Relationship Id="rId167" Type="http://schemas.openxmlformats.org/officeDocument/2006/relationships/ctrlProp" Target="../ctrlProps/ctrlProp948.xml"/><Relationship Id="rId374" Type="http://schemas.openxmlformats.org/officeDocument/2006/relationships/ctrlProp" Target="../ctrlProps/ctrlProp1155.xml"/><Relationship Id="rId581" Type="http://schemas.openxmlformats.org/officeDocument/2006/relationships/ctrlProp" Target="../ctrlProps/ctrlProp1362.xml"/><Relationship Id="rId1018" Type="http://schemas.openxmlformats.org/officeDocument/2006/relationships/ctrlProp" Target="../ctrlProps/ctrlProp1799.xml"/><Relationship Id="rId71" Type="http://schemas.openxmlformats.org/officeDocument/2006/relationships/ctrlProp" Target="../ctrlProps/ctrlProp852.xml"/><Relationship Id="rId234" Type="http://schemas.openxmlformats.org/officeDocument/2006/relationships/ctrlProp" Target="../ctrlProps/ctrlProp1015.xml"/><Relationship Id="rId679" Type="http://schemas.openxmlformats.org/officeDocument/2006/relationships/ctrlProp" Target="../ctrlProps/ctrlProp1460.xml"/><Relationship Id="rId802" Type="http://schemas.openxmlformats.org/officeDocument/2006/relationships/ctrlProp" Target="../ctrlProps/ctrlProp1583.xml"/><Relationship Id="rId886" Type="http://schemas.openxmlformats.org/officeDocument/2006/relationships/ctrlProp" Target="../ctrlProps/ctrlProp1667.xml"/><Relationship Id="rId2" Type="http://schemas.openxmlformats.org/officeDocument/2006/relationships/drawing" Target="../drawings/drawing2.xml"/><Relationship Id="rId29" Type="http://schemas.openxmlformats.org/officeDocument/2006/relationships/ctrlProp" Target="../ctrlProps/ctrlProp810.xml"/><Relationship Id="rId441" Type="http://schemas.openxmlformats.org/officeDocument/2006/relationships/ctrlProp" Target="../ctrlProps/ctrlProp1222.xml"/><Relationship Id="rId539" Type="http://schemas.openxmlformats.org/officeDocument/2006/relationships/ctrlProp" Target="../ctrlProps/ctrlProp1320.xml"/><Relationship Id="rId746" Type="http://schemas.openxmlformats.org/officeDocument/2006/relationships/ctrlProp" Target="../ctrlProps/ctrlProp1527.xml"/><Relationship Id="rId178" Type="http://schemas.openxmlformats.org/officeDocument/2006/relationships/ctrlProp" Target="../ctrlProps/ctrlProp959.xml"/><Relationship Id="rId301" Type="http://schemas.openxmlformats.org/officeDocument/2006/relationships/ctrlProp" Target="../ctrlProps/ctrlProp1082.xml"/><Relationship Id="rId953" Type="http://schemas.openxmlformats.org/officeDocument/2006/relationships/ctrlProp" Target="../ctrlProps/ctrlProp1734.xml"/><Relationship Id="rId1029" Type="http://schemas.openxmlformats.org/officeDocument/2006/relationships/ctrlProp" Target="../ctrlProps/ctrlProp1810.xml"/><Relationship Id="rId82" Type="http://schemas.openxmlformats.org/officeDocument/2006/relationships/ctrlProp" Target="../ctrlProps/ctrlProp863.xml"/><Relationship Id="rId385" Type="http://schemas.openxmlformats.org/officeDocument/2006/relationships/ctrlProp" Target="../ctrlProps/ctrlProp1166.xml"/><Relationship Id="rId592" Type="http://schemas.openxmlformats.org/officeDocument/2006/relationships/ctrlProp" Target="../ctrlProps/ctrlProp1373.xml"/><Relationship Id="rId606" Type="http://schemas.openxmlformats.org/officeDocument/2006/relationships/ctrlProp" Target="../ctrlProps/ctrlProp1387.xml"/><Relationship Id="rId813" Type="http://schemas.openxmlformats.org/officeDocument/2006/relationships/ctrlProp" Target="../ctrlProps/ctrlProp1594.xml"/><Relationship Id="rId245" Type="http://schemas.openxmlformats.org/officeDocument/2006/relationships/ctrlProp" Target="../ctrlProps/ctrlProp1026.xml"/><Relationship Id="rId452" Type="http://schemas.openxmlformats.org/officeDocument/2006/relationships/ctrlProp" Target="../ctrlProps/ctrlProp1233.xml"/><Relationship Id="rId897" Type="http://schemas.openxmlformats.org/officeDocument/2006/relationships/ctrlProp" Target="../ctrlProps/ctrlProp1678.xml"/><Relationship Id="rId105" Type="http://schemas.openxmlformats.org/officeDocument/2006/relationships/ctrlProp" Target="../ctrlProps/ctrlProp886.xml"/><Relationship Id="rId312" Type="http://schemas.openxmlformats.org/officeDocument/2006/relationships/ctrlProp" Target="../ctrlProps/ctrlProp1093.xml"/><Relationship Id="rId757" Type="http://schemas.openxmlformats.org/officeDocument/2006/relationships/ctrlProp" Target="../ctrlProps/ctrlProp1538.xml"/><Relationship Id="rId964" Type="http://schemas.openxmlformats.org/officeDocument/2006/relationships/ctrlProp" Target="../ctrlProps/ctrlProp1745.xml"/><Relationship Id="rId93" Type="http://schemas.openxmlformats.org/officeDocument/2006/relationships/ctrlProp" Target="../ctrlProps/ctrlProp874.xml"/><Relationship Id="rId189" Type="http://schemas.openxmlformats.org/officeDocument/2006/relationships/ctrlProp" Target="../ctrlProps/ctrlProp970.xml"/><Relationship Id="rId396" Type="http://schemas.openxmlformats.org/officeDocument/2006/relationships/ctrlProp" Target="../ctrlProps/ctrlProp1177.xml"/><Relationship Id="rId617" Type="http://schemas.openxmlformats.org/officeDocument/2006/relationships/ctrlProp" Target="../ctrlProps/ctrlProp1398.xml"/><Relationship Id="rId824" Type="http://schemas.openxmlformats.org/officeDocument/2006/relationships/ctrlProp" Target="../ctrlProps/ctrlProp1605.xml"/><Relationship Id="rId256" Type="http://schemas.openxmlformats.org/officeDocument/2006/relationships/ctrlProp" Target="../ctrlProps/ctrlProp1037.xml"/><Relationship Id="rId463" Type="http://schemas.openxmlformats.org/officeDocument/2006/relationships/ctrlProp" Target="../ctrlProps/ctrlProp1244.xml"/><Relationship Id="rId670" Type="http://schemas.openxmlformats.org/officeDocument/2006/relationships/ctrlProp" Target="../ctrlProps/ctrlProp1451.xml"/><Relationship Id="rId116" Type="http://schemas.openxmlformats.org/officeDocument/2006/relationships/ctrlProp" Target="../ctrlProps/ctrlProp897.xml"/><Relationship Id="rId323" Type="http://schemas.openxmlformats.org/officeDocument/2006/relationships/ctrlProp" Target="../ctrlProps/ctrlProp1104.xml"/><Relationship Id="rId530" Type="http://schemas.openxmlformats.org/officeDocument/2006/relationships/ctrlProp" Target="../ctrlProps/ctrlProp1311.xml"/><Relationship Id="rId768" Type="http://schemas.openxmlformats.org/officeDocument/2006/relationships/ctrlProp" Target="../ctrlProps/ctrlProp1549.xml"/><Relationship Id="rId975" Type="http://schemas.openxmlformats.org/officeDocument/2006/relationships/ctrlProp" Target="../ctrlProps/ctrlProp1756.xml"/><Relationship Id="rId20" Type="http://schemas.openxmlformats.org/officeDocument/2006/relationships/ctrlProp" Target="../ctrlProps/ctrlProp801.xml"/><Relationship Id="rId628" Type="http://schemas.openxmlformats.org/officeDocument/2006/relationships/ctrlProp" Target="../ctrlProps/ctrlProp1409.xml"/><Relationship Id="rId835" Type="http://schemas.openxmlformats.org/officeDocument/2006/relationships/ctrlProp" Target="../ctrlProps/ctrlProp1616.xml"/><Relationship Id="rId267" Type="http://schemas.openxmlformats.org/officeDocument/2006/relationships/ctrlProp" Target="../ctrlProps/ctrlProp1048.xml"/><Relationship Id="rId474" Type="http://schemas.openxmlformats.org/officeDocument/2006/relationships/ctrlProp" Target="../ctrlProps/ctrlProp1255.xml"/><Relationship Id="rId1020" Type="http://schemas.openxmlformats.org/officeDocument/2006/relationships/ctrlProp" Target="../ctrlProps/ctrlProp1801.xml"/><Relationship Id="rId127" Type="http://schemas.openxmlformats.org/officeDocument/2006/relationships/ctrlProp" Target="../ctrlProps/ctrlProp908.xml"/><Relationship Id="rId681" Type="http://schemas.openxmlformats.org/officeDocument/2006/relationships/ctrlProp" Target="../ctrlProps/ctrlProp1462.xml"/><Relationship Id="rId779" Type="http://schemas.openxmlformats.org/officeDocument/2006/relationships/ctrlProp" Target="../ctrlProps/ctrlProp1560.xml"/><Relationship Id="rId902" Type="http://schemas.openxmlformats.org/officeDocument/2006/relationships/ctrlProp" Target="../ctrlProps/ctrlProp1683.xml"/><Relationship Id="rId986" Type="http://schemas.openxmlformats.org/officeDocument/2006/relationships/ctrlProp" Target="../ctrlProps/ctrlProp1767.xml"/><Relationship Id="rId31" Type="http://schemas.openxmlformats.org/officeDocument/2006/relationships/ctrlProp" Target="../ctrlProps/ctrlProp812.xml"/><Relationship Id="rId334" Type="http://schemas.openxmlformats.org/officeDocument/2006/relationships/ctrlProp" Target="../ctrlProps/ctrlProp1115.xml"/><Relationship Id="rId541" Type="http://schemas.openxmlformats.org/officeDocument/2006/relationships/ctrlProp" Target="../ctrlProps/ctrlProp1322.xml"/><Relationship Id="rId639" Type="http://schemas.openxmlformats.org/officeDocument/2006/relationships/ctrlProp" Target="../ctrlProps/ctrlProp1420.xml"/><Relationship Id="rId180" Type="http://schemas.openxmlformats.org/officeDocument/2006/relationships/ctrlProp" Target="../ctrlProps/ctrlProp961.xml"/><Relationship Id="rId278" Type="http://schemas.openxmlformats.org/officeDocument/2006/relationships/ctrlProp" Target="../ctrlProps/ctrlProp1059.xml"/><Relationship Id="rId401" Type="http://schemas.openxmlformats.org/officeDocument/2006/relationships/ctrlProp" Target="../ctrlProps/ctrlProp1182.xml"/><Relationship Id="rId846" Type="http://schemas.openxmlformats.org/officeDocument/2006/relationships/ctrlProp" Target="../ctrlProps/ctrlProp1627.xml"/><Relationship Id="rId1031" Type="http://schemas.openxmlformats.org/officeDocument/2006/relationships/ctrlProp" Target="../ctrlProps/ctrlProp1812.xml"/><Relationship Id="rId485" Type="http://schemas.openxmlformats.org/officeDocument/2006/relationships/ctrlProp" Target="../ctrlProps/ctrlProp1266.xml"/><Relationship Id="rId692" Type="http://schemas.openxmlformats.org/officeDocument/2006/relationships/ctrlProp" Target="../ctrlProps/ctrlProp1473.xml"/><Relationship Id="rId706" Type="http://schemas.openxmlformats.org/officeDocument/2006/relationships/ctrlProp" Target="../ctrlProps/ctrlProp1487.xml"/><Relationship Id="rId913" Type="http://schemas.openxmlformats.org/officeDocument/2006/relationships/ctrlProp" Target="../ctrlProps/ctrlProp1694.xml"/><Relationship Id="rId42" Type="http://schemas.openxmlformats.org/officeDocument/2006/relationships/ctrlProp" Target="../ctrlProps/ctrlProp823.xml"/><Relationship Id="rId138" Type="http://schemas.openxmlformats.org/officeDocument/2006/relationships/ctrlProp" Target="../ctrlProps/ctrlProp919.xml"/><Relationship Id="rId345" Type="http://schemas.openxmlformats.org/officeDocument/2006/relationships/ctrlProp" Target="../ctrlProps/ctrlProp1126.xml"/><Relationship Id="rId552" Type="http://schemas.openxmlformats.org/officeDocument/2006/relationships/ctrlProp" Target="../ctrlProps/ctrlProp1333.xml"/><Relationship Id="rId997" Type="http://schemas.openxmlformats.org/officeDocument/2006/relationships/ctrlProp" Target="../ctrlProps/ctrlProp1778.xml"/><Relationship Id="rId191" Type="http://schemas.openxmlformats.org/officeDocument/2006/relationships/ctrlProp" Target="../ctrlProps/ctrlProp972.xml"/><Relationship Id="rId205" Type="http://schemas.openxmlformats.org/officeDocument/2006/relationships/ctrlProp" Target="../ctrlProps/ctrlProp986.xml"/><Relationship Id="rId412" Type="http://schemas.openxmlformats.org/officeDocument/2006/relationships/ctrlProp" Target="../ctrlProps/ctrlProp1193.xml"/><Relationship Id="rId857" Type="http://schemas.openxmlformats.org/officeDocument/2006/relationships/ctrlProp" Target="../ctrlProps/ctrlProp1638.xml"/><Relationship Id="rId1042" Type="http://schemas.openxmlformats.org/officeDocument/2006/relationships/ctrlProp" Target="../ctrlProps/ctrlProp1823.xml"/><Relationship Id="rId289" Type="http://schemas.openxmlformats.org/officeDocument/2006/relationships/ctrlProp" Target="../ctrlProps/ctrlProp1070.xml"/><Relationship Id="rId496" Type="http://schemas.openxmlformats.org/officeDocument/2006/relationships/ctrlProp" Target="../ctrlProps/ctrlProp1277.xml"/><Relationship Id="rId717" Type="http://schemas.openxmlformats.org/officeDocument/2006/relationships/ctrlProp" Target="../ctrlProps/ctrlProp1498.xml"/><Relationship Id="rId924" Type="http://schemas.openxmlformats.org/officeDocument/2006/relationships/ctrlProp" Target="../ctrlProps/ctrlProp1705.xml"/><Relationship Id="rId53" Type="http://schemas.openxmlformats.org/officeDocument/2006/relationships/ctrlProp" Target="../ctrlProps/ctrlProp834.xml"/><Relationship Id="rId149" Type="http://schemas.openxmlformats.org/officeDocument/2006/relationships/ctrlProp" Target="../ctrlProps/ctrlProp930.xml"/><Relationship Id="rId356" Type="http://schemas.openxmlformats.org/officeDocument/2006/relationships/ctrlProp" Target="../ctrlProps/ctrlProp1137.xml"/><Relationship Id="rId563" Type="http://schemas.openxmlformats.org/officeDocument/2006/relationships/ctrlProp" Target="../ctrlProps/ctrlProp1344.xml"/><Relationship Id="rId770" Type="http://schemas.openxmlformats.org/officeDocument/2006/relationships/ctrlProp" Target="../ctrlProps/ctrlProp1551.xml"/><Relationship Id="rId216" Type="http://schemas.openxmlformats.org/officeDocument/2006/relationships/ctrlProp" Target="../ctrlProps/ctrlProp997.xml"/><Relationship Id="rId423" Type="http://schemas.openxmlformats.org/officeDocument/2006/relationships/ctrlProp" Target="../ctrlProps/ctrlProp1204.xml"/><Relationship Id="rId868" Type="http://schemas.openxmlformats.org/officeDocument/2006/relationships/ctrlProp" Target="../ctrlProps/ctrlProp1649.xml"/><Relationship Id="rId1053" Type="http://schemas.openxmlformats.org/officeDocument/2006/relationships/ctrlProp" Target="../ctrlProps/ctrlProp1834.xml"/><Relationship Id="rId630" Type="http://schemas.openxmlformats.org/officeDocument/2006/relationships/ctrlProp" Target="../ctrlProps/ctrlProp1411.xml"/><Relationship Id="rId728" Type="http://schemas.openxmlformats.org/officeDocument/2006/relationships/ctrlProp" Target="../ctrlProps/ctrlProp1509.xml"/><Relationship Id="rId935" Type="http://schemas.openxmlformats.org/officeDocument/2006/relationships/ctrlProp" Target="../ctrlProps/ctrlProp1716.xml"/><Relationship Id="rId64" Type="http://schemas.openxmlformats.org/officeDocument/2006/relationships/ctrlProp" Target="../ctrlProps/ctrlProp845.xml"/><Relationship Id="rId367" Type="http://schemas.openxmlformats.org/officeDocument/2006/relationships/ctrlProp" Target="../ctrlProps/ctrlProp1148.xml"/><Relationship Id="rId574" Type="http://schemas.openxmlformats.org/officeDocument/2006/relationships/ctrlProp" Target="../ctrlProps/ctrlProp1355.xml"/><Relationship Id="rId227" Type="http://schemas.openxmlformats.org/officeDocument/2006/relationships/ctrlProp" Target="../ctrlProps/ctrlProp1008.xml"/><Relationship Id="rId781" Type="http://schemas.openxmlformats.org/officeDocument/2006/relationships/ctrlProp" Target="../ctrlProps/ctrlProp1562.xml"/><Relationship Id="rId879" Type="http://schemas.openxmlformats.org/officeDocument/2006/relationships/ctrlProp" Target="../ctrlProps/ctrlProp1660.xml"/><Relationship Id="rId434" Type="http://schemas.openxmlformats.org/officeDocument/2006/relationships/ctrlProp" Target="../ctrlProps/ctrlProp1215.xml"/><Relationship Id="rId641" Type="http://schemas.openxmlformats.org/officeDocument/2006/relationships/ctrlProp" Target="../ctrlProps/ctrlProp1422.xml"/><Relationship Id="rId739" Type="http://schemas.openxmlformats.org/officeDocument/2006/relationships/ctrlProp" Target="../ctrlProps/ctrlProp1520.xml"/><Relationship Id="rId280" Type="http://schemas.openxmlformats.org/officeDocument/2006/relationships/ctrlProp" Target="../ctrlProps/ctrlProp1061.xml"/><Relationship Id="rId501" Type="http://schemas.openxmlformats.org/officeDocument/2006/relationships/ctrlProp" Target="../ctrlProps/ctrlProp1282.xml"/><Relationship Id="rId946" Type="http://schemas.openxmlformats.org/officeDocument/2006/relationships/ctrlProp" Target="../ctrlProps/ctrlProp1727.xml"/><Relationship Id="rId75" Type="http://schemas.openxmlformats.org/officeDocument/2006/relationships/ctrlProp" Target="../ctrlProps/ctrlProp856.xml"/><Relationship Id="rId140" Type="http://schemas.openxmlformats.org/officeDocument/2006/relationships/ctrlProp" Target="../ctrlProps/ctrlProp921.xml"/><Relationship Id="rId378" Type="http://schemas.openxmlformats.org/officeDocument/2006/relationships/ctrlProp" Target="../ctrlProps/ctrlProp1159.xml"/><Relationship Id="rId585" Type="http://schemas.openxmlformats.org/officeDocument/2006/relationships/ctrlProp" Target="../ctrlProps/ctrlProp1366.xml"/><Relationship Id="rId792" Type="http://schemas.openxmlformats.org/officeDocument/2006/relationships/ctrlProp" Target="../ctrlProps/ctrlProp1573.xml"/><Relationship Id="rId806" Type="http://schemas.openxmlformats.org/officeDocument/2006/relationships/ctrlProp" Target="../ctrlProps/ctrlProp1587.xml"/><Relationship Id="rId6" Type="http://schemas.openxmlformats.org/officeDocument/2006/relationships/ctrlProp" Target="../ctrlProps/ctrlProp787.xml"/><Relationship Id="rId238" Type="http://schemas.openxmlformats.org/officeDocument/2006/relationships/ctrlProp" Target="../ctrlProps/ctrlProp1019.xml"/><Relationship Id="rId445" Type="http://schemas.openxmlformats.org/officeDocument/2006/relationships/ctrlProp" Target="../ctrlProps/ctrlProp1226.xml"/><Relationship Id="rId652" Type="http://schemas.openxmlformats.org/officeDocument/2006/relationships/ctrlProp" Target="../ctrlProps/ctrlProp1433.xml"/><Relationship Id="rId291" Type="http://schemas.openxmlformats.org/officeDocument/2006/relationships/ctrlProp" Target="../ctrlProps/ctrlProp1072.xml"/><Relationship Id="rId305" Type="http://schemas.openxmlformats.org/officeDocument/2006/relationships/ctrlProp" Target="../ctrlProps/ctrlProp1086.xml"/><Relationship Id="rId512" Type="http://schemas.openxmlformats.org/officeDocument/2006/relationships/ctrlProp" Target="../ctrlProps/ctrlProp1293.xml"/><Relationship Id="rId957" Type="http://schemas.openxmlformats.org/officeDocument/2006/relationships/ctrlProp" Target="../ctrlProps/ctrlProp1738.xml"/><Relationship Id="rId86" Type="http://schemas.openxmlformats.org/officeDocument/2006/relationships/ctrlProp" Target="../ctrlProps/ctrlProp867.xml"/><Relationship Id="rId151" Type="http://schemas.openxmlformats.org/officeDocument/2006/relationships/ctrlProp" Target="../ctrlProps/ctrlProp932.xml"/><Relationship Id="rId389" Type="http://schemas.openxmlformats.org/officeDocument/2006/relationships/ctrlProp" Target="../ctrlProps/ctrlProp1170.xml"/><Relationship Id="rId596" Type="http://schemas.openxmlformats.org/officeDocument/2006/relationships/ctrlProp" Target="../ctrlProps/ctrlProp1377.xml"/><Relationship Id="rId817" Type="http://schemas.openxmlformats.org/officeDocument/2006/relationships/ctrlProp" Target="../ctrlProps/ctrlProp1598.xml"/><Relationship Id="rId1002" Type="http://schemas.openxmlformats.org/officeDocument/2006/relationships/ctrlProp" Target="../ctrlProps/ctrlProp1783.xml"/><Relationship Id="rId249" Type="http://schemas.openxmlformats.org/officeDocument/2006/relationships/ctrlProp" Target="../ctrlProps/ctrlProp1030.xml"/><Relationship Id="rId456" Type="http://schemas.openxmlformats.org/officeDocument/2006/relationships/ctrlProp" Target="../ctrlProps/ctrlProp1237.xml"/><Relationship Id="rId663" Type="http://schemas.openxmlformats.org/officeDocument/2006/relationships/ctrlProp" Target="../ctrlProps/ctrlProp1444.xml"/><Relationship Id="rId870" Type="http://schemas.openxmlformats.org/officeDocument/2006/relationships/ctrlProp" Target="../ctrlProps/ctrlProp1651.xml"/><Relationship Id="rId13" Type="http://schemas.openxmlformats.org/officeDocument/2006/relationships/ctrlProp" Target="../ctrlProps/ctrlProp794.xml"/><Relationship Id="rId109" Type="http://schemas.openxmlformats.org/officeDocument/2006/relationships/ctrlProp" Target="../ctrlProps/ctrlProp890.xml"/><Relationship Id="rId316" Type="http://schemas.openxmlformats.org/officeDocument/2006/relationships/ctrlProp" Target="../ctrlProps/ctrlProp1097.xml"/><Relationship Id="rId523" Type="http://schemas.openxmlformats.org/officeDocument/2006/relationships/ctrlProp" Target="../ctrlProps/ctrlProp1304.xml"/><Relationship Id="rId968" Type="http://schemas.openxmlformats.org/officeDocument/2006/relationships/ctrlProp" Target="../ctrlProps/ctrlProp1749.xml"/><Relationship Id="rId97" Type="http://schemas.openxmlformats.org/officeDocument/2006/relationships/ctrlProp" Target="../ctrlProps/ctrlProp878.xml"/><Relationship Id="rId730" Type="http://schemas.openxmlformats.org/officeDocument/2006/relationships/ctrlProp" Target="../ctrlProps/ctrlProp1511.xml"/><Relationship Id="rId828" Type="http://schemas.openxmlformats.org/officeDocument/2006/relationships/ctrlProp" Target="../ctrlProps/ctrlProp1609.xml"/><Relationship Id="rId1013" Type="http://schemas.openxmlformats.org/officeDocument/2006/relationships/ctrlProp" Target="../ctrlProps/ctrlProp1794.xml"/><Relationship Id="rId162" Type="http://schemas.openxmlformats.org/officeDocument/2006/relationships/ctrlProp" Target="../ctrlProps/ctrlProp943.xml"/><Relationship Id="rId467" Type="http://schemas.openxmlformats.org/officeDocument/2006/relationships/ctrlProp" Target="../ctrlProps/ctrlProp1248.xml"/><Relationship Id="rId674" Type="http://schemas.openxmlformats.org/officeDocument/2006/relationships/ctrlProp" Target="../ctrlProps/ctrlProp1455.xml"/><Relationship Id="rId881" Type="http://schemas.openxmlformats.org/officeDocument/2006/relationships/ctrlProp" Target="../ctrlProps/ctrlProp1662.xml"/><Relationship Id="rId979" Type="http://schemas.openxmlformats.org/officeDocument/2006/relationships/ctrlProp" Target="../ctrlProps/ctrlProp1760.xml"/><Relationship Id="rId24" Type="http://schemas.openxmlformats.org/officeDocument/2006/relationships/ctrlProp" Target="../ctrlProps/ctrlProp805.xml"/><Relationship Id="rId327" Type="http://schemas.openxmlformats.org/officeDocument/2006/relationships/ctrlProp" Target="../ctrlProps/ctrlProp1108.xml"/><Relationship Id="rId534" Type="http://schemas.openxmlformats.org/officeDocument/2006/relationships/ctrlProp" Target="../ctrlProps/ctrlProp1315.xml"/><Relationship Id="rId741" Type="http://schemas.openxmlformats.org/officeDocument/2006/relationships/ctrlProp" Target="../ctrlProps/ctrlProp1522.xml"/><Relationship Id="rId839" Type="http://schemas.openxmlformats.org/officeDocument/2006/relationships/ctrlProp" Target="../ctrlProps/ctrlProp1620.xml"/><Relationship Id="rId173" Type="http://schemas.openxmlformats.org/officeDocument/2006/relationships/ctrlProp" Target="../ctrlProps/ctrlProp954.xml"/><Relationship Id="rId380" Type="http://schemas.openxmlformats.org/officeDocument/2006/relationships/ctrlProp" Target="../ctrlProps/ctrlProp1161.xml"/><Relationship Id="rId601" Type="http://schemas.openxmlformats.org/officeDocument/2006/relationships/ctrlProp" Target="../ctrlProps/ctrlProp1382.xml"/><Relationship Id="rId1024" Type="http://schemas.openxmlformats.org/officeDocument/2006/relationships/ctrlProp" Target="../ctrlProps/ctrlProp1805.xml"/><Relationship Id="rId240" Type="http://schemas.openxmlformats.org/officeDocument/2006/relationships/ctrlProp" Target="../ctrlProps/ctrlProp1021.xml"/><Relationship Id="rId478" Type="http://schemas.openxmlformats.org/officeDocument/2006/relationships/ctrlProp" Target="../ctrlProps/ctrlProp1259.xml"/><Relationship Id="rId685" Type="http://schemas.openxmlformats.org/officeDocument/2006/relationships/ctrlProp" Target="../ctrlProps/ctrlProp1466.xml"/><Relationship Id="rId892" Type="http://schemas.openxmlformats.org/officeDocument/2006/relationships/ctrlProp" Target="../ctrlProps/ctrlProp1673.xml"/><Relationship Id="rId906" Type="http://schemas.openxmlformats.org/officeDocument/2006/relationships/ctrlProp" Target="../ctrlProps/ctrlProp1687.xml"/><Relationship Id="rId35" Type="http://schemas.openxmlformats.org/officeDocument/2006/relationships/ctrlProp" Target="../ctrlProps/ctrlProp816.xml"/><Relationship Id="rId100" Type="http://schemas.openxmlformats.org/officeDocument/2006/relationships/ctrlProp" Target="../ctrlProps/ctrlProp881.xml"/><Relationship Id="rId338" Type="http://schemas.openxmlformats.org/officeDocument/2006/relationships/ctrlProp" Target="../ctrlProps/ctrlProp1119.xml"/><Relationship Id="rId545" Type="http://schemas.openxmlformats.org/officeDocument/2006/relationships/ctrlProp" Target="../ctrlProps/ctrlProp1326.xml"/><Relationship Id="rId752" Type="http://schemas.openxmlformats.org/officeDocument/2006/relationships/ctrlProp" Target="../ctrlProps/ctrlProp1533.xml"/><Relationship Id="rId184" Type="http://schemas.openxmlformats.org/officeDocument/2006/relationships/ctrlProp" Target="../ctrlProps/ctrlProp965.xml"/><Relationship Id="rId391" Type="http://schemas.openxmlformats.org/officeDocument/2006/relationships/ctrlProp" Target="../ctrlProps/ctrlProp1172.xml"/><Relationship Id="rId405" Type="http://schemas.openxmlformats.org/officeDocument/2006/relationships/ctrlProp" Target="../ctrlProps/ctrlProp1186.xml"/><Relationship Id="rId612" Type="http://schemas.openxmlformats.org/officeDocument/2006/relationships/ctrlProp" Target="../ctrlProps/ctrlProp1393.xml"/><Relationship Id="rId1035" Type="http://schemas.openxmlformats.org/officeDocument/2006/relationships/ctrlProp" Target="../ctrlProps/ctrlProp1816.xml"/><Relationship Id="rId251" Type="http://schemas.openxmlformats.org/officeDocument/2006/relationships/ctrlProp" Target="../ctrlProps/ctrlProp1032.xml"/><Relationship Id="rId489" Type="http://schemas.openxmlformats.org/officeDocument/2006/relationships/ctrlProp" Target="../ctrlProps/ctrlProp1270.xml"/><Relationship Id="rId696" Type="http://schemas.openxmlformats.org/officeDocument/2006/relationships/ctrlProp" Target="../ctrlProps/ctrlProp1477.xml"/><Relationship Id="rId917" Type="http://schemas.openxmlformats.org/officeDocument/2006/relationships/ctrlProp" Target="../ctrlProps/ctrlProp1698.xml"/><Relationship Id="rId46" Type="http://schemas.openxmlformats.org/officeDocument/2006/relationships/ctrlProp" Target="../ctrlProps/ctrlProp827.xml"/><Relationship Id="rId349" Type="http://schemas.openxmlformats.org/officeDocument/2006/relationships/ctrlProp" Target="../ctrlProps/ctrlProp1130.xml"/><Relationship Id="rId556" Type="http://schemas.openxmlformats.org/officeDocument/2006/relationships/ctrlProp" Target="../ctrlProps/ctrlProp1337.xml"/><Relationship Id="rId763" Type="http://schemas.openxmlformats.org/officeDocument/2006/relationships/ctrlProp" Target="../ctrlProps/ctrlProp1544.xml"/><Relationship Id="rId111" Type="http://schemas.openxmlformats.org/officeDocument/2006/relationships/ctrlProp" Target="../ctrlProps/ctrlProp892.xml"/><Relationship Id="rId195" Type="http://schemas.openxmlformats.org/officeDocument/2006/relationships/ctrlProp" Target="../ctrlProps/ctrlProp976.xml"/><Relationship Id="rId209" Type="http://schemas.openxmlformats.org/officeDocument/2006/relationships/ctrlProp" Target="../ctrlProps/ctrlProp990.xml"/><Relationship Id="rId416" Type="http://schemas.openxmlformats.org/officeDocument/2006/relationships/ctrlProp" Target="../ctrlProps/ctrlProp1197.xml"/><Relationship Id="rId970" Type="http://schemas.openxmlformats.org/officeDocument/2006/relationships/ctrlProp" Target="../ctrlProps/ctrlProp1751.xml"/><Relationship Id="rId1046" Type="http://schemas.openxmlformats.org/officeDocument/2006/relationships/ctrlProp" Target="../ctrlProps/ctrlProp1827.xml"/><Relationship Id="rId623" Type="http://schemas.openxmlformats.org/officeDocument/2006/relationships/ctrlProp" Target="../ctrlProps/ctrlProp1404.xml"/><Relationship Id="rId830" Type="http://schemas.openxmlformats.org/officeDocument/2006/relationships/ctrlProp" Target="../ctrlProps/ctrlProp1611.xml"/><Relationship Id="rId928" Type="http://schemas.openxmlformats.org/officeDocument/2006/relationships/ctrlProp" Target="../ctrlProps/ctrlProp1709.xml"/><Relationship Id="rId57" Type="http://schemas.openxmlformats.org/officeDocument/2006/relationships/ctrlProp" Target="../ctrlProps/ctrlProp838.xml"/><Relationship Id="rId262" Type="http://schemas.openxmlformats.org/officeDocument/2006/relationships/ctrlProp" Target="../ctrlProps/ctrlProp1043.xml"/><Relationship Id="rId567" Type="http://schemas.openxmlformats.org/officeDocument/2006/relationships/ctrlProp" Target="../ctrlProps/ctrlProp1348.xml"/><Relationship Id="rId122" Type="http://schemas.openxmlformats.org/officeDocument/2006/relationships/ctrlProp" Target="../ctrlProps/ctrlProp903.xml"/><Relationship Id="rId774" Type="http://schemas.openxmlformats.org/officeDocument/2006/relationships/ctrlProp" Target="../ctrlProps/ctrlProp1555.xml"/><Relationship Id="rId981" Type="http://schemas.openxmlformats.org/officeDocument/2006/relationships/ctrlProp" Target="../ctrlProps/ctrlProp1762.xml"/><Relationship Id="rId427" Type="http://schemas.openxmlformats.org/officeDocument/2006/relationships/ctrlProp" Target="../ctrlProps/ctrlProp1208.xml"/><Relationship Id="rId634" Type="http://schemas.openxmlformats.org/officeDocument/2006/relationships/ctrlProp" Target="../ctrlProps/ctrlProp1415.xml"/><Relationship Id="rId841" Type="http://schemas.openxmlformats.org/officeDocument/2006/relationships/ctrlProp" Target="../ctrlProps/ctrlProp1622.xml"/><Relationship Id="rId273" Type="http://schemas.openxmlformats.org/officeDocument/2006/relationships/ctrlProp" Target="../ctrlProps/ctrlProp1054.xml"/><Relationship Id="rId480" Type="http://schemas.openxmlformats.org/officeDocument/2006/relationships/ctrlProp" Target="../ctrlProps/ctrlProp1261.xml"/><Relationship Id="rId701" Type="http://schemas.openxmlformats.org/officeDocument/2006/relationships/ctrlProp" Target="../ctrlProps/ctrlProp1482.xml"/><Relationship Id="rId939" Type="http://schemas.openxmlformats.org/officeDocument/2006/relationships/ctrlProp" Target="../ctrlProps/ctrlProp1720.xml"/><Relationship Id="rId68" Type="http://schemas.openxmlformats.org/officeDocument/2006/relationships/ctrlProp" Target="../ctrlProps/ctrlProp849.xml"/><Relationship Id="rId133" Type="http://schemas.openxmlformats.org/officeDocument/2006/relationships/ctrlProp" Target="../ctrlProps/ctrlProp914.xml"/><Relationship Id="rId340" Type="http://schemas.openxmlformats.org/officeDocument/2006/relationships/ctrlProp" Target="../ctrlProps/ctrlProp1121.xml"/><Relationship Id="rId578" Type="http://schemas.openxmlformats.org/officeDocument/2006/relationships/ctrlProp" Target="../ctrlProps/ctrlProp1359.xml"/><Relationship Id="rId785" Type="http://schemas.openxmlformats.org/officeDocument/2006/relationships/ctrlProp" Target="../ctrlProps/ctrlProp1566.xml"/><Relationship Id="rId992" Type="http://schemas.openxmlformats.org/officeDocument/2006/relationships/ctrlProp" Target="../ctrlProps/ctrlProp1773.xml"/><Relationship Id="rId200" Type="http://schemas.openxmlformats.org/officeDocument/2006/relationships/ctrlProp" Target="../ctrlProps/ctrlProp981.xml"/><Relationship Id="rId438" Type="http://schemas.openxmlformats.org/officeDocument/2006/relationships/ctrlProp" Target="../ctrlProps/ctrlProp1219.xml"/><Relationship Id="rId645" Type="http://schemas.openxmlformats.org/officeDocument/2006/relationships/ctrlProp" Target="../ctrlProps/ctrlProp1426.xml"/><Relationship Id="rId852" Type="http://schemas.openxmlformats.org/officeDocument/2006/relationships/ctrlProp" Target="../ctrlProps/ctrlProp1633.xml"/><Relationship Id="rId284" Type="http://schemas.openxmlformats.org/officeDocument/2006/relationships/ctrlProp" Target="../ctrlProps/ctrlProp1065.xml"/><Relationship Id="rId491" Type="http://schemas.openxmlformats.org/officeDocument/2006/relationships/ctrlProp" Target="../ctrlProps/ctrlProp1272.xml"/><Relationship Id="rId505" Type="http://schemas.openxmlformats.org/officeDocument/2006/relationships/ctrlProp" Target="../ctrlProps/ctrlProp1286.xml"/><Relationship Id="rId712" Type="http://schemas.openxmlformats.org/officeDocument/2006/relationships/ctrlProp" Target="../ctrlProps/ctrlProp1493.xml"/><Relationship Id="rId79" Type="http://schemas.openxmlformats.org/officeDocument/2006/relationships/ctrlProp" Target="../ctrlProps/ctrlProp860.xml"/><Relationship Id="rId144" Type="http://schemas.openxmlformats.org/officeDocument/2006/relationships/ctrlProp" Target="../ctrlProps/ctrlProp925.xml"/><Relationship Id="rId589" Type="http://schemas.openxmlformats.org/officeDocument/2006/relationships/ctrlProp" Target="../ctrlProps/ctrlProp1370.xml"/><Relationship Id="rId796" Type="http://schemas.openxmlformats.org/officeDocument/2006/relationships/ctrlProp" Target="../ctrlProps/ctrlProp1577.xml"/><Relationship Id="rId351" Type="http://schemas.openxmlformats.org/officeDocument/2006/relationships/ctrlProp" Target="../ctrlProps/ctrlProp1132.xml"/><Relationship Id="rId449" Type="http://schemas.openxmlformats.org/officeDocument/2006/relationships/ctrlProp" Target="../ctrlProps/ctrlProp1230.xml"/><Relationship Id="rId656" Type="http://schemas.openxmlformats.org/officeDocument/2006/relationships/ctrlProp" Target="../ctrlProps/ctrlProp1437.xml"/><Relationship Id="rId863" Type="http://schemas.openxmlformats.org/officeDocument/2006/relationships/ctrlProp" Target="../ctrlProps/ctrlProp1644.xml"/><Relationship Id="rId211" Type="http://schemas.openxmlformats.org/officeDocument/2006/relationships/ctrlProp" Target="../ctrlProps/ctrlProp992.xml"/><Relationship Id="rId295" Type="http://schemas.openxmlformats.org/officeDocument/2006/relationships/ctrlProp" Target="../ctrlProps/ctrlProp1076.xml"/><Relationship Id="rId309" Type="http://schemas.openxmlformats.org/officeDocument/2006/relationships/ctrlProp" Target="../ctrlProps/ctrlProp1090.xml"/><Relationship Id="rId516" Type="http://schemas.openxmlformats.org/officeDocument/2006/relationships/ctrlProp" Target="../ctrlProps/ctrlProp1297.xml"/><Relationship Id="rId723" Type="http://schemas.openxmlformats.org/officeDocument/2006/relationships/ctrlProp" Target="../ctrlProps/ctrlProp1504.xml"/><Relationship Id="rId930" Type="http://schemas.openxmlformats.org/officeDocument/2006/relationships/ctrlProp" Target="../ctrlProps/ctrlProp1711.xml"/><Relationship Id="rId1006" Type="http://schemas.openxmlformats.org/officeDocument/2006/relationships/ctrlProp" Target="../ctrlProps/ctrlProp1787.xml"/><Relationship Id="rId155" Type="http://schemas.openxmlformats.org/officeDocument/2006/relationships/ctrlProp" Target="../ctrlProps/ctrlProp936.xml"/><Relationship Id="rId362" Type="http://schemas.openxmlformats.org/officeDocument/2006/relationships/ctrlProp" Target="../ctrlProps/ctrlProp1143.xml"/><Relationship Id="rId222" Type="http://schemas.openxmlformats.org/officeDocument/2006/relationships/ctrlProp" Target="../ctrlProps/ctrlProp1003.xml"/><Relationship Id="rId667" Type="http://schemas.openxmlformats.org/officeDocument/2006/relationships/ctrlProp" Target="../ctrlProps/ctrlProp1448.xml"/><Relationship Id="rId874" Type="http://schemas.openxmlformats.org/officeDocument/2006/relationships/ctrlProp" Target="../ctrlProps/ctrlProp1655.xml"/><Relationship Id="rId17" Type="http://schemas.openxmlformats.org/officeDocument/2006/relationships/ctrlProp" Target="../ctrlProps/ctrlProp798.xml"/><Relationship Id="rId527" Type="http://schemas.openxmlformats.org/officeDocument/2006/relationships/ctrlProp" Target="../ctrlProps/ctrlProp1308.xml"/><Relationship Id="rId734" Type="http://schemas.openxmlformats.org/officeDocument/2006/relationships/ctrlProp" Target="../ctrlProps/ctrlProp1515.xml"/><Relationship Id="rId941" Type="http://schemas.openxmlformats.org/officeDocument/2006/relationships/ctrlProp" Target="../ctrlProps/ctrlProp1722.xml"/><Relationship Id="rId70" Type="http://schemas.openxmlformats.org/officeDocument/2006/relationships/ctrlProp" Target="../ctrlProps/ctrlProp851.xml"/><Relationship Id="rId166" Type="http://schemas.openxmlformats.org/officeDocument/2006/relationships/ctrlProp" Target="../ctrlProps/ctrlProp947.xml"/><Relationship Id="rId373" Type="http://schemas.openxmlformats.org/officeDocument/2006/relationships/ctrlProp" Target="../ctrlProps/ctrlProp1154.xml"/><Relationship Id="rId580" Type="http://schemas.openxmlformats.org/officeDocument/2006/relationships/ctrlProp" Target="../ctrlProps/ctrlProp1361.xml"/><Relationship Id="rId801" Type="http://schemas.openxmlformats.org/officeDocument/2006/relationships/ctrlProp" Target="../ctrlProps/ctrlProp1582.xml"/><Relationship Id="rId1017" Type="http://schemas.openxmlformats.org/officeDocument/2006/relationships/ctrlProp" Target="../ctrlProps/ctrlProp1798.xml"/><Relationship Id="rId1" Type="http://schemas.openxmlformats.org/officeDocument/2006/relationships/printerSettings" Target="../printerSettings/printerSettings3.bin"/><Relationship Id="rId233" Type="http://schemas.openxmlformats.org/officeDocument/2006/relationships/ctrlProp" Target="../ctrlProps/ctrlProp1014.xml"/><Relationship Id="rId440" Type="http://schemas.openxmlformats.org/officeDocument/2006/relationships/ctrlProp" Target="../ctrlProps/ctrlProp1221.xml"/><Relationship Id="rId678" Type="http://schemas.openxmlformats.org/officeDocument/2006/relationships/ctrlProp" Target="../ctrlProps/ctrlProp1459.xml"/><Relationship Id="rId885" Type="http://schemas.openxmlformats.org/officeDocument/2006/relationships/ctrlProp" Target="../ctrlProps/ctrlProp1666.xml"/><Relationship Id="rId28" Type="http://schemas.openxmlformats.org/officeDocument/2006/relationships/ctrlProp" Target="../ctrlProps/ctrlProp809.xml"/><Relationship Id="rId300" Type="http://schemas.openxmlformats.org/officeDocument/2006/relationships/ctrlProp" Target="../ctrlProps/ctrlProp1081.xml"/><Relationship Id="rId538" Type="http://schemas.openxmlformats.org/officeDocument/2006/relationships/ctrlProp" Target="../ctrlProps/ctrlProp1319.xml"/><Relationship Id="rId745" Type="http://schemas.openxmlformats.org/officeDocument/2006/relationships/ctrlProp" Target="../ctrlProps/ctrlProp1526.xml"/><Relationship Id="rId952" Type="http://schemas.openxmlformats.org/officeDocument/2006/relationships/ctrlProp" Target="../ctrlProps/ctrlProp1733.xml"/><Relationship Id="rId81" Type="http://schemas.openxmlformats.org/officeDocument/2006/relationships/ctrlProp" Target="../ctrlProps/ctrlProp862.xml"/><Relationship Id="rId177" Type="http://schemas.openxmlformats.org/officeDocument/2006/relationships/ctrlProp" Target="../ctrlProps/ctrlProp958.xml"/><Relationship Id="rId384" Type="http://schemas.openxmlformats.org/officeDocument/2006/relationships/ctrlProp" Target="../ctrlProps/ctrlProp1165.xml"/><Relationship Id="rId591" Type="http://schemas.openxmlformats.org/officeDocument/2006/relationships/ctrlProp" Target="../ctrlProps/ctrlProp1372.xml"/><Relationship Id="rId605" Type="http://schemas.openxmlformats.org/officeDocument/2006/relationships/ctrlProp" Target="../ctrlProps/ctrlProp1386.xml"/><Relationship Id="rId812" Type="http://schemas.openxmlformats.org/officeDocument/2006/relationships/ctrlProp" Target="../ctrlProps/ctrlProp1593.xml"/><Relationship Id="rId1028" Type="http://schemas.openxmlformats.org/officeDocument/2006/relationships/ctrlProp" Target="../ctrlProps/ctrlProp1809.xml"/><Relationship Id="rId244" Type="http://schemas.openxmlformats.org/officeDocument/2006/relationships/ctrlProp" Target="../ctrlProps/ctrlProp1025.xml"/><Relationship Id="rId689" Type="http://schemas.openxmlformats.org/officeDocument/2006/relationships/ctrlProp" Target="../ctrlProps/ctrlProp1470.xml"/><Relationship Id="rId896" Type="http://schemas.openxmlformats.org/officeDocument/2006/relationships/ctrlProp" Target="../ctrlProps/ctrlProp1677.xml"/><Relationship Id="rId39" Type="http://schemas.openxmlformats.org/officeDocument/2006/relationships/ctrlProp" Target="../ctrlProps/ctrlProp820.xml"/><Relationship Id="rId451" Type="http://schemas.openxmlformats.org/officeDocument/2006/relationships/ctrlProp" Target="../ctrlProps/ctrlProp1232.xml"/><Relationship Id="rId549" Type="http://schemas.openxmlformats.org/officeDocument/2006/relationships/ctrlProp" Target="../ctrlProps/ctrlProp1330.xml"/><Relationship Id="rId756" Type="http://schemas.openxmlformats.org/officeDocument/2006/relationships/ctrlProp" Target="../ctrlProps/ctrlProp1537.xml"/><Relationship Id="rId104" Type="http://schemas.openxmlformats.org/officeDocument/2006/relationships/ctrlProp" Target="../ctrlProps/ctrlProp885.xml"/><Relationship Id="rId188" Type="http://schemas.openxmlformats.org/officeDocument/2006/relationships/ctrlProp" Target="../ctrlProps/ctrlProp969.xml"/><Relationship Id="rId311" Type="http://schemas.openxmlformats.org/officeDocument/2006/relationships/ctrlProp" Target="../ctrlProps/ctrlProp1092.xml"/><Relationship Id="rId395" Type="http://schemas.openxmlformats.org/officeDocument/2006/relationships/ctrlProp" Target="../ctrlProps/ctrlProp1176.xml"/><Relationship Id="rId409" Type="http://schemas.openxmlformats.org/officeDocument/2006/relationships/ctrlProp" Target="../ctrlProps/ctrlProp1190.xml"/><Relationship Id="rId963" Type="http://schemas.openxmlformats.org/officeDocument/2006/relationships/ctrlProp" Target="../ctrlProps/ctrlProp1744.xml"/><Relationship Id="rId1039" Type="http://schemas.openxmlformats.org/officeDocument/2006/relationships/ctrlProp" Target="../ctrlProps/ctrlProp1820.xml"/><Relationship Id="rId92" Type="http://schemas.openxmlformats.org/officeDocument/2006/relationships/ctrlProp" Target="../ctrlProps/ctrlProp873.xml"/><Relationship Id="rId616" Type="http://schemas.openxmlformats.org/officeDocument/2006/relationships/ctrlProp" Target="../ctrlProps/ctrlProp1397.xml"/><Relationship Id="rId823" Type="http://schemas.openxmlformats.org/officeDocument/2006/relationships/ctrlProp" Target="../ctrlProps/ctrlProp1604.xml"/><Relationship Id="rId255" Type="http://schemas.openxmlformats.org/officeDocument/2006/relationships/ctrlProp" Target="../ctrlProps/ctrlProp1036.xml"/><Relationship Id="rId462" Type="http://schemas.openxmlformats.org/officeDocument/2006/relationships/ctrlProp" Target="../ctrlProps/ctrlProp1243.xml"/><Relationship Id="rId115" Type="http://schemas.openxmlformats.org/officeDocument/2006/relationships/ctrlProp" Target="../ctrlProps/ctrlProp896.xml"/><Relationship Id="rId322" Type="http://schemas.openxmlformats.org/officeDocument/2006/relationships/ctrlProp" Target="../ctrlProps/ctrlProp1103.xml"/><Relationship Id="rId767" Type="http://schemas.openxmlformats.org/officeDocument/2006/relationships/ctrlProp" Target="../ctrlProps/ctrlProp1548.xml"/><Relationship Id="rId974" Type="http://schemas.openxmlformats.org/officeDocument/2006/relationships/ctrlProp" Target="../ctrlProps/ctrlProp1755.xml"/><Relationship Id="rId199" Type="http://schemas.openxmlformats.org/officeDocument/2006/relationships/ctrlProp" Target="../ctrlProps/ctrlProp980.xml"/><Relationship Id="rId627" Type="http://schemas.openxmlformats.org/officeDocument/2006/relationships/ctrlProp" Target="../ctrlProps/ctrlProp1408.xml"/><Relationship Id="rId834" Type="http://schemas.openxmlformats.org/officeDocument/2006/relationships/ctrlProp" Target="../ctrlProps/ctrlProp1615.xml"/><Relationship Id="rId266" Type="http://schemas.openxmlformats.org/officeDocument/2006/relationships/ctrlProp" Target="../ctrlProps/ctrlProp1047.xml"/><Relationship Id="rId473" Type="http://schemas.openxmlformats.org/officeDocument/2006/relationships/ctrlProp" Target="../ctrlProps/ctrlProp1254.xml"/><Relationship Id="rId680" Type="http://schemas.openxmlformats.org/officeDocument/2006/relationships/ctrlProp" Target="../ctrlProps/ctrlProp1461.xml"/><Relationship Id="rId901" Type="http://schemas.openxmlformats.org/officeDocument/2006/relationships/ctrlProp" Target="../ctrlProps/ctrlProp1682.xml"/><Relationship Id="rId30" Type="http://schemas.openxmlformats.org/officeDocument/2006/relationships/ctrlProp" Target="../ctrlProps/ctrlProp811.xml"/><Relationship Id="rId126" Type="http://schemas.openxmlformats.org/officeDocument/2006/relationships/ctrlProp" Target="../ctrlProps/ctrlProp907.xml"/><Relationship Id="rId333" Type="http://schemas.openxmlformats.org/officeDocument/2006/relationships/ctrlProp" Target="../ctrlProps/ctrlProp1114.xml"/><Relationship Id="rId540" Type="http://schemas.openxmlformats.org/officeDocument/2006/relationships/ctrlProp" Target="../ctrlProps/ctrlProp1321.xml"/><Relationship Id="rId778" Type="http://schemas.openxmlformats.org/officeDocument/2006/relationships/ctrlProp" Target="../ctrlProps/ctrlProp1559.xml"/><Relationship Id="rId985" Type="http://schemas.openxmlformats.org/officeDocument/2006/relationships/ctrlProp" Target="../ctrlProps/ctrlProp1766.xml"/><Relationship Id="rId638" Type="http://schemas.openxmlformats.org/officeDocument/2006/relationships/ctrlProp" Target="../ctrlProps/ctrlProp1419.xml"/><Relationship Id="rId845" Type="http://schemas.openxmlformats.org/officeDocument/2006/relationships/ctrlProp" Target="../ctrlProps/ctrlProp1626.xml"/><Relationship Id="rId1030" Type="http://schemas.openxmlformats.org/officeDocument/2006/relationships/ctrlProp" Target="../ctrlProps/ctrlProp1811.xml"/><Relationship Id="rId277" Type="http://schemas.openxmlformats.org/officeDocument/2006/relationships/ctrlProp" Target="../ctrlProps/ctrlProp1058.xml"/><Relationship Id="rId400" Type="http://schemas.openxmlformats.org/officeDocument/2006/relationships/ctrlProp" Target="../ctrlProps/ctrlProp1181.xml"/><Relationship Id="rId484" Type="http://schemas.openxmlformats.org/officeDocument/2006/relationships/ctrlProp" Target="../ctrlProps/ctrlProp1265.xml"/><Relationship Id="rId705" Type="http://schemas.openxmlformats.org/officeDocument/2006/relationships/ctrlProp" Target="../ctrlProps/ctrlProp1486.xml"/><Relationship Id="rId137" Type="http://schemas.openxmlformats.org/officeDocument/2006/relationships/ctrlProp" Target="../ctrlProps/ctrlProp918.xml"/><Relationship Id="rId344" Type="http://schemas.openxmlformats.org/officeDocument/2006/relationships/ctrlProp" Target="../ctrlProps/ctrlProp1125.xml"/><Relationship Id="rId691" Type="http://schemas.openxmlformats.org/officeDocument/2006/relationships/ctrlProp" Target="../ctrlProps/ctrlProp1472.xml"/><Relationship Id="rId789" Type="http://schemas.openxmlformats.org/officeDocument/2006/relationships/ctrlProp" Target="../ctrlProps/ctrlProp1570.xml"/><Relationship Id="rId912" Type="http://schemas.openxmlformats.org/officeDocument/2006/relationships/ctrlProp" Target="../ctrlProps/ctrlProp1693.xml"/><Relationship Id="rId996" Type="http://schemas.openxmlformats.org/officeDocument/2006/relationships/ctrlProp" Target="../ctrlProps/ctrlProp1777.xml"/><Relationship Id="rId41" Type="http://schemas.openxmlformats.org/officeDocument/2006/relationships/ctrlProp" Target="../ctrlProps/ctrlProp822.xml"/><Relationship Id="rId551" Type="http://schemas.openxmlformats.org/officeDocument/2006/relationships/ctrlProp" Target="../ctrlProps/ctrlProp1332.xml"/><Relationship Id="rId649" Type="http://schemas.openxmlformats.org/officeDocument/2006/relationships/ctrlProp" Target="../ctrlProps/ctrlProp1430.xml"/><Relationship Id="rId856" Type="http://schemas.openxmlformats.org/officeDocument/2006/relationships/ctrlProp" Target="../ctrlProps/ctrlProp1637.xml"/><Relationship Id="rId190" Type="http://schemas.openxmlformats.org/officeDocument/2006/relationships/ctrlProp" Target="../ctrlProps/ctrlProp971.xml"/><Relationship Id="rId204" Type="http://schemas.openxmlformats.org/officeDocument/2006/relationships/ctrlProp" Target="../ctrlProps/ctrlProp985.xml"/><Relationship Id="rId288" Type="http://schemas.openxmlformats.org/officeDocument/2006/relationships/ctrlProp" Target="../ctrlProps/ctrlProp1069.xml"/><Relationship Id="rId411" Type="http://schemas.openxmlformats.org/officeDocument/2006/relationships/ctrlProp" Target="../ctrlProps/ctrlProp1192.xml"/><Relationship Id="rId509" Type="http://schemas.openxmlformats.org/officeDocument/2006/relationships/ctrlProp" Target="../ctrlProps/ctrlProp1290.xml"/><Relationship Id="rId1041" Type="http://schemas.openxmlformats.org/officeDocument/2006/relationships/ctrlProp" Target="../ctrlProps/ctrlProp1822.xml"/><Relationship Id="rId495" Type="http://schemas.openxmlformats.org/officeDocument/2006/relationships/ctrlProp" Target="../ctrlProps/ctrlProp1276.xml"/><Relationship Id="rId716" Type="http://schemas.openxmlformats.org/officeDocument/2006/relationships/ctrlProp" Target="../ctrlProps/ctrlProp1497.xml"/><Relationship Id="rId923" Type="http://schemas.openxmlformats.org/officeDocument/2006/relationships/ctrlProp" Target="../ctrlProps/ctrlProp1704.xml"/><Relationship Id="rId52" Type="http://schemas.openxmlformats.org/officeDocument/2006/relationships/ctrlProp" Target="../ctrlProps/ctrlProp833.xml"/><Relationship Id="rId148" Type="http://schemas.openxmlformats.org/officeDocument/2006/relationships/ctrlProp" Target="../ctrlProps/ctrlProp929.xml"/><Relationship Id="rId355" Type="http://schemas.openxmlformats.org/officeDocument/2006/relationships/ctrlProp" Target="../ctrlProps/ctrlProp1136.xml"/><Relationship Id="rId562" Type="http://schemas.openxmlformats.org/officeDocument/2006/relationships/ctrlProp" Target="../ctrlProps/ctrlProp1343.xml"/><Relationship Id="rId215" Type="http://schemas.openxmlformats.org/officeDocument/2006/relationships/ctrlProp" Target="../ctrlProps/ctrlProp996.xml"/><Relationship Id="rId422" Type="http://schemas.openxmlformats.org/officeDocument/2006/relationships/ctrlProp" Target="../ctrlProps/ctrlProp1203.xml"/><Relationship Id="rId867" Type="http://schemas.openxmlformats.org/officeDocument/2006/relationships/ctrlProp" Target="../ctrlProps/ctrlProp1648.xml"/><Relationship Id="rId1052" Type="http://schemas.openxmlformats.org/officeDocument/2006/relationships/ctrlProp" Target="../ctrlProps/ctrlProp1833.xml"/><Relationship Id="rId299" Type="http://schemas.openxmlformats.org/officeDocument/2006/relationships/ctrlProp" Target="../ctrlProps/ctrlProp1080.xml"/><Relationship Id="rId727" Type="http://schemas.openxmlformats.org/officeDocument/2006/relationships/ctrlProp" Target="../ctrlProps/ctrlProp1508.xml"/><Relationship Id="rId934" Type="http://schemas.openxmlformats.org/officeDocument/2006/relationships/ctrlProp" Target="../ctrlProps/ctrlProp1715.xml"/><Relationship Id="rId63" Type="http://schemas.openxmlformats.org/officeDocument/2006/relationships/ctrlProp" Target="../ctrlProps/ctrlProp844.xml"/><Relationship Id="rId159" Type="http://schemas.openxmlformats.org/officeDocument/2006/relationships/ctrlProp" Target="../ctrlProps/ctrlProp940.xml"/><Relationship Id="rId366" Type="http://schemas.openxmlformats.org/officeDocument/2006/relationships/ctrlProp" Target="../ctrlProps/ctrlProp1147.xml"/><Relationship Id="rId573" Type="http://schemas.openxmlformats.org/officeDocument/2006/relationships/ctrlProp" Target="../ctrlProps/ctrlProp1354.xml"/><Relationship Id="rId780" Type="http://schemas.openxmlformats.org/officeDocument/2006/relationships/ctrlProp" Target="../ctrlProps/ctrlProp1561.xml"/><Relationship Id="rId226" Type="http://schemas.openxmlformats.org/officeDocument/2006/relationships/ctrlProp" Target="../ctrlProps/ctrlProp1007.xml"/><Relationship Id="rId433" Type="http://schemas.openxmlformats.org/officeDocument/2006/relationships/ctrlProp" Target="../ctrlProps/ctrlProp1214.xml"/><Relationship Id="rId878" Type="http://schemas.openxmlformats.org/officeDocument/2006/relationships/ctrlProp" Target="../ctrlProps/ctrlProp1659.xml"/><Relationship Id="rId640" Type="http://schemas.openxmlformats.org/officeDocument/2006/relationships/ctrlProp" Target="../ctrlProps/ctrlProp1421.xml"/><Relationship Id="rId738" Type="http://schemas.openxmlformats.org/officeDocument/2006/relationships/ctrlProp" Target="../ctrlProps/ctrlProp1519.xml"/><Relationship Id="rId945" Type="http://schemas.openxmlformats.org/officeDocument/2006/relationships/ctrlProp" Target="../ctrlProps/ctrlProp1726.xml"/><Relationship Id="rId74" Type="http://schemas.openxmlformats.org/officeDocument/2006/relationships/ctrlProp" Target="../ctrlProps/ctrlProp855.xml"/><Relationship Id="rId377" Type="http://schemas.openxmlformats.org/officeDocument/2006/relationships/ctrlProp" Target="../ctrlProps/ctrlProp1158.xml"/><Relationship Id="rId500" Type="http://schemas.openxmlformats.org/officeDocument/2006/relationships/ctrlProp" Target="../ctrlProps/ctrlProp1281.xml"/><Relationship Id="rId584" Type="http://schemas.openxmlformats.org/officeDocument/2006/relationships/ctrlProp" Target="../ctrlProps/ctrlProp1365.xml"/><Relationship Id="rId805" Type="http://schemas.openxmlformats.org/officeDocument/2006/relationships/ctrlProp" Target="../ctrlProps/ctrlProp1586.xml"/><Relationship Id="rId5" Type="http://schemas.openxmlformats.org/officeDocument/2006/relationships/ctrlProp" Target="../ctrlProps/ctrlProp786.xml"/><Relationship Id="rId237" Type="http://schemas.openxmlformats.org/officeDocument/2006/relationships/ctrlProp" Target="../ctrlProps/ctrlProp1018.xml"/><Relationship Id="rId791" Type="http://schemas.openxmlformats.org/officeDocument/2006/relationships/ctrlProp" Target="../ctrlProps/ctrlProp1572.xml"/><Relationship Id="rId889" Type="http://schemas.openxmlformats.org/officeDocument/2006/relationships/ctrlProp" Target="../ctrlProps/ctrlProp1670.xml"/><Relationship Id="rId444" Type="http://schemas.openxmlformats.org/officeDocument/2006/relationships/ctrlProp" Target="../ctrlProps/ctrlProp1225.xml"/><Relationship Id="rId651" Type="http://schemas.openxmlformats.org/officeDocument/2006/relationships/ctrlProp" Target="../ctrlProps/ctrlProp1432.xml"/><Relationship Id="rId749" Type="http://schemas.openxmlformats.org/officeDocument/2006/relationships/ctrlProp" Target="../ctrlProps/ctrlProp1530.xml"/><Relationship Id="rId290" Type="http://schemas.openxmlformats.org/officeDocument/2006/relationships/ctrlProp" Target="../ctrlProps/ctrlProp1071.xml"/><Relationship Id="rId304" Type="http://schemas.openxmlformats.org/officeDocument/2006/relationships/ctrlProp" Target="../ctrlProps/ctrlProp1085.xml"/><Relationship Id="rId388" Type="http://schemas.openxmlformats.org/officeDocument/2006/relationships/ctrlProp" Target="../ctrlProps/ctrlProp1169.xml"/><Relationship Id="rId511" Type="http://schemas.openxmlformats.org/officeDocument/2006/relationships/ctrlProp" Target="../ctrlProps/ctrlProp1292.xml"/><Relationship Id="rId609" Type="http://schemas.openxmlformats.org/officeDocument/2006/relationships/ctrlProp" Target="../ctrlProps/ctrlProp1390.xml"/><Relationship Id="rId956" Type="http://schemas.openxmlformats.org/officeDocument/2006/relationships/ctrlProp" Target="../ctrlProps/ctrlProp1737.xml"/><Relationship Id="rId85" Type="http://schemas.openxmlformats.org/officeDocument/2006/relationships/ctrlProp" Target="../ctrlProps/ctrlProp866.xml"/><Relationship Id="rId150" Type="http://schemas.openxmlformats.org/officeDocument/2006/relationships/ctrlProp" Target="../ctrlProps/ctrlProp931.xml"/><Relationship Id="rId595" Type="http://schemas.openxmlformats.org/officeDocument/2006/relationships/ctrlProp" Target="../ctrlProps/ctrlProp1376.xml"/><Relationship Id="rId816" Type="http://schemas.openxmlformats.org/officeDocument/2006/relationships/ctrlProp" Target="../ctrlProps/ctrlProp1597.xml"/><Relationship Id="rId1001" Type="http://schemas.openxmlformats.org/officeDocument/2006/relationships/ctrlProp" Target="../ctrlProps/ctrlProp1782.xml"/><Relationship Id="rId248" Type="http://schemas.openxmlformats.org/officeDocument/2006/relationships/ctrlProp" Target="../ctrlProps/ctrlProp1029.xml"/><Relationship Id="rId455" Type="http://schemas.openxmlformats.org/officeDocument/2006/relationships/ctrlProp" Target="../ctrlProps/ctrlProp1236.xml"/><Relationship Id="rId662" Type="http://schemas.openxmlformats.org/officeDocument/2006/relationships/ctrlProp" Target="../ctrlProps/ctrlProp1443.xml"/><Relationship Id="rId12" Type="http://schemas.openxmlformats.org/officeDocument/2006/relationships/ctrlProp" Target="../ctrlProps/ctrlProp793.xml"/><Relationship Id="rId108" Type="http://schemas.openxmlformats.org/officeDocument/2006/relationships/ctrlProp" Target="../ctrlProps/ctrlProp889.xml"/><Relationship Id="rId315" Type="http://schemas.openxmlformats.org/officeDocument/2006/relationships/ctrlProp" Target="../ctrlProps/ctrlProp1096.xml"/><Relationship Id="rId522" Type="http://schemas.openxmlformats.org/officeDocument/2006/relationships/ctrlProp" Target="../ctrlProps/ctrlProp1303.xml"/><Relationship Id="rId967" Type="http://schemas.openxmlformats.org/officeDocument/2006/relationships/ctrlProp" Target="../ctrlProps/ctrlProp1748.xml"/><Relationship Id="rId96" Type="http://schemas.openxmlformats.org/officeDocument/2006/relationships/ctrlProp" Target="../ctrlProps/ctrlProp877.xml"/><Relationship Id="rId161" Type="http://schemas.openxmlformats.org/officeDocument/2006/relationships/ctrlProp" Target="../ctrlProps/ctrlProp942.xml"/><Relationship Id="rId399" Type="http://schemas.openxmlformats.org/officeDocument/2006/relationships/ctrlProp" Target="../ctrlProps/ctrlProp1180.xml"/><Relationship Id="rId827" Type="http://schemas.openxmlformats.org/officeDocument/2006/relationships/ctrlProp" Target="../ctrlProps/ctrlProp1608.xml"/><Relationship Id="rId1012" Type="http://schemas.openxmlformats.org/officeDocument/2006/relationships/ctrlProp" Target="../ctrlProps/ctrlProp1793.xml"/><Relationship Id="rId259" Type="http://schemas.openxmlformats.org/officeDocument/2006/relationships/ctrlProp" Target="../ctrlProps/ctrlProp1040.xml"/><Relationship Id="rId466" Type="http://schemas.openxmlformats.org/officeDocument/2006/relationships/ctrlProp" Target="../ctrlProps/ctrlProp1247.xml"/><Relationship Id="rId673" Type="http://schemas.openxmlformats.org/officeDocument/2006/relationships/ctrlProp" Target="../ctrlProps/ctrlProp1454.xml"/><Relationship Id="rId880" Type="http://schemas.openxmlformats.org/officeDocument/2006/relationships/ctrlProp" Target="../ctrlProps/ctrlProp1661.xml"/><Relationship Id="rId23" Type="http://schemas.openxmlformats.org/officeDocument/2006/relationships/ctrlProp" Target="../ctrlProps/ctrlProp804.xml"/><Relationship Id="rId119" Type="http://schemas.openxmlformats.org/officeDocument/2006/relationships/ctrlProp" Target="../ctrlProps/ctrlProp900.xml"/><Relationship Id="rId326" Type="http://schemas.openxmlformats.org/officeDocument/2006/relationships/ctrlProp" Target="../ctrlProps/ctrlProp1107.xml"/><Relationship Id="rId533" Type="http://schemas.openxmlformats.org/officeDocument/2006/relationships/ctrlProp" Target="../ctrlProps/ctrlProp1314.xml"/><Relationship Id="rId978" Type="http://schemas.openxmlformats.org/officeDocument/2006/relationships/ctrlProp" Target="../ctrlProps/ctrlProp1759.xml"/><Relationship Id="rId740" Type="http://schemas.openxmlformats.org/officeDocument/2006/relationships/ctrlProp" Target="../ctrlProps/ctrlProp1521.xml"/><Relationship Id="rId838" Type="http://schemas.openxmlformats.org/officeDocument/2006/relationships/ctrlProp" Target="../ctrlProps/ctrlProp1619.xml"/><Relationship Id="rId1023" Type="http://schemas.openxmlformats.org/officeDocument/2006/relationships/ctrlProp" Target="../ctrlProps/ctrlProp1804.xml"/><Relationship Id="rId172" Type="http://schemas.openxmlformats.org/officeDocument/2006/relationships/ctrlProp" Target="../ctrlProps/ctrlProp953.xml"/><Relationship Id="rId477" Type="http://schemas.openxmlformats.org/officeDocument/2006/relationships/ctrlProp" Target="../ctrlProps/ctrlProp1258.xml"/><Relationship Id="rId600" Type="http://schemas.openxmlformats.org/officeDocument/2006/relationships/ctrlProp" Target="../ctrlProps/ctrlProp1381.xml"/><Relationship Id="rId684" Type="http://schemas.openxmlformats.org/officeDocument/2006/relationships/ctrlProp" Target="../ctrlProps/ctrlProp1465.xml"/><Relationship Id="rId337" Type="http://schemas.openxmlformats.org/officeDocument/2006/relationships/ctrlProp" Target="../ctrlProps/ctrlProp1118.xml"/><Relationship Id="rId891" Type="http://schemas.openxmlformats.org/officeDocument/2006/relationships/ctrlProp" Target="../ctrlProps/ctrlProp1672.xml"/><Relationship Id="rId905" Type="http://schemas.openxmlformats.org/officeDocument/2006/relationships/ctrlProp" Target="../ctrlProps/ctrlProp1686.xml"/><Relationship Id="rId989" Type="http://schemas.openxmlformats.org/officeDocument/2006/relationships/ctrlProp" Target="../ctrlProps/ctrlProp1770.xml"/><Relationship Id="rId34" Type="http://schemas.openxmlformats.org/officeDocument/2006/relationships/ctrlProp" Target="../ctrlProps/ctrlProp815.xml"/><Relationship Id="rId544" Type="http://schemas.openxmlformats.org/officeDocument/2006/relationships/ctrlProp" Target="../ctrlProps/ctrlProp1325.xml"/><Relationship Id="rId751" Type="http://schemas.openxmlformats.org/officeDocument/2006/relationships/ctrlProp" Target="../ctrlProps/ctrlProp1532.xml"/><Relationship Id="rId849" Type="http://schemas.openxmlformats.org/officeDocument/2006/relationships/ctrlProp" Target="../ctrlProps/ctrlProp1630.xml"/><Relationship Id="rId183" Type="http://schemas.openxmlformats.org/officeDocument/2006/relationships/ctrlProp" Target="../ctrlProps/ctrlProp964.xml"/><Relationship Id="rId390" Type="http://schemas.openxmlformats.org/officeDocument/2006/relationships/ctrlProp" Target="../ctrlProps/ctrlProp1171.xml"/><Relationship Id="rId404" Type="http://schemas.openxmlformats.org/officeDocument/2006/relationships/ctrlProp" Target="../ctrlProps/ctrlProp1185.xml"/><Relationship Id="rId611" Type="http://schemas.openxmlformats.org/officeDocument/2006/relationships/ctrlProp" Target="../ctrlProps/ctrlProp1392.xml"/><Relationship Id="rId1034" Type="http://schemas.openxmlformats.org/officeDocument/2006/relationships/ctrlProp" Target="../ctrlProps/ctrlProp1815.xml"/><Relationship Id="rId250" Type="http://schemas.openxmlformats.org/officeDocument/2006/relationships/ctrlProp" Target="../ctrlProps/ctrlProp1031.xml"/><Relationship Id="rId488" Type="http://schemas.openxmlformats.org/officeDocument/2006/relationships/ctrlProp" Target="../ctrlProps/ctrlProp1269.xml"/><Relationship Id="rId695" Type="http://schemas.openxmlformats.org/officeDocument/2006/relationships/ctrlProp" Target="../ctrlProps/ctrlProp1476.xml"/><Relationship Id="rId709" Type="http://schemas.openxmlformats.org/officeDocument/2006/relationships/ctrlProp" Target="../ctrlProps/ctrlProp1490.xml"/><Relationship Id="rId916" Type="http://schemas.openxmlformats.org/officeDocument/2006/relationships/ctrlProp" Target="../ctrlProps/ctrlProp1697.xml"/><Relationship Id="rId45" Type="http://schemas.openxmlformats.org/officeDocument/2006/relationships/ctrlProp" Target="../ctrlProps/ctrlProp826.xml"/><Relationship Id="rId110" Type="http://schemas.openxmlformats.org/officeDocument/2006/relationships/ctrlProp" Target="../ctrlProps/ctrlProp891.xml"/><Relationship Id="rId348" Type="http://schemas.openxmlformats.org/officeDocument/2006/relationships/ctrlProp" Target="../ctrlProps/ctrlProp1129.xml"/><Relationship Id="rId555" Type="http://schemas.openxmlformats.org/officeDocument/2006/relationships/ctrlProp" Target="../ctrlProps/ctrlProp1336.xml"/><Relationship Id="rId762" Type="http://schemas.openxmlformats.org/officeDocument/2006/relationships/ctrlProp" Target="../ctrlProps/ctrlProp1543.xml"/><Relationship Id="rId194" Type="http://schemas.openxmlformats.org/officeDocument/2006/relationships/ctrlProp" Target="../ctrlProps/ctrlProp975.xml"/><Relationship Id="rId208" Type="http://schemas.openxmlformats.org/officeDocument/2006/relationships/ctrlProp" Target="../ctrlProps/ctrlProp989.xml"/><Relationship Id="rId415" Type="http://schemas.openxmlformats.org/officeDocument/2006/relationships/ctrlProp" Target="../ctrlProps/ctrlProp1196.xml"/><Relationship Id="rId622" Type="http://schemas.openxmlformats.org/officeDocument/2006/relationships/ctrlProp" Target="../ctrlProps/ctrlProp1403.xml"/><Relationship Id="rId1045" Type="http://schemas.openxmlformats.org/officeDocument/2006/relationships/ctrlProp" Target="../ctrlProps/ctrlProp1826.xml"/><Relationship Id="rId261" Type="http://schemas.openxmlformats.org/officeDocument/2006/relationships/ctrlProp" Target="../ctrlProps/ctrlProp1042.xml"/><Relationship Id="rId499" Type="http://schemas.openxmlformats.org/officeDocument/2006/relationships/ctrlProp" Target="../ctrlProps/ctrlProp1280.xml"/><Relationship Id="rId927" Type="http://schemas.openxmlformats.org/officeDocument/2006/relationships/ctrlProp" Target="../ctrlProps/ctrlProp1708.xml"/><Relationship Id="rId56" Type="http://schemas.openxmlformats.org/officeDocument/2006/relationships/ctrlProp" Target="../ctrlProps/ctrlProp837.xml"/><Relationship Id="rId359" Type="http://schemas.openxmlformats.org/officeDocument/2006/relationships/ctrlProp" Target="../ctrlProps/ctrlProp1140.xml"/><Relationship Id="rId566" Type="http://schemas.openxmlformats.org/officeDocument/2006/relationships/ctrlProp" Target="../ctrlProps/ctrlProp1347.xml"/><Relationship Id="rId773" Type="http://schemas.openxmlformats.org/officeDocument/2006/relationships/ctrlProp" Target="../ctrlProps/ctrlProp1554.xml"/><Relationship Id="rId121" Type="http://schemas.openxmlformats.org/officeDocument/2006/relationships/ctrlProp" Target="../ctrlProps/ctrlProp902.xml"/><Relationship Id="rId219" Type="http://schemas.openxmlformats.org/officeDocument/2006/relationships/ctrlProp" Target="../ctrlProps/ctrlProp1000.xml"/><Relationship Id="rId426" Type="http://schemas.openxmlformats.org/officeDocument/2006/relationships/ctrlProp" Target="../ctrlProps/ctrlProp1207.xml"/><Relationship Id="rId633" Type="http://schemas.openxmlformats.org/officeDocument/2006/relationships/ctrlProp" Target="../ctrlProps/ctrlProp1414.xml"/><Relationship Id="rId980" Type="http://schemas.openxmlformats.org/officeDocument/2006/relationships/ctrlProp" Target="../ctrlProps/ctrlProp1761.xml"/><Relationship Id="rId840" Type="http://schemas.openxmlformats.org/officeDocument/2006/relationships/ctrlProp" Target="../ctrlProps/ctrlProp1621.xml"/><Relationship Id="rId938" Type="http://schemas.openxmlformats.org/officeDocument/2006/relationships/ctrlProp" Target="../ctrlProps/ctrlProp1719.xml"/><Relationship Id="rId67" Type="http://schemas.openxmlformats.org/officeDocument/2006/relationships/ctrlProp" Target="../ctrlProps/ctrlProp848.xml"/><Relationship Id="rId272" Type="http://schemas.openxmlformats.org/officeDocument/2006/relationships/ctrlProp" Target="../ctrlProps/ctrlProp1053.xml"/><Relationship Id="rId577" Type="http://schemas.openxmlformats.org/officeDocument/2006/relationships/ctrlProp" Target="../ctrlProps/ctrlProp1358.xml"/><Relationship Id="rId700" Type="http://schemas.openxmlformats.org/officeDocument/2006/relationships/ctrlProp" Target="../ctrlProps/ctrlProp1481.xml"/><Relationship Id="rId132" Type="http://schemas.openxmlformats.org/officeDocument/2006/relationships/ctrlProp" Target="../ctrlProps/ctrlProp913.xml"/><Relationship Id="rId784" Type="http://schemas.openxmlformats.org/officeDocument/2006/relationships/ctrlProp" Target="../ctrlProps/ctrlProp1565.xml"/><Relationship Id="rId991" Type="http://schemas.openxmlformats.org/officeDocument/2006/relationships/ctrlProp" Target="../ctrlProps/ctrlProp1772.xml"/><Relationship Id="rId437" Type="http://schemas.openxmlformats.org/officeDocument/2006/relationships/ctrlProp" Target="../ctrlProps/ctrlProp1218.xml"/><Relationship Id="rId644" Type="http://schemas.openxmlformats.org/officeDocument/2006/relationships/ctrlProp" Target="../ctrlProps/ctrlProp1425.xml"/><Relationship Id="rId851" Type="http://schemas.openxmlformats.org/officeDocument/2006/relationships/ctrlProp" Target="../ctrlProps/ctrlProp1632.xml"/><Relationship Id="rId283" Type="http://schemas.openxmlformats.org/officeDocument/2006/relationships/ctrlProp" Target="../ctrlProps/ctrlProp1064.xml"/><Relationship Id="rId490" Type="http://schemas.openxmlformats.org/officeDocument/2006/relationships/ctrlProp" Target="../ctrlProps/ctrlProp1271.xml"/><Relationship Id="rId504" Type="http://schemas.openxmlformats.org/officeDocument/2006/relationships/ctrlProp" Target="../ctrlProps/ctrlProp1285.xml"/><Relationship Id="rId711" Type="http://schemas.openxmlformats.org/officeDocument/2006/relationships/ctrlProp" Target="../ctrlProps/ctrlProp1492.xml"/><Relationship Id="rId949" Type="http://schemas.openxmlformats.org/officeDocument/2006/relationships/ctrlProp" Target="../ctrlProps/ctrlProp1730.xml"/><Relationship Id="rId78" Type="http://schemas.openxmlformats.org/officeDocument/2006/relationships/ctrlProp" Target="../ctrlProps/ctrlProp859.xml"/><Relationship Id="rId143" Type="http://schemas.openxmlformats.org/officeDocument/2006/relationships/ctrlProp" Target="../ctrlProps/ctrlProp924.xml"/><Relationship Id="rId350" Type="http://schemas.openxmlformats.org/officeDocument/2006/relationships/ctrlProp" Target="../ctrlProps/ctrlProp1131.xml"/><Relationship Id="rId588" Type="http://schemas.openxmlformats.org/officeDocument/2006/relationships/ctrlProp" Target="../ctrlProps/ctrlProp1369.xml"/><Relationship Id="rId795" Type="http://schemas.openxmlformats.org/officeDocument/2006/relationships/ctrlProp" Target="../ctrlProps/ctrlProp1576.xml"/><Relationship Id="rId809" Type="http://schemas.openxmlformats.org/officeDocument/2006/relationships/ctrlProp" Target="../ctrlProps/ctrlProp1590.xml"/><Relationship Id="rId9" Type="http://schemas.openxmlformats.org/officeDocument/2006/relationships/ctrlProp" Target="../ctrlProps/ctrlProp790.xml"/><Relationship Id="rId210" Type="http://schemas.openxmlformats.org/officeDocument/2006/relationships/ctrlProp" Target="../ctrlProps/ctrlProp991.xml"/><Relationship Id="rId448" Type="http://schemas.openxmlformats.org/officeDocument/2006/relationships/ctrlProp" Target="../ctrlProps/ctrlProp1229.xml"/><Relationship Id="rId655" Type="http://schemas.openxmlformats.org/officeDocument/2006/relationships/ctrlProp" Target="../ctrlProps/ctrlProp1436.xml"/><Relationship Id="rId862" Type="http://schemas.openxmlformats.org/officeDocument/2006/relationships/ctrlProp" Target="../ctrlProps/ctrlProp1643.xml"/><Relationship Id="rId294" Type="http://schemas.openxmlformats.org/officeDocument/2006/relationships/ctrlProp" Target="../ctrlProps/ctrlProp1075.xml"/><Relationship Id="rId308" Type="http://schemas.openxmlformats.org/officeDocument/2006/relationships/ctrlProp" Target="../ctrlProps/ctrlProp1089.xml"/><Relationship Id="rId515" Type="http://schemas.openxmlformats.org/officeDocument/2006/relationships/ctrlProp" Target="../ctrlProps/ctrlProp1296.xml"/><Relationship Id="rId722" Type="http://schemas.openxmlformats.org/officeDocument/2006/relationships/ctrlProp" Target="../ctrlProps/ctrlProp1503.xml"/><Relationship Id="rId89" Type="http://schemas.openxmlformats.org/officeDocument/2006/relationships/ctrlProp" Target="../ctrlProps/ctrlProp870.xml"/><Relationship Id="rId154" Type="http://schemas.openxmlformats.org/officeDocument/2006/relationships/ctrlProp" Target="../ctrlProps/ctrlProp935.xml"/><Relationship Id="rId361" Type="http://schemas.openxmlformats.org/officeDocument/2006/relationships/ctrlProp" Target="../ctrlProps/ctrlProp1142.xml"/><Relationship Id="rId599" Type="http://schemas.openxmlformats.org/officeDocument/2006/relationships/ctrlProp" Target="../ctrlProps/ctrlProp1380.xml"/><Relationship Id="rId1005" Type="http://schemas.openxmlformats.org/officeDocument/2006/relationships/ctrlProp" Target="../ctrlProps/ctrlProp1786.xml"/><Relationship Id="rId459" Type="http://schemas.openxmlformats.org/officeDocument/2006/relationships/ctrlProp" Target="../ctrlProps/ctrlProp1240.xml"/><Relationship Id="rId666" Type="http://schemas.openxmlformats.org/officeDocument/2006/relationships/ctrlProp" Target="../ctrlProps/ctrlProp1447.xml"/><Relationship Id="rId873" Type="http://schemas.openxmlformats.org/officeDocument/2006/relationships/ctrlProp" Target="../ctrlProps/ctrlProp1654.xml"/><Relationship Id="rId16" Type="http://schemas.openxmlformats.org/officeDocument/2006/relationships/ctrlProp" Target="../ctrlProps/ctrlProp797.xml"/><Relationship Id="rId221" Type="http://schemas.openxmlformats.org/officeDocument/2006/relationships/ctrlProp" Target="../ctrlProps/ctrlProp1002.xml"/><Relationship Id="rId319" Type="http://schemas.openxmlformats.org/officeDocument/2006/relationships/ctrlProp" Target="../ctrlProps/ctrlProp1100.xml"/><Relationship Id="rId526" Type="http://schemas.openxmlformats.org/officeDocument/2006/relationships/ctrlProp" Target="../ctrlProps/ctrlProp1307.xml"/><Relationship Id="rId733" Type="http://schemas.openxmlformats.org/officeDocument/2006/relationships/ctrlProp" Target="../ctrlProps/ctrlProp1514.xml"/><Relationship Id="rId940" Type="http://schemas.openxmlformats.org/officeDocument/2006/relationships/ctrlProp" Target="../ctrlProps/ctrlProp1721.xml"/><Relationship Id="rId1016" Type="http://schemas.openxmlformats.org/officeDocument/2006/relationships/ctrlProp" Target="../ctrlProps/ctrlProp1797.xml"/><Relationship Id="rId165" Type="http://schemas.openxmlformats.org/officeDocument/2006/relationships/ctrlProp" Target="../ctrlProps/ctrlProp946.xml"/><Relationship Id="rId372" Type="http://schemas.openxmlformats.org/officeDocument/2006/relationships/ctrlProp" Target="../ctrlProps/ctrlProp1153.xml"/><Relationship Id="rId677" Type="http://schemas.openxmlformats.org/officeDocument/2006/relationships/ctrlProp" Target="../ctrlProps/ctrlProp1458.xml"/><Relationship Id="rId800" Type="http://schemas.openxmlformats.org/officeDocument/2006/relationships/ctrlProp" Target="../ctrlProps/ctrlProp1581.xml"/><Relationship Id="rId232" Type="http://schemas.openxmlformats.org/officeDocument/2006/relationships/ctrlProp" Target="../ctrlProps/ctrlProp1013.xml"/><Relationship Id="rId884" Type="http://schemas.openxmlformats.org/officeDocument/2006/relationships/ctrlProp" Target="../ctrlProps/ctrlProp1665.xml"/><Relationship Id="rId27" Type="http://schemas.openxmlformats.org/officeDocument/2006/relationships/ctrlProp" Target="../ctrlProps/ctrlProp808.xml"/><Relationship Id="rId537" Type="http://schemas.openxmlformats.org/officeDocument/2006/relationships/ctrlProp" Target="../ctrlProps/ctrlProp1318.xml"/><Relationship Id="rId744" Type="http://schemas.openxmlformats.org/officeDocument/2006/relationships/ctrlProp" Target="../ctrlProps/ctrlProp1525.xml"/><Relationship Id="rId951" Type="http://schemas.openxmlformats.org/officeDocument/2006/relationships/ctrlProp" Target="../ctrlProps/ctrlProp1732.xml"/><Relationship Id="rId80" Type="http://schemas.openxmlformats.org/officeDocument/2006/relationships/ctrlProp" Target="../ctrlProps/ctrlProp861.xml"/><Relationship Id="rId176" Type="http://schemas.openxmlformats.org/officeDocument/2006/relationships/ctrlProp" Target="../ctrlProps/ctrlProp957.xml"/><Relationship Id="rId383" Type="http://schemas.openxmlformats.org/officeDocument/2006/relationships/ctrlProp" Target="../ctrlProps/ctrlProp1164.xml"/><Relationship Id="rId590" Type="http://schemas.openxmlformats.org/officeDocument/2006/relationships/ctrlProp" Target="../ctrlProps/ctrlProp1371.xml"/><Relationship Id="rId604" Type="http://schemas.openxmlformats.org/officeDocument/2006/relationships/ctrlProp" Target="../ctrlProps/ctrlProp1385.xml"/><Relationship Id="rId811" Type="http://schemas.openxmlformats.org/officeDocument/2006/relationships/ctrlProp" Target="../ctrlProps/ctrlProp1592.xml"/><Relationship Id="rId1027" Type="http://schemas.openxmlformats.org/officeDocument/2006/relationships/ctrlProp" Target="../ctrlProps/ctrlProp1808.xml"/><Relationship Id="rId243" Type="http://schemas.openxmlformats.org/officeDocument/2006/relationships/ctrlProp" Target="../ctrlProps/ctrlProp1024.xml"/><Relationship Id="rId450" Type="http://schemas.openxmlformats.org/officeDocument/2006/relationships/ctrlProp" Target="../ctrlProps/ctrlProp1231.xml"/><Relationship Id="rId688" Type="http://schemas.openxmlformats.org/officeDocument/2006/relationships/ctrlProp" Target="../ctrlProps/ctrlProp1469.xml"/><Relationship Id="rId895" Type="http://schemas.openxmlformats.org/officeDocument/2006/relationships/ctrlProp" Target="../ctrlProps/ctrlProp1676.xml"/><Relationship Id="rId909" Type="http://schemas.openxmlformats.org/officeDocument/2006/relationships/ctrlProp" Target="../ctrlProps/ctrlProp1690.xml"/><Relationship Id="rId38" Type="http://schemas.openxmlformats.org/officeDocument/2006/relationships/ctrlProp" Target="../ctrlProps/ctrlProp819.xml"/><Relationship Id="rId103" Type="http://schemas.openxmlformats.org/officeDocument/2006/relationships/ctrlProp" Target="../ctrlProps/ctrlProp884.xml"/><Relationship Id="rId310" Type="http://schemas.openxmlformats.org/officeDocument/2006/relationships/ctrlProp" Target="../ctrlProps/ctrlProp1091.xml"/><Relationship Id="rId548" Type="http://schemas.openxmlformats.org/officeDocument/2006/relationships/ctrlProp" Target="../ctrlProps/ctrlProp1329.xml"/><Relationship Id="rId755" Type="http://schemas.openxmlformats.org/officeDocument/2006/relationships/ctrlProp" Target="../ctrlProps/ctrlProp1536.xml"/><Relationship Id="rId962" Type="http://schemas.openxmlformats.org/officeDocument/2006/relationships/ctrlProp" Target="../ctrlProps/ctrlProp1743.xml"/><Relationship Id="rId91" Type="http://schemas.openxmlformats.org/officeDocument/2006/relationships/ctrlProp" Target="../ctrlProps/ctrlProp872.xml"/><Relationship Id="rId187" Type="http://schemas.openxmlformats.org/officeDocument/2006/relationships/ctrlProp" Target="../ctrlProps/ctrlProp968.xml"/><Relationship Id="rId394" Type="http://schemas.openxmlformats.org/officeDocument/2006/relationships/ctrlProp" Target="../ctrlProps/ctrlProp1175.xml"/><Relationship Id="rId408" Type="http://schemas.openxmlformats.org/officeDocument/2006/relationships/ctrlProp" Target="../ctrlProps/ctrlProp1189.xml"/><Relationship Id="rId615" Type="http://schemas.openxmlformats.org/officeDocument/2006/relationships/ctrlProp" Target="../ctrlProps/ctrlProp1396.xml"/><Relationship Id="rId822" Type="http://schemas.openxmlformats.org/officeDocument/2006/relationships/ctrlProp" Target="../ctrlProps/ctrlProp1603.xml"/><Relationship Id="rId1038" Type="http://schemas.openxmlformats.org/officeDocument/2006/relationships/ctrlProp" Target="../ctrlProps/ctrlProp1819.xml"/><Relationship Id="rId254" Type="http://schemas.openxmlformats.org/officeDocument/2006/relationships/ctrlProp" Target="../ctrlProps/ctrlProp1035.xml"/><Relationship Id="rId699" Type="http://schemas.openxmlformats.org/officeDocument/2006/relationships/ctrlProp" Target="../ctrlProps/ctrlProp1480.xml"/><Relationship Id="rId49" Type="http://schemas.openxmlformats.org/officeDocument/2006/relationships/ctrlProp" Target="../ctrlProps/ctrlProp830.xml"/><Relationship Id="rId114" Type="http://schemas.openxmlformats.org/officeDocument/2006/relationships/ctrlProp" Target="../ctrlProps/ctrlProp895.xml"/><Relationship Id="rId461" Type="http://schemas.openxmlformats.org/officeDocument/2006/relationships/ctrlProp" Target="../ctrlProps/ctrlProp1242.xml"/><Relationship Id="rId559" Type="http://schemas.openxmlformats.org/officeDocument/2006/relationships/ctrlProp" Target="../ctrlProps/ctrlProp1340.xml"/><Relationship Id="rId766" Type="http://schemas.openxmlformats.org/officeDocument/2006/relationships/ctrlProp" Target="../ctrlProps/ctrlProp1547.xml"/><Relationship Id="rId198" Type="http://schemas.openxmlformats.org/officeDocument/2006/relationships/ctrlProp" Target="../ctrlProps/ctrlProp979.xml"/><Relationship Id="rId321" Type="http://schemas.openxmlformats.org/officeDocument/2006/relationships/ctrlProp" Target="../ctrlProps/ctrlProp1102.xml"/><Relationship Id="rId419" Type="http://schemas.openxmlformats.org/officeDocument/2006/relationships/ctrlProp" Target="../ctrlProps/ctrlProp1200.xml"/><Relationship Id="rId626" Type="http://schemas.openxmlformats.org/officeDocument/2006/relationships/ctrlProp" Target="../ctrlProps/ctrlProp1407.xml"/><Relationship Id="rId973" Type="http://schemas.openxmlformats.org/officeDocument/2006/relationships/ctrlProp" Target="../ctrlProps/ctrlProp1754.xml"/><Relationship Id="rId1049" Type="http://schemas.openxmlformats.org/officeDocument/2006/relationships/ctrlProp" Target="../ctrlProps/ctrlProp1830.xml"/><Relationship Id="rId833" Type="http://schemas.openxmlformats.org/officeDocument/2006/relationships/ctrlProp" Target="../ctrlProps/ctrlProp1614.xml"/><Relationship Id="rId265" Type="http://schemas.openxmlformats.org/officeDocument/2006/relationships/ctrlProp" Target="../ctrlProps/ctrlProp1046.xml"/><Relationship Id="rId472" Type="http://schemas.openxmlformats.org/officeDocument/2006/relationships/ctrlProp" Target="../ctrlProps/ctrlProp1253.xml"/><Relationship Id="rId900" Type="http://schemas.openxmlformats.org/officeDocument/2006/relationships/ctrlProp" Target="../ctrlProps/ctrlProp1681.xml"/><Relationship Id="rId125" Type="http://schemas.openxmlformats.org/officeDocument/2006/relationships/ctrlProp" Target="../ctrlProps/ctrlProp906.xml"/><Relationship Id="rId332" Type="http://schemas.openxmlformats.org/officeDocument/2006/relationships/ctrlProp" Target="../ctrlProps/ctrlProp1113.xml"/><Relationship Id="rId777" Type="http://schemas.openxmlformats.org/officeDocument/2006/relationships/ctrlProp" Target="../ctrlProps/ctrlProp1558.xml"/><Relationship Id="rId984" Type="http://schemas.openxmlformats.org/officeDocument/2006/relationships/ctrlProp" Target="../ctrlProps/ctrlProp1765.xml"/><Relationship Id="rId637" Type="http://schemas.openxmlformats.org/officeDocument/2006/relationships/ctrlProp" Target="../ctrlProps/ctrlProp1418.xml"/><Relationship Id="rId844" Type="http://schemas.openxmlformats.org/officeDocument/2006/relationships/ctrlProp" Target="../ctrlProps/ctrlProp1625.xml"/><Relationship Id="rId276" Type="http://schemas.openxmlformats.org/officeDocument/2006/relationships/ctrlProp" Target="../ctrlProps/ctrlProp1057.xml"/><Relationship Id="rId483" Type="http://schemas.openxmlformats.org/officeDocument/2006/relationships/ctrlProp" Target="../ctrlProps/ctrlProp1264.xml"/><Relationship Id="rId690" Type="http://schemas.openxmlformats.org/officeDocument/2006/relationships/ctrlProp" Target="../ctrlProps/ctrlProp1471.xml"/><Relationship Id="rId704" Type="http://schemas.openxmlformats.org/officeDocument/2006/relationships/ctrlProp" Target="../ctrlProps/ctrlProp1485.xml"/><Relationship Id="rId911" Type="http://schemas.openxmlformats.org/officeDocument/2006/relationships/ctrlProp" Target="../ctrlProps/ctrlProp1692.xml"/><Relationship Id="rId40" Type="http://schemas.openxmlformats.org/officeDocument/2006/relationships/ctrlProp" Target="../ctrlProps/ctrlProp821.xml"/><Relationship Id="rId136" Type="http://schemas.openxmlformats.org/officeDocument/2006/relationships/ctrlProp" Target="../ctrlProps/ctrlProp917.xml"/><Relationship Id="rId343" Type="http://schemas.openxmlformats.org/officeDocument/2006/relationships/ctrlProp" Target="../ctrlProps/ctrlProp1124.xml"/><Relationship Id="rId550" Type="http://schemas.openxmlformats.org/officeDocument/2006/relationships/ctrlProp" Target="../ctrlProps/ctrlProp1331.xml"/><Relationship Id="rId788" Type="http://schemas.openxmlformats.org/officeDocument/2006/relationships/ctrlProp" Target="../ctrlProps/ctrlProp1569.xml"/><Relationship Id="rId995" Type="http://schemas.openxmlformats.org/officeDocument/2006/relationships/ctrlProp" Target="../ctrlProps/ctrlProp1776.xml"/><Relationship Id="rId203" Type="http://schemas.openxmlformats.org/officeDocument/2006/relationships/ctrlProp" Target="../ctrlProps/ctrlProp984.xml"/><Relationship Id="rId648" Type="http://schemas.openxmlformats.org/officeDocument/2006/relationships/ctrlProp" Target="../ctrlProps/ctrlProp1429.xml"/><Relationship Id="rId855" Type="http://schemas.openxmlformats.org/officeDocument/2006/relationships/ctrlProp" Target="../ctrlProps/ctrlProp1636.xml"/><Relationship Id="rId1040" Type="http://schemas.openxmlformats.org/officeDocument/2006/relationships/ctrlProp" Target="../ctrlProps/ctrlProp1821.xml"/><Relationship Id="rId287" Type="http://schemas.openxmlformats.org/officeDocument/2006/relationships/ctrlProp" Target="../ctrlProps/ctrlProp1068.xml"/><Relationship Id="rId410" Type="http://schemas.openxmlformats.org/officeDocument/2006/relationships/ctrlProp" Target="../ctrlProps/ctrlProp1191.xml"/><Relationship Id="rId494" Type="http://schemas.openxmlformats.org/officeDocument/2006/relationships/ctrlProp" Target="../ctrlProps/ctrlProp1275.xml"/><Relationship Id="rId508" Type="http://schemas.openxmlformats.org/officeDocument/2006/relationships/ctrlProp" Target="../ctrlProps/ctrlProp1289.xml"/><Relationship Id="rId715" Type="http://schemas.openxmlformats.org/officeDocument/2006/relationships/ctrlProp" Target="../ctrlProps/ctrlProp1496.xml"/><Relationship Id="rId922" Type="http://schemas.openxmlformats.org/officeDocument/2006/relationships/ctrlProp" Target="../ctrlProps/ctrlProp1703.xml"/><Relationship Id="rId147" Type="http://schemas.openxmlformats.org/officeDocument/2006/relationships/ctrlProp" Target="../ctrlProps/ctrlProp928.xml"/><Relationship Id="rId354" Type="http://schemas.openxmlformats.org/officeDocument/2006/relationships/ctrlProp" Target="../ctrlProps/ctrlProp1135.xml"/><Relationship Id="rId799" Type="http://schemas.openxmlformats.org/officeDocument/2006/relationships/ctrlProp" Target="../ctrlProps/ctrlProp1580.xml"/><Relationship Id="rId51" Type="http://schemas.openxmlformats.org/officeDocument/2006/relationships/ctrlProp" Target="../ctrlProps/ctrlProp832.xml"/><Relationship Id="rId561" Type="http://schemas.openxmlformats.org/officeDocument/2006/relationships/ctrlProp" Target="../ctrlProps/ctrlProp1342.xml"/><Relationship Id="rId659" Type="http://schemas.openxmlformats.org/officeDocument/2006/relationships/ctrlProp" Target="../ctrlProps/ctrlProp1440.xml"/><Relationship Id="rId866" Type="http://schemas.openxmlformats.org/officeDocument/2006/relationships/ctrlProp" Target="../ctrlProps/ctrlProp1647.xml"/><Relationship Id="rId214" Type="http://schemas.openxmlformats.org/officeDocument/2006/relationships/ctrlProp" Target="../ctrlProps/ctrlProp995.xml"/><Relationship Id="rId298" Type="http://schemas.openxmlformats.org/officeDocument/2006/relationships/ctrlProp" Target="../ctrlProps/ctrlProp1079.xml"/><Relationship Id="rId421" Type="http://schemas.openxmlformats.org/officeDocument/2006/relationships/ctrlProp" Target="../ctrlProps/ctrlProp1202.xml"/><Relationship Id="rId519" Type="http://schemas.openxmlformats.org/officeDocument/2006/relationships/ctrlProp" Target="../ctrlProps/ctrlProp1300.xml"/><Relationship Id="rId1051" Type="http://schemas.openxmlformats.org/officeDocument/2006/relationships/ctrlProp" Target="../ctrlProps/ctrlProp1832.xml"/><Relationship Id="rId158" Type="http://schemas.openxmlformats.org/officeDocument/2006/relationships/ctrlProp" Target="../ctrlProps/ctrlProp939.xml"/><Relationship Id="rId726" Type="http://schemas.openxmlformats.org/officeDocument/2006/relationships/ctrlProp" Target="../ctrlProps/ctrlProp1507.xml"/><Relationship Id="rId933" Type="http://schemas.openxmlformats.org/officeDocument/2006/relationships/ctrlProp" Target="../ctrlProps/ctrlProp1714.xml"/><Relationship Id="rId1009" Type="http://schemas.openxmlformats.org/officeDocument/2006/relationships/ctrlProp" Target="../ctrlProps/ctrlProp1790.xml"/><Relationship Id="rId62" Type="http://schemas.openxmlformats.org/officeDocument/2006/relationships/ctrlProp" Target="../ctrlProps/ctrlProp843.xml"/><Relationship Id="rId365" Type="http://schemas.openxmlformats.org/officeDocument/2006/relationships/ctrlProp" Target="../ctrlProps/ctrlProp1146.xml"/><Relationship Id="rId572" Type="http://schemas.openxmlformats.org/officeDocument/2006/relationships/ctrlProp" Target="../ctrlProps/ctrlProp1353.xml"/><Relationship Id="rId225" Type="http://schemas.openxmlformats.org/officeDocument/2006/relationships/ctrlProp" Target="../ctrlProps/ctrlProp1006.xml"/><Relationship Id="rId432" Type="http://schemas.openxmlformats.org/officeDocument/2006/relationships/ctrlProp" Target="../ctrlProps/ctrlProp1213.xml"/><Relationship Id="rId877" Type="http://schemas.openxmlformats.org/officeDocument/2006/relationships/ctrlProp" Target="../ctrlProps/ctrlProp1658.xml"/><Relationship Id="rId737" Type="http://schemas.openxmlformats.org/officeDocument/2006/relationships/ctrlProp" Target="../ctrlProps/ctrlProp1518.xml"/><Relationship Id="rId944" Type="http://schemas.openxmlformats.org/officeDocument/2006/relationships/ctrlProp" Target="../ctrlProps/ctrlProp1725.xml"/><Relationship Id="rId73" Type="http://schemas.openxmlformats.org/officeDocument/2006/relationships/ctrlProp" Target="../ctrlProps/ctrlProp854.xml"/><Relationship Id="rId169" Type="http://schemas.openxmlformats.org/officeDocument/2006/relationships/ctrlProp" Target="../ctrlProps/ctrlProp950.xml"/><Relationship Id="rId376" Type="http://schemas.openxmlformats.org/officeDocument/2006/relationships/ctrlProp" Target="../ctrlProps/ctrlProp1157.xml"/><Relationship Id="rId583" Type="http://schemas.openxmlformats.org/officeDocument/2006/relationships/ctrlProp" Target="../ctrlProps/ctrlProp1364.xml"/><Relationship Id="rId790" Type="http://schemas.openxmlformats.org/officeDocument/2006/relationships/ctrlProp" Target="../ctrlProps/ctrlProp1571.xml"/><Relationship Id="rId804" Type="http://schemas.openxmlformats.org/officeDocument/2006/relationships/ctrlProp" Target="../ctrlProps/ctrlProp1585.xml"/><Relationship Id="rId4" Type="http://schemas.openxmlformats.org/officeDocument/2006/relationships/ctrlProp" Target="../ctrlProps/ctrlProp785.xml"/><Relationship Id="rId236" Type="http://schemas.openxmlformats.org/officeDocument/2006/relationships/ctrlProp" Target="../ctrlProps/ctrlProp1017.xml"/><Relationship Id="rId443" Type="http://schemas.openxmlformats.org/officeDocument/2006/relationships/ctrlProp" Target="../ctrlProps/ctrlProp1224.xml"/><Relationship Id="rId650" Type="http://schemas.openxmlformats.org/officeDocument/2006/relationships/ctrlProp" Target="../ctrlProps/ctrlProp1431.xml"/><Relationship Id="rId888" Type="http://schemas.openxmlformats.org/officeDocument/2006/relationships/ctrlProp" Target="../ctrlProps/ctrlProp1669.xml"/><Relationship Id="rId303" Type="http://schemas.openxmlformats.org/officeDocument/2006/relationships/ctrlProp" Target="../ctrlProps/ctrlProp1084.xml"/><Relationship Id="rId748" Type="http://schemas.openxmlformats.org/officeDocument/2006/relationships/ctrlProp" Target="../ctrlProps/ctrlProp1529.xml"/><Relationship Id="rId955" Type="http://schemas.openxmlformats.org/officeDocument/2006/relationships/ctrlProp" Target="../ctrlProps/ctrlProp1736.xml"/><Relationship Id="rId84" Type="http://schemas.openxmlformats.org/officeDocument/2006/relationships/ctrlProp" Target="../ctrlProps/ctrlProp865.xml"/><Relationship Id="rId387" Type="http://schemas.openxmlformats.org/officeDocument/2006/relationships/ctrlProp" Target="../ctrlProps/ctrlProp1168.xml"/><Relationship Id="rId510" Type="http://schemas.openxmlformats.org/officeDocument/2006/relationships/ctrlProp" Target="../ctrlProps/ctrlProp1291.xml"/><Relationship Id="rId594" Type="http://schemas.openxmlformats.org/officeDocument/2006/relationships/ctrlProp" Target="../ctrlProps/ctrlProp1375.xml"/><Relationship Id="rId608" Type="http://schemas.openxmlformats.org/officeDocument/2006/relationships/ctrlProp" Target="../ctrlProps/ctrlProp1389.xml"/><Relationship Id="rId815" Type="http://schemas.openxmlformats.org/officeDocument/2006/relationships/ctrlProp" Target="../ctrlProps/ctrlProp1596.xml"/><Relationship Id="rId247" Type="http://schemas.openxmlformats.org/officeDocument/2006/relationships/ctrlProp" Target="../ctrlProps/ctrlProp1028.xml"/><Relationship Id="rId899" Type="http://schemas.openxmlformats.org/officeDocument/2006/relationships/ctrlProp" Target="../ctrlProps/ctrlProp1680.xml"/><Relationship Id="rId1000" Type="http://schemas.openxmlformats.org/officeDocument/2006/relationships/ctrlProp" Target="../ctrlProps/ctrlProp1781.xml"/><Relationship Id="rId107" Type="http://schemas.openxmlformats.org/officeDocument/2006/relationships/ctrlProp" Target="../ctrlProps/ctrlProp888.xml"/><Relationship Id="rId454" Type="http://schemas.openxmlformats.org/officeDocument/2006/relationships/ctrlProp" Target="../ctrlProps/ctrlProp1235.xml"/><Relationship Id="rId661" Type="http://schemas.openxmlformats.org/officeDocument/2006/relationships/ctrlProp" Target="../ctrlProps/ctrlProp1442.xml"/><Relationship Id="rId759" Type="http://schemas.openxmlformats.org/officeDocument/2006/relationships/ctrlProp" Target="../ctrlProps/ctrlProp1540.xml"/><Relationship Id="rId966" Type="http://schemas.openxmlformats.org/officeDocument/2006/relationships/ctrlProp" Target="../ctrlProps/ctrlProp1747.xml"/><Relationship Id="rId11" Type="http://schemas.openxmlformats.org/officeDocument/2006/relationships/ctrlProp" Target="../ctrlProps/ctrlProp792.xml"/><Relationship Id="rId314" Type="http://schemas.openxmlformats.org/officeDocument/2006/relationships/ctrlProp" Target="../ctrlProps/ctrlProp1095.xml"/><Relationship Id="rId398" Type="http://schemas.openxmlformats.org/officeDocument/2006/relationships/ctrlProp" Target="../ctrlProps/ctrlProp1179.xml"/><Relationship Id="rId521" Type="http://schemas.openxmlformats.org/officeDocument/2006/relationships/ctrlProp" Target="../ctrlProps/ctrlProp1302.xml"/><Relationship Id="rId619" Type="http://schemas.openxmlformats.org/officeDocument/2006/relationships/ctrlProp" Target="../ctrlProps/ctrlProp1400.xml"/><Relationship Id="rId95" Type="http://schemas.openxmlformats.org/officeDocument/2006/relationships/ctrlProp" Target="../ctrlProps/ctrlProp876.xml"/><Relationship Id="rId160" Type="http://schemas.openxmlformats.org/officeDocument/2006/relationships/ctrlProp" Target="../ctrlProps/ctrlProp941.xml"/><Relationship Id="rId826" Type="http://schemas.openxmlformats.org/officeDocument/2006/relationships/ctrlProp" Target="../ctrlProps/ctrlProp1607.xml"/><Relationship Id="rId1011" Type="http://schemas.openxmlformats.org/officeDocument/2006/relationships/ctrlProp" Target="../ctrlProps/ctrlProp1792.xml"/><Relationship Id="rId258" Type="http://schemas.openxmlformats.org/officeDocument/2006/relationships/ctrlProp" Target="../ctrlProps/ctrlProp1039.xml"/><Relationship Id="rId465" Type="http://schemas.openxmlformats.org/officeDocument/2006/relationships/ctrlProp" Target="../ctrlProps/ctrlProp1246.xml"/><Relationship Id="rId672" Type="http://schemas.openxmlformats.org/officeDocument/2006/relationships/ctrlProp" Target="../ctrlProps/ctrlProp1453.xml"/><Relationship Id="rId22" Type="http://schemas.openxmlformats.org/officeDocument/2006/relationships/ctrlProp" Target="../ctrlProps/ctrlProp803.xml"/><Relationship Id="rId118" Type="http://schemas.openxmlformats.org/officeDocument/2006/relationships/ctrlProp" Target="../ctrlProps/ctrlProp899.xml"/><Relationship Id="rId325" Type="http://schemas.openxmlformats.org/officeDocument/2006/relationships/ctrlProp" Target="../ctrlProps/ctrlProp1106.xml"/><Relationship Id="rId532" Type="http://schemas.openxmlformats.org/officeDocument/2006/relationships/ctrlProp" Target="../ctrlProps/ctrlProp1313.xml"/><Relationship Id="rId977" Type="http://schemas.openxmlformats.org/officeDocument/2006/relationships/ctrlProp" Target="../ctrlProps/ctrlProp1758.xml"/><Relationship Id="rId171" Type="http://schemas.openxmlformats.org/officeDocument/2006/relationships/ctrlProp" Target="../ctrlProps/ctrlProp952.xml"/><Relationship Id="rId837" Type="http://schemas.openxmlformats.org/officeDocument/2006/relationships/ctrlProp" Target="../ctrlProps/ctrlProp1618.xml"/><Relationship Id="rId1022" Type="http://schemas.openxmlformats.org/officeDocument/2006/relationships/ctrlProp" Target="../ctrlProps/ctrlProp1803.xml"/><Relationship Id="rId269" Type="http://schemas.openxmlformats.org/officeDocument/2006/relationships/ctrlProp" Target="../ctrlProps/ctrlProp1050.xml"/><Relationship Id="rId476" Type="http://schemas.openxmlformats.org/officeDocument/2006/relationships/ctrlProp" Target="../ctrlProps/ctrlProp1257.xml"/><Relationship Id="rId683" Type="http://schemas.openxmlformats.org/officeDocument/2006/relationships/ctrlProp" Target="../ctrlProps/ctrlProp1464.xml"/><Relationship Id="rId890" Type="http://schemas.openxmlformats.org/officeDocument/2006/relationships/ctrlProp" Target="../ctrlProps/ctrlProp1671.xml"/><Relationship Id="rId904" Type="http://schemas.openxmlformats.org/officeDocument/2006/relationships/ctrlProp" Target="../ctrlProps/ctrlProp1685.xml"/><Relationship Id="rId33" Type="http://schemas.openxmlformats.org/officeDocument/2006/relationships/ctrlProp" Target="../ctrlProps/ctrlProp814.xml"/><Relationship Id="rId129" Type="http://schemas.openxmlformats.org/officeDocument/2006/relationships/ctrlProp" Target="../ctrlProps/ctrlProp910.xml"/><Relationship Id="rId336" Type="http://schemas.openxmlformats.org/officeDocument/2006/relationships/ctrlProp" Target="../ctrlProps/ctrlProp1117.xml"/><Relationship Id="rId543" Type="http://schemas.openxmlformats.org/officeDocument/2006/relationships/ctrlProp" Target="../ctrlProps/ctrlProp1324.xml"/><Relationship Id="rId988" Type="http://schemas.openxmlformats.org/officeDocument/2006/relationships/ctrlProp" Target="../ctrlProps/ctrlProp1769.xml"/><Relationship Id="rId182" Type="http://schemas.openxmlformats.org/officeDocument/2006/relationships/ctrlProp" Target="../ctrlProps/ctrlProp963.xml"/><Relationship Id="rId403" Type="http://schemas.openxmlformats.org/officeDocument/2006/relationships/ctrlProp" Target="../ctrlProps/ctrlProp1184.xml"/><Relationship Id="rId750" Type="http://schemas.openxmlformats.org/officeDocument/2006/relationships/ctrlProp" Target="../ctrlProps/ctrlProp1531.xml"/><Relationship Id="rId848" Type="http://schemas.openxmlformats.org/officeDocument/2006/relationships/ctrlProp" Target="../ctrlProps/ctrlProp1629.xml"/><Relationship Id="rId1033" Type="http://schemas.openxmlformats.org/officeDocument/2006/relationships/ctrlProp" Target="../ctrlProps/ctrlProp1814.xml"/><Relationship Id="rId487" Type="http://schemas.openxmlformats.org/officeDocument/2006/relationships/ctrlProp" Target="../ctrlProps/ctrlProp1268.xml"/><Relationship Id="rId610" Type="http://schemas.openxmlformats.org/officeDocument/2006/relationships/ctrlProp" Target="../ctrlProps/ctrlProp1391.xml"/><Relationship Id="rId694" Type="http://schemas.openxmlformats.org/officeDocument/2006/relationships/ctrlProp" Target="../ctrlProps/ctrlProp1475.xml"/><Relationship Id="rId708" Type="http://schemas.openxmlformats.org/officeDocument/2006/relationships/ctrlProp" Target="../ctrlProps/ctrlProp1489.xml"/><Relationship Id="rId915" Type="http://schemas.openxmlformats.org/officeDocument/2006/relationships/ctrlProp" Target="../ctrlProps/ctrlProp1696.xml"/><Relationship Id="rId347" Type="http://schemas.openxmlformats.org/officeDocument/2006/relationships/ctrlProp" Target="../ctrlProps/ctrlProp1128.xml"/><Relationship Id="rId999" Type="http://schemas.openxmlformats.org/officeDocument/2006/relationships/ctrlProp" Target="../ctrlProps/ctrlProp1780.xml"/><Relationship Id="rId44" Type="http://schemas.openxmlformats.org/officeDocument/2006/relationships/ctrlProp" Target="../ctrlProps/ctrlProp825.xml"/><Relationship Id="rId554" Type="http://schemas.openxmlformats.org/officeDocument/2006/relationships/ctrlProp" Target="../ctrlProps/ctrlProp1335.xml"/><Relationship Id="rId761" Type="http://schemas.openxmlformats.org/officeDocument/2006/relationships/ctrlProp" Target="../ctrlProps/ctrlProp1542.xml"/><Relationship Id="rId859" Type="http://schemas.openxmlformats.org/officeDocument/2006/relationships/ctrlProp" Target="../ctrlProps/ctrlProp1640.xml"/><Relationship Id="rId193" Type="http://schemas.openxmlformats.org/officeDocument/2006/relationships/ctrlProp" Target="../ctrlProps/ctrlProp974.xml"/><Relationship Id="rId207" Type="http://schemas.openxmlformats.org/officeDocument/2006/relationships/ctrlProp" Target="../ctrlProps/ctrlProp988.xml"/><Relationship Id="rId414" Type="http://schemas.openxmlformats.org/officeDocument/2006/relationships/ctrlProp" Target="../ctrlProps/ctrlProp1195.xml"/><Relationship Id="rId498" Type="http://schemas.openxmlformats.org/officeDocument/2006/relationships/ctrlProp" Target="../ctrlProps/ctrlProp1279.xml"/><Relationship Id="rId621" Type="http://schemas.openxmlformats.org/officeDocument/2006/relationships/ctrlProp" Target="../ctrlProps/ctrlProp1402.xml"/><Relationship Id="rId1044" Type="http://schemas.openxmlformats.org/officeDocument/2006/relationships/ctrlProp" Target="../ctrlProps/ctrlProp1825.xml"/><Relationship Id="rId260" Type="http://schemas.openxmlformats.org/officeDocument/2006/relationships/ctrlProp" Target="../ctrlProps/ctrlProp1041.xml"/><Relationship Id="rId719" Type="http://schemas.openxmlformats.org/officeDocument/2006/relationships/ctrlProp" Target="../ctrlProps/ctrlProp1500.xml"/><Relationship Id="rId926" Type="http://schemas.openxmlformats.org/officeDocument/2006/relationships/ctrlProp" Target="../ctrlProps/ctrlProp1707.xml"/><Relationship Id="rId55" Type="http://schemas.openxmlformats.org/officeDocument/2006/relationships/ctrlProp" Target="../ctrlProps/ctrlProp836.xml"/><Relationship Id="rId120" Type="http://schemas.openxmlformats.org/officeDocument/2006/relationships/ctrlProp" Target="../ctrlProps/ctrlProp901.xml"/><Relationship Id="rId358" Type="http://schemas.openxmlformats.org/officeDocument/2006/relationships/ctrlProp" Target="../ctrlProps/ctrlProp1139.xml"/><Relationship Id="rId565" Type="http://schemas.openxmlformats.org/officeDocument/2006/relationships/ctrlProp" Target="../ctrlProps/ctrlProp1346.xml"/><Relationship Id="rId772" Type="http://schemas.openxmlformats.org/officeDocument/2006/relationships/ctrlProp" Target="../ctrlProps/ctrlProp1553.xml"/><Relationship Id="rId218" Type="http://schemas.openxmlformats.org/officeDocument/2006/relationships/ctrlProp" Target="../ctrlProps/ctrlProp999.xml"/><Relationship Id="rId425" Type="http://schemas.openxmlformats.org/officeDocument/2006/relationships/ctrlProp" Target="../ctrlProps/ctrlProp1206.xml"/><Relationship Id="rId632" Type="http://schemas.openxmlformats.org/officeDocument/2006/relationships/ctrlProp" Target="../ctrlProps/ctrlProp1413.xml"/><Relationship Id="rId271" Type="http://schemas.openxmlformats.org/officeDocument/2006/relationships/ctrlProp" Target="../ctrlProps/ctrlProp1052.xml"/><Relationship Id="rId937" Type="http://schemas.openxmlformats.org/officeDocument/2006/relationships/ctrlProp" Target="../ctrlProps/ctrlProp1718.xml"/><Relationship Id="rId66" Type="http://schemas.openxmlformats.org/officeDocument/2006/relationships/ctrlProp" Target="../ctrlProps/ctrlProp847.xml"/><Relationship Id="rId131" Type="http://schemas.openxmlformats.org/officeDocument/2006/relationships/ctrlProp" Target="../ctrlProps/ctrlProp912.xml"/><Relationship Id="rId369" Type="http://schemas.openxmlformats.org/officeDocument/2006/relationships/ctrlProp" Target="../ctrlProps/ctrlProp1150.xml"/><Relationship Id="rId576" Type="http://schemas.openxmlformats.org/officeDocument/2006/relationships/ctrlProp" Target="../ctrlProps/ctrlProp1357.xml"/><Relationship Id="rId783" Type="http://schemas.openxmlformats.org/officeDocument/2006/relationships/ctrlProp" Target="../ctrlProps/ctrlProp1564.xml"/><Relationship Id="rId990" Type="http://schemas.openxmlformats.org/officeDocument/2006/relationships/ctrlProp" Target="../ctrlProps/ctrlProp1771.xml"/><Relationship Id="rId229" Type="http://schemas.openxmlformats.org/officeDocument/2006/relationships/ctrlProp" Target="../ctrlProps/ctrlProp1010.xml"/><Relationship Id="rId436" Type="http://schemas.openxmlformats.org/officeDocument/2006/relationships/ctrlProp" Target="../ctrlProps/ctrlProp1217.xml"/><Relationship Id="rId643" Type="http://schemas.openxmlformats.org/officeDocument/2006/relationships/ctrlProp" Target="../ctrlProps/ctrlProp1424.xml"/><Relationship Id="rId850" Type="http://schemas.openxmlformats.org/officeDocument/2006/relationships/ctrlProp" Target="../ctrlProps/ctrlProp1631.xml"/><Relationship Id="rId948" Type="http://schemas.openxmlformats.org/officeDocument/2006/relationships/ctrlProp" Target="../ctrlProps/ctrlProp1729.xml"/><Relationship Id="rId77" Type="http://schemas.openxmlformats.org/officeDocument/2006/relationships/ctrlProp" Target="../ctrlProps/ctrlProp858.xml"/><Relationship Id="rId282" Type="http://schemas.openxmlformats.org/officeDocument/2006/relationships/ctrlProp" Target="../ctrlProps/ctrlProp1063.xml"/><Relationship Id="rId503" Type="http://schemas.openxmlformats.org/officeDocument/2006/relationships/ctrlProp" Target="../ctrlProps/ctrlProp1284.xml"/><Relationship Id="rId587" Type="http://schemas.openxmlformats.org/officeDocument/2006/relationships/ctrlProp" Target="../ctrlProps/ctrlProp1368.xml"/><Relationship Id="rId710" Type="http://schemas.openxmlformats.org/officeDocument/2006/relationships/ctrlProp" Target="../ctrlProps/ctrlProp1491.xml"/><Relationship Id="rId808" Type="http://schemas.openxmlformats.org/officeDocument/2006/relationships/ctrlProp" Target="../ctrlProps/ctrlProp1589.xml"/><Relationship Id="rId8" Type="http://schemas.openxmlformats.org/officeDocument/2006/relationships/ctrlProp" Target="../ctrlProps/ctrlProp789.xml"/><Relationship Id="rId142" Type="http://schemas.openxmlformats.org/officeDocument/2006/relationships/ctrlProp" Target="../ctrlProps/ctrlProp923.xml"/><Relationship Id="rId447" Type="http://schemas.openxmlformats.org/officeDocument/2006/relationships/ctrlProp" Target="../ctrlProps/ctrlProp1228.xml"/><Relationship Id="rId794" Type="http://schemas.openxmlformats.org/officeDocument/2006/relationships/ctrlProp" Target="../ctrlProps/ctrlProp1575.xml"/><Relationship Id="rId654" Type="http://schemas.openxmlformats.org/officeDocument/2006/relationships/ctrlProp" Target="../ctrlProps/ctrlProp1435.xml"/><Relationship Id="rId861" Type="http://schemas.openxmlformats.org/officeDocument/2006/relationships/ctrlProp" Target="../ctrlProps/ctrlProp1642.xml"/><Relationship Id="rId959" Type="http://schemas.openxmlformats.org/officeDocument/2006/relationships/ctrlProp" Target="../ctrlProps/ctrlProp1740.xml"/><Relationship Id="rId293" Type="http://schemas.openxmlformats.org/officeDocument/2006/relationships/ctrlProp" Target="../ctrlProps/ctrlProp1074.xml"/><Relationship Id="rId307" Type="http://schemas.openxmlformats.org/officeDocument/2006/relationships/ctrlProp" Target="../ctrlProps/ctrlProp1088.xml"/><Relationship Id="rId514" Type="http://schemas.openxmlformats.org/officeDocument/2006/relationships/ctrlProp" Target="../ctrlProps/ctrlProp1295.xml"/><Relationship Id="rId721" Type="http://schemas.openxmlformats.org/officeDocument/2006/relationships/ctrlProp" Target="../ctrlProps/ctrlProp1502.xml"/><Relationship Id="rId88" Type="http://schemas.openxmlformats.org/officeDocument/2006/relationships/ctrlProp" Target="../ctrlProps/ctrlProp869.xml"/><Relationship Id="rId153" Type="http://schemas.openxmlformats.org/officeDocument/2006/relationships/ctrlProp" Target="../ctrlProps/ctrlProp934.xml"/><Relationship Id="rId360" Type="http://schemas.openxmlformats.org/officeDocument/2006/relationships/ctrlProp" Target="../ctrlProps/ctrlProp1141.xml"/><Relationship Id="rId598" Type="http://schemas.openxmlformats.org/officeDocument/2006/relationships/ctrlProp" Target="../ctrlProps/ctrlProp1379.xml"/><Relationship Id="rId819" Type="http://schemas.openxmlformats.org/officeDocument/2006/relationships/ctrlProp" Target="../ctrlProps/ctrlProp1600.xml"/><Relationship Id="rId1004" Type="http://schemas.openxmlformats.org/officeDocument/2006/relationships/ctrlProp" Target="../ctrlProps/ctrlProp1785.xml"/><Relationship Id="rId220" Type="http://schemas.openxmlformats.org/officeDocument/2006/relationships/ctrlProp" Target="../ctrlProps/ctrlProp1001.xml"/><Relationship Id="rId458" Type="http://schemas.openxmlformats.org/officeDocument/2006/relationships/ctrlProp" Target="../ctrlProps/ctrlProp1239.xml"/><Relationship Id="rId665" Type="http://schemas.openxmlformats.org/officeDocument/2006/relationships/ctrlProp" Target="../ctrlProps/ctrlProp1446.xml"/><Relationship Id="rId872" Type="http://schemas.openxmlformats.org/officeDocument/2006/relationships/ctrlProp" Target="../ctrlProps/ctrlProp1653.xml"/><Relationship Id="rId15" Type="http://schemas.openxmlformats.org/officeDocument/2006/relationships/ctrlProp" Target="../ctrlProps/ctrlProp796.xml"/><Relationship Id="rId318" Type="http://schemas.openxmlformats.org/officeDocument/2006/relationships/ctrlProp" Target="../ctrlProps/ctrlProp1099.xml"/><Relationship Id="rId525" Type="http://schemas.openxmlformats.org/officeDocument/2006/relationships/ctrlProp" Target="../ctrlProps/ctrlProp1306.xml"/><Relationship Id="rId732" Type="http://schemas.openxmlformats.org/officeDocument/2006/relationships/ctrlProp" Target="../ctrlProps/ctrlProp1513.xml"/><Relationship Id="rId99" Type="http://schemas.openxmlformats.org/officeDocument/2006/relationships/ctrlProp" Target="../ctrlProps/ctrlProp880.xml"/><Relationship Id="rId164" Type="http://schemas.openxmlformats.org/officeDocument/2006/relationships/ctrlProp" Target="../ctrlProps/ctrlProp945.xml"/><Relationship Id="rId371" Type="http://schemas.openxmlformats.org/officeDocument/2006/relationships/ctrlProp" Target="../ctrlProps/ctrlProp1152.xml"/><Relationship Id="rId1015" Type="http://schemas.openxmlformats.org/officeDocument/2006/relationships/ctrlProp" Target="../ctrlProps/ctrlProp1796.xml"/><Relationship Id="rId469" Type="http://schemas.openxmlformats.org/officeDocument/2006/relationships/ctrlProp" Target="../ctrlProps/ctrlProp1250.xml"/><Relationship Id="rId676" Type="http://schemas.openxmlformats.org/officeDocument/2006/relationships/ctrlProp" Target="../ctrlProps/ctrlProp1457.xml"/><Relationship Id="rId883" Type="http://schemas.openxmlformats.org/officeDocument/2006/relationships/ctrlProp" Target="../ctrlProps/ctrlProp1664.xml"/><Relationship Id="rId26" Type="http://schemas.openxmlformats.org/officeDocument/2006/relationships/ctrlProp" Target="../ctrlProps/ctrlProp807.xml"/><Relationship Id="rId231" Type="http://schemas.openxmlformats.org/officeDocument/2006/relationships/ctrlProp" Target="../ctrlProps/ctrlProp1012.xml"/><Relationship Id="rId329" Type="http://schemas.openxmlformats.org/officeDocument/2006/relationships/ctrlProp" Target="../ctrlProps/ctrlProp1110.xml"/><Relationship Id="rId536" Type="http://schemas.openxmlformats.org/officeDocument/2006/relationships/ctrlProp" Target="../ctrlProps/ctrlProp1317.xml"/><Relationship Id="rId175" Type="http://schemas.openxmlformats.org/officeDocument/2006/relationships/ctrlProp" Target="../ctrlProps/ctrlProp956.xml"/><Relationship Id="rId743" Type="http://schemas.openxmlformats.org/officeDocument/2006/relationships/ctrlProp" Target="../ctrlProps/ctrlProp1524.xml"/><Relationship Id="rId950" Type="http://schemas.openxmlformats.org/officeDocument/2006/relationships/ctrlProp" Target="../ctrlProps/ctrlProp1731.xml"/><Relationship Id="rId1026" Type="http://schemas.openxmlformats.org/officeDocument/2006/relationships/ctrlProp" Target="../ctrlProps/ctrlProp1807.xml"/><Relationship Id="rId382" Type="http://schemas.openxmlformats.org/officeDocument/2006/relationships/ctrlProp" Target="../ctrlProps/ctrlProp1163.xml"/><Relationship Id="rId603" Type="http://schemas.openxmlformats.org/officeDocument/2006/relationships/ctrlProp" Target="../ctrlProps/ctrlProp1384.xml"/><Relationship Id="rId687" Type="http://schemas.openxmlformats.org/officeDocument/2006/relationships/ctrlProp" Target="../ctrlProps/ctrlProp1468.xml"/><Relationship Id="rId810" Type="http://schemas.openxmlformats.org/officeDocument/2006/relationships/ctrlProp" Target="../ctrlProps/ctrlProp1591.xml"/><Relationship Id="rId908" Type="http://schemas.openxmlformats.org/officeDocument/2006/relationships/ctrlProp" Target="../ctrlProps/ctrlProp1689.xml"/><Relationship Id="rId242" Type="http://schemas.openxmlformats.org/officeDocument/2006/relationships/ctrlProp" Target="../ctrlProps/ctrlProp1023.xml"/><Relationship Id="rId894" Type="http://schemas.openxmlformats.org/officeDocument/2006/relationships/ctrlProp" Target="../ctrlProps/ctrlProp1675.xml"/><Relationship Id="rId37" Type="http://schemas.openxmlformats.org/officeDocument/2006/relationships/ctrlProp" Target="../ctrlProps/ctrlProp818.xml"/><Relationship Id="rId102" Type="http://schemas.openxmlformats.org/officeDocument/2006/relationships/ctrlProp" Target="../ctrlProps/ctrlProp883.xml"/><Relationship Id="rId547" Type="http://schemas.openxmlformats.org/officeDocument/2006/relationships/ctrlProp" Target="../ctrlProps/ctrlProp1328.xml"/><Relationship Id="rId754" Type="http://schemas.openxmlformats.org/officeDocument/2006/relationships/ctrlProp" Target="../ctrlProps/ctrlProp1535.xml"/><Relationship Id="rId961" Type="http://schemas.openxmlformats.org/officeDocument/2006/relationships/ctrlProp" Target="../ctrlProps/ctrlProp1742.xml"/><Relationship Id="rId90" Type="http://schemas.openxmlformats.org/officeDocument/2006/relationships/ctrlProp" Target="../ctrlProps/ctrlProp871.xml"/><Relationship Id="rId186" Type="http://schemas.openxmlformats.org/officeDocument/2006/relationships/ctrlProp" Target="../ctrlProps/ctrlProp967.xml"/><Relationship Id="rId393" Type="http://schemas.openxmlformats.org/officeDocument/2006/relationships/ctrlProp" Target="../ctrlProps/ctrlProp1174.xml"/><Relationship Id="rId407" Type="http://schemas.openxmlformats.org/officeDocument/2006/relationships/ctrlProp" Target="../ctrlProps/ctrlProp1188.xml"/><Relationship Id="rId614" Type="http://schemas.openxmlformats.org/officeDocument/2006/relationships/ctrlProp" Target="../ctrlProps/ctrlProp1395.xml"/><Relationship Id="rId821" Type="http://schemas.openxmlformats.org/officeDocument/2006/relationships/ctrlProp" Target="../ctrlProps/ctrlProp1602.xml"/><Relationship Id="rId1037" Type="http://schemas.openxmlformats.org/officeDocument/2006/relationships/ctrlProp" Target="../ctrlProps/ctrlProp1818.xml"/><Relationship Id="rId253" Type="http://schemas.openxmlformats.org/officeDocument/2006/relationships/ctrlProp" Target="../ctrlProps/ctrlProp1034.xml"/><Relationship Id="rId460" Type="http://schemas.openxmlformats.org/officeDocument/2006/relationships/ctrlProp" Target="../ctrlProps/ctrlProp1241.xml"/><Relationship Id="rId698" Type="http://schemas.openxmlformats.org/officeDocument/2006/relationships/ctrlProp" Target="../ctrlProps/ctrlProp1479.xml"/><Relationship Id="rId919" Type="http://schemas.openxmlformats.org/officeDocument/2006/relationships/ctrlProp" Target="../ctrlProps/ctrlProp1700.xml"/><Relationship Id="rId48" Type="http://schemas.openxmlformats.org/officeDocument/2006/relationships/ctrlProp" Target="../ctrlProps/ctrlProp829.xml"/><Relationship Id="rId113" Type="http://schemas.openxmlformats.org/officeDocument/2006/relationships/ctrlProp" Target="../ctrlProps/ctrlProp894.xml"/><Relationship Id="rId320" Type="http://schemas.openxmlformats.org/officeDocument/2006/relationships/ctrlProp" Target="../ctrlProps/ctrlProp1101.xml"/><Relationship Id="rId558" Type="http://schemas.openxmlformats.org/officeDocument/2006/relationships/ctrlProp" Target="../ctrlProps/ctrlProp1339.xml"/><Relationship Id="rId765" Type="http://schemas.openxmlformats.org/officeDocument/2006/relationships/ctrlProp" Target="../ctrlProps/ctrlProp1546.xml"/><Relationship Id="rId972" Type="http://schemas.openxmlformats.org/officeDocument/2006/relationships/ctrlProp" Target="../ctrlProps/ctrlProp1753.xml"/><Relationship Id="rId197" Type="http://schemas.openxmlformats.org/officeDocument/2006/relationships/ctrlProp" Target="../ctrlProps/ctrlProp978.xml"/><Relationship Id="rId418" Type="http://schemas.openxmlformats.org/officeDocument/2006/relationships/ctrlProp" Target="../ctrlProps/ctrlProp1199.xml"/><Relationship Id="rId625" Type="http://schemas.openxmlformats.org/officeDocument/2006/relationships/ctrlProp" Target="../ctrlProps/ctrlProp1406.xml"/><Relationship Id="rId832" Type="http://schemas.openxmlformats.org/officeDocument/2006/relationships/ctrlProp" Target="../ctrlProps/ctrlProp1613.xml"/><Relationship Id="rId1048" Type="http://schemas.openxmlformats.org/officeDocument/2006/relationships/ctrlProp" Target="../ctrlProps/ctrlProp1829.xml"/><Relationship Id="rId264" Type="http://schemas.openxmlformats.org/officeDocument/2006/relationships/ctrlProp" Target="../ctrlProps/ctrlProp1045.xml"/><Relationship Id="rId471" Type="http://schemas.openxmlformats.org/officeDocument/2006/relationships/ctrlProp" Target="../ctrlProps/ctrlProp1252.xml"/><Relationship Id="rId59" Type="http://schemas.openxmlformats.org/officeDocument/2006/relationships/ctrlProp" Target="../ctrlProps/ctrlProp840.xml"/><Relationship Id="rId124" Type="http://schemas.openxmlformats.org/officeDocument/2006/relationships/ctrlProp" Target="../ctrlProps/ctrlProp905.xml"/><Relationship Id="rId569" Type="http://schemas.openxmlformats.org/officeDocument/2006/relationships/ctrlProp" Target="../ctrlProps/ctrlProp1350.xml"/><Relationship Id="rId776" Type="http://schemas.openxmlformats.org/officeDocument/2006/relationships/ctrlProp" Target="../ctrlProps/ctrlProp1557.xml"/><Relationship Id="rId983" Type="http://schemas.openxmlformats.org/officeDocument/2006/relationships/ctrlProp" Target="../ctrlProps/ctrlProp1764.xml"/><Relationship Id="rId331" Type="http://schemas.openxmlformats.org/officeDocument/2006/relationships/ctrlProp" Target="../ctrlProps/ctrlProp1112.xml"/><Relationship Id="rId429" Type="http://schemas.openxmlformats.org/officeDocument/2006/relationships/ctrlProp" Target="../ctrlProps/ctrlProp1210.xml"/><Relationship Id="rId636" Type="http://schemas.openxmlformats.org/officeDocument/2006/relationships/ctrlProp" Target="../ctrlProps/ctrlProp1417.xml"/><Relationship Id="rId843" Type="http://schemas.openxmlformats.org/officeDocument/2006/relationships/ctrlProp" Target="../ctrlProps/ctrlProp1624.xml"/><Relationship Id="rId275" Type="http://schemas.openxmlformats.org/officeDocument/2006/relationships/ctrlProp" Target="../ctrlProps/ctrlProp1056.xml"/><Relationship Id="rId482" Type="http://schemas.openxmlformats.org/officeDocument/2006/relationships/ctrlProp" Target="../ctrlProps/ctrlProp1263.xml"/><Relationship Id="rId703" Type="http://schemas.openxmlformats.org/officeDocument/2006/relationships/ctrlProp" Target="../ctrlProps/ctrlProp1484.xml"/><Relationship Id="rId910" Type="http://schemas.openxmlformats.org/officeDocument/2006/relationships/ctrlProp" Target="../ctrlProps/ctrlProp1691.xml"/><Relationship Id="rId135" Type="http://schemas.openxmlformats.org/officeDocument/2006/relationships/ctrlProp" Target="../ctrlProps/ctrlProp916.xml"/><Relationship Id="rId342" Type="http://schemas.openxmlformats.org/officeDocument/2006/relationships/ctrlProp" Target="../ctrlProps/ctrlProp1123.xml"/><Relationship Id="rId787" Type="http://schemas.openxmlformats.org/officeDocument/2006/relationships/ctrlProp" Target="../ctrlProps/ctrlProp1568.xml"/><Relationship Id="rId994" Type="http://schemas.openxmlformats.org/officeDocument/2006/relationships/ctrlProp" Target="../ctrlProps/ctrlProp1775.xml"/><Relationship Id="rId202" Type="http://schemas.openxmlformats.org/officeDocument/2006/relationships/ctrlProp" Target="../ctrlProps/ctrlProp983.xml"/><Relationship Id="rId647" Type="http://schemas.openxmlformats.org/officeDocument/2006/relationships/ctrlProp" Target="../ctrlProps/ctrlProp1428.xml"/><Relationship Id="rId854" Type="http://schemas.openxmlformats.org/officeDocument/2006/relationships/ctrlProp" Target="../ctrlProps/ctrlProp1635.xml"/><Relationship Id="rId286" Type="http://schemas.openxmlformats.org/officeDocument/2006/relationships/ctrlProp" Target="../ctrlProps/ctrlProp1067.xml"/><Relationship Id="rId493" Type="http://schemas.openxmlformats.org/officeDocument/2006/relationships/ctrlProp" Target="../ctrlProps/ctrlProp1274.xml"/><Relationship Id="rId507" Type="http://schemas.openxmlformats.org/officeDocument/2006/relationships/ctrlProp" Target="../ctrlProps/ctrlProp1288.xml"/><Relationship Id="rId714" Type="http://schemas.openxmlformats.org/officeDocument/2006/relationships/ctrlProp" Target="../ctrlProps/ctrlProp1495.xml"/><Relationship Id="rId921" Type="http://schemas.openxmlformats.org/officeDocument/2006/relationships/ctrlProp" Target="../ctrlProps/ctrlProp1702.xml"/><Relationship Id="rId50" Type="http://schemas.openxmlformats.org/officeDocument/2006/relationships/ctrlProp" Target="../ctrlProps/ctrlProp831.xml"/><Relationship Id="rId146" Type="http://schemas.openxmlformats.org/officeDocument/2006/relationships/ctrlProp" Target="../ctrlProps/ctrlProp927.xml"/><Relationship Id="rId353" Type="http://schemas.openxmlformats.org/officeDocument/2006/relationships/ctrlProp" Target="../ctrlProps/ctrlProp1134.xml"/><Relationship Id="rId560" Type="http://schemas.openxmlformats.org/officeDocument/2006/relationships/ctrlProp" Target="../ctrlProps/ctrlProp1341.xml"/><Relationship Id="rId798" Type="http://schemas.openxmlformats.org/officeDocument/2006/relationships/ctrlProp" Target="../ctrlProps/ctrlProp1579.xml"/><Relationship Id="rId213" Type="http://schemas.openxmlformats.org/officeDocument/2006/relationships/ctrlProp" Target="../ctrlProps/ctrlProp994.xml"/><Relationship Id="rId420" Type="http://schemas.openxmlformats.org/officeDocument/2006/relationships/ctrlProp" Target="../ctrlProps/ctrlProp1201.xml"/><Relationship Id="rId658" Type="http://schemas.openxmlformats.org/officeDocument/2006/relationships/ctrlProp" Target="../ctrlProps/ctrlProp1439.xml"/><Relationship Id="rId865" Type="http://schemas.openxmlformats.org/officeDocument/2006/relationships/ctrlProp" Target="../ctrlProps/ctrlProp1646.xml"/><Relationship Id="rId1050" Type="http://schemas.openxmlformats.org/officeDocument/2006/relationships/ctrlProp" Target="../ctrlProps/ctrlProp1831.xml"/><Relationship Id="rId297" Type="http://schemas.openxmlformats.org/officeDocument/2006/relationships/ctrlProp" Target="../ctrlProps/ctrlProp1078.xml"/><Relationship Id="rId518" Type="http://schemas.openxmlformats.org/officeDocument/2006/relationships/ctrlProp" Target="../ctrlProps/ctrlProp1299.xml"/><Relationship Id="rId725" Type="http://schemas.openxmlformats.org/officeDocument/2006/relationships/ctrlProp" Target="../ctrlProps/ctrlProp1506.xml"/><Relationship Id="rId932" Type="http://schemas.openxmlformats.org/officeDocument/2006/relationships/ctrlProp" Target="../ctrlProps/ctrlProp1713.xml"/><Relationship Id="rId157" Type="http://schemas.openxmlformats.org/officeDocument/2006/relationships/ctrlProp" Target="../ctrlProps/ctrlProp938.xml"/><Relationship Id="rId364" Type="http://schemas.openxmlformats.org/officeDocument/2006/relationships/ctrlProp" Target="../ctrlProps/ctrlProp1145.xml"/><Relationship Id="rId1008" Type="http://schemas.openxmlformats.org/officeDocument/2006/relationships/ctrlProp" Target="../ctrlProps/ctrlProp1789.xml"/><Relationship Id="rId61" Type="http://schemas.openxmlformats.org/officeDocument/2006/relationships/ctrlProp" Target="../ctrlProps/ctrlProp842.xml"/><Relationship Id="rId571" Type="http://schemas.openxmlformats.org/officeDocument/2006/relationships/ctrlProp" Target="../ctrlProps/ctrlProp1352.xml"/><Relationship Id="rId669" Type="http://schemas.openxmlformats.org/officeDocument/2006/relationships/ctrlProp" Target="../ctrlProps/ctrlProp1450.xml"/><Relationship Id="rId876" Type="http://schemas.openxmlformats.org/officeDocument/2006/relationships/ctrlProp" Target="../ctrlProps/ctrlProp1657.xml"/><Relationship Id="rId19" Type="http://schemas.openxmlformats.org/officeDocument/2006/relationships/ctrlProp" Target="../ctrlProps/ctrlProp800.xml"/><Relationship Id="rId224" Type="http://schemas.openxmlformats.org/officeDocument/2006/relationships/ctrlProp" Target="../ctrlProps/ctrlProp1005.xml"/><Relationship Id="rId431" Type="http://schemas.openxmlformats.org/officeDocument/2006/relationships/ctrlProp" Target="../ctrlProps/ctrlProp1212.xml"/><Relationship Id="rId529" Type="http://schemas.openxmlformats.org/officeDocument/2006/relationships/ctrlProp" Target="../ctrlProps/ctrlProp1310.xml"/><Relationship Id="rId736" Type="http://schemas.openxmlformats.org/officeDocument/2006/relationships/ctrlProp" Target="../ctrlProps/ctrlProp1517.xml"/><Relationship Id="rId168" Type="http://schemas.openxmlformats.org/officeDocument/2006/relationships/ctrlProp" Target="../ctrlProps/ctrlProp949.xml"/><Relationship Id="rId943" Type="http://schemas.openxmlformats.org/officeDocument/2006/relationships/ctrlProp" Target="../ctrlProps/ctrlProp1724.xml"/><Relationship Id="rId1019" Type="http://schemas.openxmlformats.org/officeDocument/2006/relationships/ctrlProp" Target="../ctrlProps/ctrlProp1800.xml"/><Relationship Id="rId72" Type="http://schemas.openxmlformats.org/officeDocument/2006/relationships/ctrlProp" Target="../ctrlProps/ctrlProp853.xml"/><Relationship Id="rId375" Type="http://schemas.openxmlformats.org/officeDocument/2006/relationships/ctrlProp" Target="../ctrlProps/ctrlProp1156.xml"/><Relationship Id="rId582" Type="http://schemas.openxmlformats.org/officeDocument/2006/relationships/ctrlProp" Target="../ctrlProps/ctrlProp1363.xml"/><Relationship Id="rId803" Type="http://schemas.openxmlformats.org/officeDocument/2006/relationships/ctrlProp" Target="../ctrlProps/ctrlProp1584.xml"/><Relationship Id="rId3" Type="http://schemas.openxmlformats.org/officeDocument/2006/relationships/vmlDrawing" Target="../drawings/vmlDrawing2.vml"/><Relationship Id="rId235" Type="http://schemas.openxmlformats.org/officeDocument/2006/relationships/ctrlProp" Target="../ctrlProps/ctrlProp1016.xml"/><Relationship Id="rId442" Type="http://schemas.openxmlformats.org/officeDocument/2006/relationships/ctrlProp" Target="../ctrlProps/ctrlProp1223.xml"/><Relationship Id="rId887" Type="http://schemas.openxmlformats.org/officeDocument/2006/relationships/ctrlProp" Target="../ctrlProps/ctrlProp1668.xml"/><Relationship Id="rId302" Type="http://schemas.openxmlformats.org/officeDocument/2006/relationships/ctrlProp" Target="../ctrlProps/ctrlProp1083.xml"/><Relationship Id="rId747" Type="http://schemas.openxmlformats.org/officeDocument/2006/relationships/ctrlProp" Target="../ctrlProps/ctrlProp1528.xml"/><Relationship Id="rId954" Type="http://schemas.openxmlformats.org/officeDocument/2006/relationships/ctrlProp" Target="../ctrlProps/ctrlProp1735.xml"/><Relationship Id="rId83" Type="http://schemas.openxmlformats.org/officeDocument/2006/relationships/ctrlProp" Target="../ctrlProps/ctrlProp864.xml"/><Relationship Id="rId179" Type="http://schemas.openxmlformats.org/officeDocument/2006/relationships/ctrlProp" Target="../ctrlProps/ctrlProp960.xml"/><Relationship Id="rId386" Type="http://schemas.openxmlformats.org/officeDocument/2006/relationships/ctrlProp" Target="../ctrlProps/ctrlProp1167.xml"/><Relationship Id="rId593" Type="http://schemas.openxmlformats.org/officeDocument/2006/relationships/ctrlProp" Target="../ctrlProps/ctrlProp1374.xml"/><Relationship Id="rId607" Type="http://schemas.openxmlformats.org/officeDocument/2006/relationships/ctrlProp" Target="../ctrlProps/ctrlProp1388.xml"/><Relationship Id="rId814" Type="http://schemas.openxmlformats.org/officeDocument/2006/relationships/ctrlProp" Target="../ctrlProps/ctrlProp1595.xml"/><Relationship Id="rId246" Type="http://schemas.openxmlformats.org/officeDocument/2006/relationships/ctrlProp" Target="../ctrlProps/ctrlProp1027.xml"/><Relationship Id="rId453" Type="http://schemas.openxmlformats.org/officeDocument/2006/relationships/ctrlProp" Target="../ctrlProps/ctrlProp1234.xml"/><Relationship Id="rId660" Type="http://schemas.openxmlformats.org/officeDocument/2006/relationships/ctrlProp" Target="../ctrlProps/ctrlProp1441.xml"/><Relationship Id="rId898" Type="http://schemas.openxmlformats.org/officeDocument/2006/relationships/ctrlProp" Target="../ctrlProps/ctrlProp1679.xml"/><Relationship Id="rId106" Type="http://schemas.openxmlformats.org/officeDocument/2006/relationships/ctrlProp" Target="../ctrlProps/ctrlProp887.xml"/><Relationship Id="rId313" Type="http://schemas.openxmlformats.org/officeDocument/2006/relationships/ctrlProp" Target="../ctrlProps/ctrlProp1094.xml"/><Relationship Id="rId758" Type="http://schemas.openxmlformats.org/officeDocument/2006/relationships/ctrlProp" Target="../ctrlProps/ctrlProp1539.xml"/><Relationship Id="rId965" Type="http://schemas.openxmlformats.org/officeDocument/2006/relationships/ctrlProp" Target="../ctrlProps/ctrlProp1746.xml"/><Relationship Id="rId10" Type="http://schemas.openxmlformats.org/officeDocument/2006/relationships/ctrlProp" Target="../ctrlProps/ctrlProp791.xml"/><Relationship Id="rId94" Type="http://schemas.openxmlformats.org/officeDocument/2006/relationships/ctrlProp" Target="../ctrlProps/ctrlProp875.xml"/><Relationship Id="rId397" Type="http://schemas.openxmlformats.org/officeDocument/2006/relationships/ctrlProp" Target="../ctrlProps/ctrlProp1178.xml"/><Relationship Id="rId520" Type="http://schemas.openxmlformats.org/officeDocument/2006/relationships/ctrlProp" Target="../ctrlProps/ctrlProp1301.xml"/><Relationship Id="rId618" Type="http://schemas.openxmlformats.org/officeDocument/2006/relationships/ctrlProp" Target="../ctrlProps/ctrlProp1399.xml"/><Relationship Id="rId825" Type="http://schemas.openxmlformats.org/officeDocument/2006/relationships/ctrlProp" Target="../ctrlProps/ctrlProp1606.xml"/><Relationship Id="rId257" Type="http://schemas.openxmlformats.org/officeDocument/2006/relationships/ctrlProp" Target="../ctrlProps/ctrlProp1038.xml"/><Relationship Id="rId464" Type="http://schemas.openxmlformats.org/officeDocument/2006/relationships/ctrlProp" Target="../ctrlProps/ctrlProp1245.xml"/><Relationship Id="rId1010" Type="http://schemas.openxmlformats.org/officeDocument/2006/relationships/ctrlProp" Target="../ctrlProps/ctrlProp1791.xml"/><Relationship Id="rId117" Type="http://schemas.openxmlformats.org/officeDocument/2006/relationships/ctrlProp" Target="../ctrlProps/ctrlProp898.xml"/><Relationship Id="rId671" Type="http://schemas.openxmlformats.org/officeDocument/2006/relationships/ctrlProp" Target="../ctrlProps/ctrlProp1452.xml"/><Relationship Id="rId769" Type="http://schemas.openxmlformats.org/officeDocument/2006/relationships/ctrlProp" Target="../ctrlProps/ctrlProp1550.xml"/><Relationship Id="rId976" Type="http://schemas.openxmlformats.org/officeDocument/2006/relationships/ctrlProp" Target="../ctrlProps/ctrlProp1757.xml"/><Relationship Id="rId324" Type="http://schemas.openxmlformats.org/officeDocument/2006/relationships/ctrlProp" Target="../ctrlProps/ctrlProp1105.xml"/><Relationship Id="rId531" Type="http://schemas.openxmlformats.org/officeDocument/2006/relationships/ctrlProp" Target="../ctrlProps/ctrlProp1312.xml"/><Relationship Id="rId629" Type="http://schemas.openxmlformats.org/officeDocument/2006/relationships/ctrlProp" Target="../ctrlProps/ctrlProp1410.xml"/><Relationship Id="rId836" Type="http://schemas.openxmlformats.org/officeDocument/2006/relationships/ctrlProp" Target="../ctrlProps/ctrlProp1617.xml"/><Relationship Id="rId1021" Type="http://schemas.openxmlformats.org/officeDocument/2006/relationships/ctrlProp" Target="../ctrlProps/ctrlProp1802.xml"/><Relationship Id="rId903" Type="http://schemas.openxmlformats.org/officeDocument/2006/relationships/ctrlProp" Target="../ctrlProps/ctrlProp1684.xml"/><Relationship Id="rId32" Type="http://schemas.openxmlformats.org/officeDocument/2006/relationships/ctrlProp" Target="../ctrlProps/ctrlProp813.xml"/><Relationship Id="rId181" Type="http://schemas.openxmlformats.org/officeDocument/2006/relationships/ctrlProp" Target="../ctrlProps/ctrlProp962.xml"/><Relationship Id="rId279" Type="http://schemas.openxmlformats.org/officeDocument/2006/relationships/ctrlProp" Target="../ctrlProps/ctrlProp1060.xml"/><Relationship Id="rId486" Type="http://schemas.openxmlformats.org/officeDocument/2006/relationships/ctrlProp" Target="../ctrlProps/ctrlProp1267.xml"/><Relationship Id="rId693" Type="http://schemas.openxmlformats.org/officeDocument/2006/relationships/ctrlProp" Target="../ctrlProps/ctrlProp1474.xml"/><Relationship Id="rId139" Type="http://schemas.openxmlformats.org/officeDocument/2006/relationships/ctrlProp" Target="../ctrlProps/ctrlProp920.xml"/><Relationship Id="rId346" Type="http://schemas.openxmlformats.org/officeDocument/2006/relationships/ctrlProp" Target="../ctrlProps/ctrlProp1127.xml"/><Relationship Id="rId553" Type="http://schemas.openxmlformats.org/officeDocument/2006/relationships/ctrlProp" Target="../ctrlProps/ctrlProp1334.xml"/><Relationship Id="rId760" Type="http://schemas.openxmlformats.org/officeDocument/2006/relationships/ctrlProp" Target="../ctrlProps/ctrlProp1541.xml"/><Relationship Id="rId998" Type="http://schemas.openxmlformats.org/officeDocument/2006/relationships/ctrlProp" Target="../ctrlProps/ctrlProp1779.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005"/>
  <sheetViews>
    <sheetView showGridLines="0" tabSelected="1" workbookViewId="0">
      <selection activeCell="I45" sqref="I45"/>
    </sheetView>
  </sheetViews>
  <sheetFormatPr defaultColWidth="14.26953125" defaultRowHeight="15" customHeight="1" x14ac:dyDescent="0.3"/>
  <cols>
    <col min="1" max="7" width="10.81640625" style="201" customWidth="1"/>
    <col min="8" max="8" width="79.453125" style="201" customWidth="1"/>
    <col min="9" max="26" width="9.1796875" style="201" customWidth="1"/>
    <col min="27" max="16384" width="14.26953125" style="201"/>
  </cols>
  <sheetData>
    <row r="1" spans="1:26" ht="64.5" customHeight="1" x14ac:dyDescent="0.3">
      <c r="A1" s="280" t="s">
        <v>0</v>
      </c>
      <c r="B1" s="281"/>
      <c r="C1" s="281"/>
      <c r="D1" s="281"/>
      <c r="E1" s="281"/>
      <c r="F1" s="281"/>
      <c r="G1" s="281"/>
      <c r="H1" s="281"/>
      <c r="I1" s="200"/>
      <c r="J1" s="200"/>
      <c r="K1" s="200"/>
      <c r="L1" s="200"/>
      <c r="M1" s="200"/>
      <c r="N1" s="200"/>
      <c r="O1" s="200"/>
      <c r="P1" s="200"/>
      <c r="Q1" s="200"/>
      <c r="R1" s="200"/>
      <c r="S1" s="200"/>
      <c r="T1" s="200"/>
      <c r="U1" s="200"/>
      <c r="V1" s="200"/>
      <c r="W1" s="200"/>
      <c r="X1" s="200"/>
      <c r="Y1" s="200"/>
      <c r="Z1" s="200"/>
    </row>
    <row r="2" spans="1:26" ht="71.25" customHeight="1" x14ac:dyDescent="0.3">
      <c r="A2" s="279" t="s">
        <v>1</v>
      </c>
      <c r="B2" s="282"/>
      <c r="C2" s="282"/>
      <c r="D2" s="282"/>
      <c r="E2" s="282"/>
      <c r="F2" s="282"/>
      <c r="G2" s="282"/>
      <c r="H2" s="282"/>
      <c r="I2" s="200"/>
      <c r="J2" s="200"/>
      <c r="K2" s="200"/>
      <c r="L2" s="200"/>
      <c r="M2" s="200"/>
      <c r="N2" s="200"/>
      <c r="O2" s="200"/>
      <c r="P2" s="200"/>
      <c r="Q2" s="200"/>
      <c r="R2" s="200"/>
      <c r="S2" s="200"/>
      <c r="T2" s="200"/>
      <c r="U2" s="200"/>
      <c r="V2" s="200"/>
      <c r="W2" s="200"/>
      <c r="X2" s="200"/>
      <c r="Y2" s="200"/>
      <c r="Z2" s="200"/>
    </row>
    <row r="3" spans="1:26" ht="37.5" customHeight="1" x14ac:dyDescent="0.35">
      <c r="A3" s="279" t="s">
        <v>2</v>
      </c>
      <c r="B3" s="283"/>
      <c r="C3" s="283"/>
      <c r="D3" s="283"/>
      <c r="E3" s="283"/>
      <c r="F3" s="283"/>
      <c r="G3" s="283"/>
      <c r="H3" s="283"/>
      <c r="I3" s="200"/>
      <c r="J3" s="200"/>
      <c r="K3" s="200"/>
      <c r="L3" s="200"/>
      <c r="M3" s="200"/>
      <c r="N3" s="200"/>
      <c r="O3" s="200"/>
      <c r="P3" s="200"/>
      <c r="Q3" s="200"/>
      <c r="R3" s="200"/>
      <c r="S3" s="200"/>
      <c r="T3" s="200"/>
      <c r="U3" s="200"/>
      <c r="V3" s="200"/>
      <c r="W3" s="200"/>
      <c r="X3" s="200"/>
      <c r="Y3" s="200"/>
      <c r="Z3" s="200"/>
    </row>
    <row r="4" spans="1:26" ht="25.5" customHeight="1" x14ac:dyDescent="0.3">
      <c r="A4" s="278" t="s">
        <v>3</v>
      </c>
      <c r="B4" s="282"/>
      <c r="C4" s="282"/>
      <c r="D4" s="282"/>
      <c r="E4" s="282"/>
      <c r="F4" s="282"/>
      <c r="G4" s="282"/>
      <c r="H4" s="282"/>
      <c r="I4" s="200"/>
      <c r="J4" s="200"/>
      <c r="K4" s="200"/>
      <c r="L4" s="200"/>
      <c r="M4" s="200"/>
      <c r="N4" s="200"/>
      <c r="O4" s="200"/>
      <c r="P4" s="200"/>
      <c r="Q4" s="200"/>
      <c r="R4" s="200"/>
      <c r="S4" s="200"/>
      <c r="T4" s="200"/>
      <c r="U4" s="200"/>
      <c r="V4" s="200"/>
      <c r="W4" s="200"/>
      <c r="X4" s="200"/>
      <c r="Y4" s="200"/>
      <c r="Z4" s="200"/>
    </row>
    <row r="5" spans="1:26" ht="25.5" customHeight="1" x14ac:dyDescent="0.3">
      <c r="A5" s="284" t="s">
        <v>4</v>
      </c>
      <c r="B5" s="282"/>
      <c r="C5" s="282"/>
      <c r="D5" s="282"/>
      <c r="E5" s="282"/>
      <c r="F5" s="282"/>
      <c r="G5" s="282"/>
      <c r="H5" s="282"/>
      <c r="I5" s="200"/>
      <c r="J5" s="200"/>
      <c r="K5" s="200"/>
      <c r="L5" s="200"/>
      <c r="M5" s="200"/>
      <c r="N5" s="200"/>
      <c r="O5" s="200"/>
      <c r="P5" s="200"/>
      <c r="Q5" s="200"/>
      <c r="R5" s="200"/>
      <c r="S5" s="200"/>
      <c r="T5" s="200"/>
      <c r="U5" s="200"/>
      <c r="V5" s="200"/>
      <c r="W5" s="200"/>
      <c r="X5" s="200"/>
      <c r="Y5" s="200"/>
      <c r="Z5" s="200"/>
    </row>
    <row r="6" spans="1:26" ht="25.5" customHeight="1" x14ac:dyDescent="0.3">
      <c r="A6" s="200"/>
      <c r="B6" s="278" t="s">
        <v>5</v>
      </c>
      <c r="C6" s="282"/>
      <c r="D6" s="282"/>
      <c r="E6" s="282"/>
      <c r="F6" s="282"/>
      <c r="G6" s="282"/>
      <c r="H6" s="282"/>
      <c r="I6" s="200"/>
      <c r="J6" s="200"/>
      <c r="K6" s="200"/>
      <c r="L6" s="200"/>
      <c r="M6" s="200"/>
      <c r="N6" s="200"/>
      <c r="O6" s="200"/>
      <c r="P6" s="200"/>
      <c r="Q6" s="200"/>
      <c r="R6" s="200"/>
      <c r="S6" s="200"/>
      <c r="T6" s="200"/>
      <c r="U6" s="200"/>
      <c r="V6" s="200"/>
      <c r="W6" s="200"/>
      <c r="X6" s="200"/>
      <c r="Y6" s="200"/>
      <c r="Z6" s="200"/>
    </row>
    <row r="7" spans="1:26" ht="25.5" customHeight="1" x14ac:dyDescent="0.3">
      <c r="A7" s="200"/>
      <c r="B7" s="278" t="s">
        <v>6</v>
      </c>
      <c r="C7" s="282"/>
      <c r="D7" s="282"/>
      <c r="E7" s="282"/>
      <c r="F7" s="282"/>
      <c r="G7" s="282"/>
      <c r="H7" s="282"/>
      <c r="I7" s="200"/>
      <c r="J7" s="200"/>
      <c r="K7" s="200"/>
      <c r="L7" s="200"/>
      <c r="M7" s="200"/>
      <c r="N7" s="200"/>
      <c r="O7" s="200"/>
      <c r="P7" s="200"/>
      <c r="Q7" s="200"/>
      <c r="R7" s="200"/>
      <c r="S7" s="200"/>
      <c r="T7" s="200"/>
      <c r="U7" s="200"/>
      <c r="V7" s="200"/>
      <c r="W7" s="200"/>
      <c r="X7" s="200"/>
      <c r="Y7" s="200"/>
      <c r="Z7" s="200"/>
    </row>
    <row r="8" spans="1:26" ht="30.75" customHeight="1" x14ac:dyDescent="0.3">
      <c r="A8" s="278" t="s">
        <v>7</v>
      </c>
      <c r="B8" s="282"/>
      <c r="C8" s="282"/>
      <c r="D8" s="282"/>
      <c r="E8" s="282"/>
      <c r="F8" s="282"/>
      <c r="G8" s="282"/>
      <c r="H8" s="282"/>
      <c r="I8" s="200"/>
      <c r="J8" s="200"/>
      <c r="K8" s="200"/>
      <c r="L8" s="200"/>
      <c r="M8" s="200"/>
      <c r="N8" s="200"/>
      <c r="O8" s="200"/>
      <c r="P8" s="200"/>
      <c r="Q8" s="200"/>
      <c r="R8" s="200"/>
      <c r="S8" s="200"/>
      <c r="T8" s="200"/>
      <c r="U8" s="200"/>
      <c r="V8" s="200"/>
      <c r="W8" s="200"/>
      <c r="X8" s="200"/>
      <c r="Y8" s="200"/>
      <c r="Z8" s="200"/>
    </row>
    <row r="9" spans="1:26" ht="50.25" customHeight="1" x14ac:dyDescent="0.3">
      <c r="A9" s="200"/>
      <c r="B9" s="278" t="s">
        <v>8</v>
      </c>
      <c r="C9" s="282"/>
      <c r="D9" s="282"/>
      <c r="E9" s="282"/>
      <c r="F9" s="282"/>
      <c r="G9" s="282"/>
      <c r="H9" s="282"/>
      <c r="I9" s="200"/>
      <c r="J9" s="200"/>
      <c r="K9" s="200"/>
      <c r="L9" s="200"/>
      <c r="M9" s="200"/>
      <c r="N9" s="200"/>
      <c r="O9" s="200"/>
      <c r="P9" s="200"/>
      <c r="Q9" s="200"/>
      <c r="R9" s="200"/>
      <c r="S9" s="200"/>
      <c r="T9" s="200"/>
      <c r="U9" s="200"/>
      <c r="V9" s="200"/>
      <c r="W9" s="200"/>
      <c r="X9" s="200"/>
      <c r="Y9" s="200"/>
      <c r="Z9" s="200"/>
    </row>
    <row r="10" spans="1:26" ht="30.75" customHeight="1" x14ac:dyDescent="0.3">
      <c r="A10" s="200"/>
      <c r="B10" s="278" t="s">
        <v>9</v>
      </c>
      <c r="C10" s="282"/>
      <c r="D10" s="282"/>
      <c r="E10" s="282"/>
      <c r="F10" s="282"/>
      <c r="G10" s="282"/>
      <c r="H10" s="282"/>
      <c r="I10" s="200"/>
      <c r="J10" s="200"/>
      <c r="K10" s="200"/>
      <c r="L10" s="200"/>
      <c r="M10" s="200"/>
      <c r="N10" s="200"/>
      <c r="O10" s="200"/>
      <c r="P10" s="200"/>
      <c r="Q10" s="200"/>
      <c r="R10" s="200"/>
      <c r="S10" s="200"/>
      <c r="T10" s="200"/>
      <c r="U10" s="200"/>
      <c r="V10" s="200"/>
      <c r="W10" s="200"/>
      <c r="X10" s="200"/>
      <c r="Y10" s="200"/>
      <c r="Z10" s="200"/>
    </row>
    <row r="11" spans="1:26" s="214" customFormat="1" ht="25.5" customHeight="1" x14ac:dyDescent="0.35">
      <c r="A11" s="202" t="s">
        <v>10</v>
      </c>
      <c r="B11" s="200"/>
      <c r="C11" s="200"/>
      <c r="D11" s="200"/>
      <c r="E11" s="200"/>
      <c r="F11" s="200"/>
      <c r="G11" s="200"/>
      <c r="H11" s="200"/>
      <c r="I11" s="200"/>
      <c r="J11" s="200"/>
      <c r="K11" s="200"/>
      <c r="L11" s="200"/>
      <c r="M11" s="200"/>
      <c r="N11" s="200"/>
      <c r="O11" s="200"/>
      <c r="P11" s="200"/>
      <c r="Q11" s="200"/>
      <c r="R11" s="200"/>
      <c r="S11" s="200"/>
      <c r="T11" s="200"/>
      <c r="U11" s="200"/>
      <c r="V11" s="200"/>
      <c r="W11" s="200"/>
      <c r="X11" s="200"/>
      <c r="Y11" s="200"/>
      <c r="Z11" s="200"/>
    </row>
    <row r="12" spans="1:26" ht="30" customHeight="1" x14ac:dyDescent="0.3">
      <c r="A12" s="285" t="s">
        <v>11</v>
      </c>
      <c r="B12" s="282"/>
      <c r="C12" s="282"/>
      <c r="D12" s="282"/>
      <c r="E12" s="282"/>
      <c r="F12" s="282"/>
      <c r="G12" s="282"/>
      <c r="H12" s="282"/>
      <c r="I12" s="200"/>
      <c r="J12" s="200"/>
      <c r="K12" s="200"/>
      <c r="L12" s="200"/>
      <c r="M12" s="200"/>
      <c r="N12" s="200"/>
      <c r="O12" s="200"/>
      <c r="P12" s="200"/>
      <c r="Q12" s="200"/>
      <c r="R12" s="200"/>
      <c r="S12" s="200"/>
      <c r="T12" s="200"/>
      <c r="U12" s="200"/>
      <c r="V12" s="200"/>
      <c r="W12" s="200"/>
      <c r="X12" s="200"/>
      <c r="Y12" s="200"/>
      <c r="Z12" s="200"/>
    </row>
    <row r="13" spans="1:26" ht="25.5" customHeight="1" x14ac:dyDescent="0.3">
      <c r="A13" s="276" t="s">
        <v>12</v>
      </c>
      <c r="B13" s="282"/>
      <c r="C13" s="282"/>
      <c r="D13" s="282"/>
      <c r="E13" s="282"/>
      <c r="F13" s="282"/>
      <c r="G13" s="282"/>
      <c r="H13" s="282"/>
      <c r="I13" s="200"/>
      <c r="J13" s="200"/>
      <c r="K13" s="200"/>
      <c r="L13" s="200"/>
      <c r="M13" s="200"/>
      <c r="N13" s="200"/>
      <c r="O13" s="200"/>
      <c r="P13" s="200"/>
      <c r="Q13" s="200"/>
      <c r="R13" s="200"/>
      <c r="S13" s="200"/>
      <c r="T13" s="200"/>
      <c r="U13" s="200"/>
      <c r="V13" s="200"/>
      <c r="W13" s="200"/>
      <c r="X13" s="200"/>
      <c r="Y13" s="200"/>
      <c r="Z13" s="200"/>
    </row>
    <row r="14" spans="1:26" ht="25.5" customHeight="1" x14ac:dyDescent="0.3">
      <c r="A14" s="276" t="s">
        <v>13</v>
      </c>
      <c r="B14" s="282"/>
      <c r="C14" s="282"/>
      <c r="D14" s="282"/>
      <c r="E14" s="282"/>
      <c r="F14" s="282"/>
      <c r="G14" s="282"/>
      <c r="H14" s="282"/>
      <c r="I14" s="200"/>
      <c r="J14" s="200"/>
      <c r="K14" s="200"/>
      <c r="L14" s="200"/>
      <c r="M14" s="200"/>
      <c r="N14" s="200"/>
      <c r="O14" s="200"/>
      <c r="P14" s="200"/>
      <c r="Q14" s="200"/>
      <c r="R14" s="200"/>
      <c r="S14" s="200"/>
      <c r="T14" s="200"/>
      <c r="U14" s="200"/>
      <c r="V14" s="200"/>
      <c r="W14" s="200"/>
      <c r="X14" s="200"/>
      <c r="Y14" s="200"/>
      <c r="Z14" s="200"/>
    </row>
    <row r="15" spans="1:26" ht="25.5" customHeight="1" x14ac:dyDescent="0.3">
      <c r="A15" s="200"/>
      <c r="B15" s="276" t="s">
        <v>14</v>
      </c>
      <c r="C15" s="282"/>
      <c r="D15" s="282"/>
      <c r="E15" s="282"/>
      <c r="F15" s="282"/>
      <c r="G15" s="282"/>
      <c r="H15" s="282"/>
      <c r="I15" s="200"/>
      <c r="J15" s="200"/>
      <c r="K15" s="200"/>
      <c r="L15" s="200"/>
      <c r="M15" s="200"/>
      <c r="N15" s="200"/>
      <c r="O15" s="200"/>
      <c r="P15" s="200"/>
      <c r="Q15" s="200"/>
      <c r="R15" s="200"/>
      <c r="S15" s="200"/>
      <c r="T15" s="200"/>
      <c r="U15" s="200"/>
      <c r="V15" s="200"/>
      <c r="W15" s="200"/>
      <c r="X15" s="200"/>
      <c r="Y15" s="200"/>
      <c r="Z15" s="200"/>
    </row>
    <row r="16" spans="1:26" ht="25.5" customHeight="1" x14ac:dyDescent="0.3">
      <c r="A16" s="200"/>
      <c r="B16" s="276" t="s">
        <v>15</v>
      </c>
      <c r="C16" s="282"/>
      <c r="D16" s="282"/>
      <c r="E16" s="282"/>
      <c r="F16" s="282"/>
      <c r="G16" s="282"/>
      <c r="H16" s="282"/>
      <c r="I16" s="200"/>
      <c r="J16" s="200"/>
      <c r="K16" s="200"/>
      <c r="L16" s="200"/>
      <c r="M16" s="200"/>
      <c r="N16" s="200"/>
      <c r="O16" s="200"/>
      <c r="P16" s="200"/>
      <c r="Q16" s="200"/>
      <c r="R16" s="200"/>
      <c r="S16" s="200"/>
      <c r="T16" s="200"/>
      <c r="U16" s="200"/>
      <c r="V16" s="200"/>
      <c r="W16" s="200"/>
      <c r="X16" s="200"/>
      <c r="Y16" s="200"/>
      <c r="Z16" s="200"/>
    </row>
    <row r="17" spans="1:26" ht="26.25" customHeight="1" x14ac:dyDescent="0.3">
      <c r="A17" s="276" t="s">
        <v>16</v>
      </c>
      <c r="B17" s="282"/>
      <c r="C17" s="282"/>
      <c r="D17" s="282"/>
      <c r="E17" s="282"/>
      <c r="F17" s="282"/>
      <c r="G17" s="282"/>
      <c r="H17" s="282"/>
      <c r="I17" s="200"/>
      <c r="J17" s="200"/>
      <c r="K17" s="200"/>
      <c r="L17" s="200"/>
      <c r="M17" s="200"/>
      <c r="N17" s="200"/>
      <c r="O17" s="200"/>
      <c r="P17" s="200"/>
      <c r="Q17" s="200"/>
      <c r="R17" s="200"/>
      <c r="S17" s="200"/>
      <c r="T17" s="200"/>
      <c r="U17" s="200"/>
      <c r="V17" s="200"/>
      <c r="W17" s="200"/>
      <c r="X17" s="200"/>
      <c r="Y17" s="200"/>
      <c r="Z17" s="200"/>
    </row>
    <row r="18" spans="1:26" ht="24.75" customHeight="1" x14ac:dyDescent="0.3">
      <c r="A18" s="200"/>
      <c r="B18" s="276" t="s">
        <v>17</v>
      </c>
      <c r="C18" s="282"/>
      <c r="D18" s="282"/>
      <c r="E18" s="282"/>
      <c r="F18" s="282"/>
      <c r="G18" s="282"/>
      <c r="H18" s="282"/>
      <c r="I18" s="200"/>
      <c r="J18" s="200"/>
      <c r="K18" s="200"/>
      <c r="L18" s="200"/>
      <c r="M18" s="200"/>
      <c r="N18" s="200"/>
      <c r="O18" s="200"/>
      <c r="P18" s="200"/>
      <c r="Q18" s="200"/>
      <c r="R18" s="200"/>
      <c r="S18" s="200"/>
      <c r="T18" s="200"/>
      <c r="U18" s="200"/>
      <c r="V18" s="200"/>
      <c r="W18" s="200"/>
      <c r="X18" s="200"/>
      <c r="Y18" s="200"/>
      <c r="Z18" s="200"/>
    </row>
    <row r="19" spans="1:26" ht="30" customHeight="1" x14ac:dyDescent="0.3">
      <c r="A19" s="200"/>
      <c r="B19" s="276" t="s">
        <v>18</v>
      </c>
      <c r="C19" s="282"/>
      <c r="D19" s="282"/>
      <c r="E19" s="282"/>
      <c r="F19" s="282"/>
      <c r="G19" s="282"/>
      <c r="H19" s="282"/>
      <c r="I19" s="200"/>
      <c r="J19" s="200"/>
      <c r="K19" s="200"/>
      <c r="L19" s="200"/>
      <c r="M19" s="200"/>
      <c r="N19" s="200"/>
      <c r="O19" s="200"/>
      <c r="P19" s="200"/>
      <c r="Q19" s="200"/>
      <c r="R19" s="200"/>
      <c r="S19" s="200"/>
      <c r="T19" s="200"/>
      <c r="U19" s="200"/>
      <c r="V19" s="200"/>
      <c r="W19" s="200"/>
      <c r="X19" s="200"/>
      <c r="Y19" s="200"/>
      <c r="Z19" s="200"/>
    </row>
    <row r="20" spans="1:26" ht="36" customHeight="1" x14ac:dyDescent="0.3">
      <c r="A20" s="200"/>
      <c r="B20" s="276" t="s">
        <v>19</v>
      </c>
      <c r="C20" s="282"/>
      <c r="D20" s="282"/>
      <c r="E20" s="282"/>
      <c r="F20" s="282"/>
      <c r="G20" s="282"/>
      <c r="H20" s="282"/>
      <c r="I20" s="200"/>
      <c r="J20" s="200"/>
      <c r="K20" s="200"/>
      <c r="L20" s="200"/>
      <c r="M20" s="200"/>
      <c r="N20" s="200"/>
      <c r="O20" s="200"/>
      <c r="P20" s="200"/>
      <c r="Q20" s="200"/>
      <c r="R20" s="200"/>
      <c r="S20" s="200"/>
      <c r="T20" s="200"/>
      <c r="U20" s="200"/>
      <c r="V20" s="200"/>
      <c r="W20" s="200"/>
      <c r="X20" s="200"/>
      <c r="Y20" s="200"/>
      <c r="Z20" s="200"/>
    </row>
    <row r="21" spans="1:26" ht="29.25" customHeight="1" x14ac:dyDescent="0.3">
      <c r="A21" s="200"/>
      <c r="B21" s="276" t="s">
        <v>20</v>
      </c>
      <c r="C21" s="282"/>
      <c r="D21" s="282"/>
      <c r="E21" s="282"/>
      <c r="F21" s="282"/>
      <c r="G21" s="282"/>
      <c r="H21" s="282"/>
      <c r="I21" s="200"/>
      <c r="J21" s="200"/>
      <c r="K21" s="200"/>
      <c r="L21" s="200"/>
      <c r="M21" s="200"/>
      <c r="N21" s="200"/>
      <c r="O21" s="200"/>
      <c r="P21" s="200"/>
      <c r="Q21" s="200"/>
      <c r="R21" s="200"/>
      <c r="S21" s="200"/>
      <c r="T21" s="200"/>
      <c r="U21" s="200"/>
      <c r="V21" s="200"/>
      <c r="W21" s="200"/>
      <c r="X21" s="200"/>
      <c r="Y21" s="200"/>
      <c r="Z21" s="200"/>
    </row>
    <row r="22" spans="1:26" ht="24" customHeight="1" x14ac:dyDescent="0.3">
      <c r="A22" s="276" t="s">
        <v>21</v>
      </c>
      <c r="B22" s="282"/>
      <c r="C22" s="282"/>
      <c r="D22" s="282"/>
      <c r="E22" s="282"/>
      <c r="F22" s="282"/>
      <c r="G22" s="282"/>
      <c r="H22" s="282"/>
      <c r="I22" s="200"/>
      <c r="J22" s="200"/>
      <c r="K22" s="200"/>
      <c r="L22" s="200"/>
      <c r="M22" s="200"/>
      <c r="N22" s="200"/>
      <c r="O22" s="200"/>
      <c r="P22" s="200"/>
      <c r="Q22" s="200"/>
      <c r="R22" s="200"/>
      <c r="S22" s="200"/>
      <c r="T22" s="200"/>
      <c r="U22" s="200"/>
      <c r="V22" s="200"/>
      <c r="W22" s="200"/>
      <c r="X22" s="200"/>
      <c r="Y22" s="200"/>
      <c r="Z22" s="200"/>
    </row>
    <row r="23" spans="1:26" ht="30" customHeight="1" x14ac:dyDescent="0.3">
      <c r="A23" s="200"/>
      <c r="B23" s="276" t="s">
        <v>22</v>
      </c>
      <c r="C23" s="282"/>
      <c r="D23" s="282"/>
      <c r="E23" s="282"/>
      <c r="F23" s="282"/>
      <c r="G23" s="282"/>
      <c r="H23" s="282"/>
      <c r="I23" s="200"/>
      <c r="J23" s="200"/>
      <c r="K23" s="200"/>
      <c r="L23" s="200"/>
      <c r="M23" s="200"/>
      <c r="N23" s="200"/>
      <c r="O23" s="200"/>
      <c r="P23" s="200"/>
      <c r="Q23" s="200"/>
      <c r="R23" s="200"/>
      <c r="S23" s="200"/>
      <c r="T23" s="200"/>
      <c r="U23" s="200"/>
      <c r="V23" s="200"/>
      <c r="W23" s="200"/>
      <c r="X23" s="200"/>
      <c r="Y23" s="200"/>
      <c r="Z23" s="200"/>
    </row>
    <row r="24" spans="1:26" ht="30" customHeight="1" x14ac:dyDescent="0.3">
      <c r="A24" s="200"/>
      <c r="B24" s="276" t="s">
        <v>23</v>
      </c>
      <c r="C24" s="282"/>
      <c r="D24" s="282"/>
      <c r="E24" s="282"/>
      <c r="F24" s="282"/>
      <c r="G24" s="282"/>
      <c r="H24" s="282"/>
      <c r="I24" s="200"/>
      <c r="J24" s="200"/>
      <c r="K24" s="200"/>
      <c r="L24" s="200"/>
      <c r="M24" s="200"/>
      <c r="N24" s="200"/>
      <c r="O24" s="200"/>
      <c r="P24" s="200"/>
      <c r="Q24" s="200"/>
      <c r="R24" s="200"/>
      <c r="S24" s="200"/>
      <c r="T24" s="200"/>
      <c r="U24" s="200"/>
      <c r="V24" s="200"/>
      <c r="W24" s="200"/>
      <c r="X24" s="200"/>
      <c r="Y24" s="200"/>
      <c r="Z24" s="200"/>
    </row>
    <row r="25" spans="1:26" ht="25.5" customHeight="1" x14ac:dyDescent="0.3">
      <c r="A25" s="200"/>
      <c r="B25" s="276" t="s">
        <v>24</v>
      </c>
      <c r="C25" s="282"/>
      <c r="D25" s="282"/>
      <c r="E25" s="282"/>
      <c r="F25" s="282"/>
      <c r="G25" s="282"/>
      <c r="H25" s="282"/>
      <c r="I25" s="200"/>
      <c r="J25" s="200"/>
      <c r="K25" s="200"/>
      <c r="L25" s="200"/>
      <c r="M25" s="200"/>
      <c r="N25" s="200"/>
      <c r="O25" s="200"/>
      <c r="P25" s="200"/>
      <c r="Q25" s="200"/>
      <c r="R25" s="200"/>
      <c r="S25" s="200"/>
      <c r="T25" s="200"/>
      <c r="U25" s="200"/>
      <c r="V25" s="200"/>
      <c r="W25" s="200"/>
      <c r="X25" s="200"/>
      <c r="Y25" s="200"/>
      <c r="Z25" s="200"/>
    </row>
    <row r="26" spans="1:26" ht="25.5" customHeight="1" x14ac:dyDescent="0.3">
      <c r="A26" s="276" t="s">
        <v>25</v>
      </c>
      <c r="B26" s="282"/>
      <c r="C26" s="282"/>
      <c r="D26" s="282"/>
      <c r="E26" s="282"/>
      <c r="F26" s="282"/>
      <c r="G26" s="282"/>
      <c r="H26" s="282"/>
      <c r="I26" s="200"/>
      <c r="J26" s="200"/>
      <c r="K26" s="200"/>
      <c r="L26" s="200"/>
      <c r="M26" s="200"/>
      <c r="N26" s="200"/>
      <c r="O26" s="200"/>
      <c r="P26" s="200"/>
      <c r="Q26" s="200"/>
      <c r="R26" s="200"/>
      <c r="S26" s="200"/>
      <c r="T26" s="200"/>
      <c r="U26" s="200"/>
      <c r="V26" s="200"/>
      <c r="W26" s="200"/>
      <c r="X26" s="200"/>
      <c r="Y26" s="200"/>
      <c r="Z26" s="200"/>
    </row>
    <row r="27" spans="1:26" ht="24" customHeight="1" x14ac:dyDescent="0.3">
      <c r="A27" s="200"/>
      <c r="B27" s="276" t="s">
        <v>26</v>
      </c>
      <c r="C27" s="282"/>
      <c r="D27" s="282"/>
      <c r="E27" s="282"/>
      <c r="F27" s="282"/>
      <c r="G27" s="282"/>
      <c r="H27" s="282"/>
      <c r="I27" s="200"/>
      <c r="J27" s="200"/>
      <c r="K27" s="200"/>
      <c r="L27" s="200"/>
      <c r="M27" s="200"/>
      <c r="N27" s="200"/>
      <c r="O27" s="200"/>
      <c r="P27" s="200"/>
      <c r="Q27" s="200"/>
      <c r="R27" s="200"/>
      <c r="S27" s="200"/>
      <c r="T27" s="200"/>
      <c r="U27" s="200"/>
      <c r="V27" s="200"/>
      <c r="W27" s="200"/>
      <c r="X27" s="200"/>
      <c r="Y27" s="200"/>
      <c r="Z27" s="200"/>
    </row>
    <row r="28" spans="1:26" ht="25.5" customHeight="1" x14ac:dyDescent="0.3">
      <c r="A28" s="276" t="s">
        <v>27</v>
      </c>
      <c r="B28" s="282"/>
      <c r="C28" s="282"/>
      <c r="D28" s="282"/>
      <c r="E28" s="282"/>
      <c r="F28" s="282"/>
      <c r="G28" s="282"/>
      <c r="H28" s="282"/>
      <c r="I28" s="200"/>
      <c r="J28" s="200"/>
      <c r="K28" s="200"/>
      <c r="L28" s="200"/>
      <c r="M28" s="200"/>
      <c r="N28" s="200"/>
      <c r="O28" s="200"/>
      <c r="P28" s="200"/>
      <c r="Q28" s="200"/>
      <c r="R28" s="200"/>
      <c r="S28" s="200"/>
      <c r="T28" s="200"/>
      <c r="U28" s="200"/>
      <c r="V28" s="200"/>
      <c r="W28" s="200"/>
      <c r="X28" s="200"/>
      <c r="Y28" s="200"/>
      <c r="Z28" s="200"/>
    </row>
    <row r="29" spans="1:26" ht="24" customHeight="1" x14ac:dyDescent="0.3">
      <c r="A29" s="258"/>
      <c r="B29" s="276" t="s">
        <v>28</v>
      </c>
      <c r="C29" s="282"/>
      <c r="D29" s="282"/>
      <c r="E29" s="282"/>
      <c r="F29" s="282"/>
      <c r="G29" s="282"/>
      <c r="H29" s="282"/>
      <c r="I29" s="200"/>
      <c r="J29" s="200"/>
      <c r="K29" s="200"/>
      <c r="L29" s="200"/>
      <c r="M29" s="200"/>
      <c r="N29" s="200"/>
      <c r="O29" s="200"/>
      <c r="P29" s="200"/>
      <c r="Q29" s="200"/>
      <c r="R29" s="200"/>
      <c r="S29" s="200"/>
      <c r="T29" s="200"/>
      <c r="U29" s="200"/>
      <c r="V29" s="200"/>
      <c r="W29" s="200"/>
      <c r="X29" s="200"/>
      <c r="Y29" s="200"/>
      <c r="Z29" s="200"/>
    </row>
    <row r="30" spans="1:26" ht="24" customHeight="1" x14ac:dyDescent="0.3">
      <c r="A30" s="258"/>
      <c r="B30" s="276" t="s">
        <v>29</v>
      </c>
      <c r="C30" s="282"/>
      <c r="D30" s="282"/>
      <c r="E30" s="282"/>
      <c r="F30" s="282"/>
      <c r="G30" s="282"/>
      <c r="H30" s="282"/>
      <c r="I30" s="200"/>
      <c r="J30" s="200"/>
      <c r="K30" s="200"/>
      <c r="L30" s="200"/>
      <c r="M30" s="200"/>
      <c r="N30" s="200"/>
      <c r="O30" s="200"/>
      <c r="P30" s="200"/>
      <c r="Q30" s="200"/>
      <c r="R30" s="200"/>
      <c r="S30" s="200"/>
      <c r="T30" s="200"/>
      <c r="U30" s="200"/>
      <c r="V30" s="200"/>
      <c r="W30" s="200"/>
      <c r="X30" s="200"/>
      <c r="Y30" s="200"/>
      <c r="Z30" s="200"/>
    </row>
    <row r="31" spans="1:26" ht="36" customHeight="1" x14ac:dyDescent="0.3">
      <c r="A31" s="258"/>
      <c r="B31" s="280" t="s">
        <v>30</v>
      </c>
      <c r="C31" s="282"/>
      <c r="D31" s="282"/>
      <c r="E31" s="282"/>
      <c r="F31" s="282"/>
      <c r="G31" s="282"/>
      <c r="H31" s="282"/>
      <c r="I31" s="200"/>
      <c r="J31" s="200"/>
      <c r="K31" s="200"/>
      <c r="L31" s="200"/>
      <c r="M31" s="200"/>
      <c r="N31" s="200"/>
      <c r="O31" s="200"/>
      <c r="P31" s="200"/>
      <c r="Q31" s="200"/>
      <c r="R31" s="200"/>
      <c r="S31" s="200"/>
      <c r="T31" s="200"/>
      <c r="U31" s="200"/>
      <c r="V31" s="200"/>
      <c r="W31" s="200"/>
      <c r="X31" s="200"/>
      <c r="Y31" s="200"/>
      <c r="Z31" s="200"/>
    </row>
    <row r="32" spans="1:26" ht="24" customHeight="1" x14ac:dyDescent="0.3">
      <c r="A32" s="276" t="s">
        <v>31</v>
      </c>
      <c r="B32" s="282"/>
      <c r="C32" s="282"/>
      <c r="D32" s="282"/>
      <c r="E32" s="282"/>
      <c r="F32" s="282"/>
      <c r="G32" s="282"/>
      <c r="H32" s="282"/>
      <c r="I32" s="200"/>
      <c r="J32" s="200"/>
      <c r="K32" s="200"/>
      <c r="L32" s="200"/>
      <c r="M32" s="200"/>
      <c r="N32" s="200"/>
      <c r="O32" s="200"/>
      <c r="P32" s="200"/>
      <c r="Q32" s="200"/>
      <c r="R32" s="200"/>
      <c r="S32" s="200"/>
      <c r="T32" s="200"/>
      <c r="U32" s="200"/>
      <c r="V32" s="200"/>
      <c r="W32" s="200"/>
      <c r="X32" s="200"/>
      <c r="Y32" s="200"/>
      <c r="Z32" s="200"/>
    </row>
    <row r="33" spans="1:26" ht="33" customHeight="1" x14ac:dyDescent="0.3">
      <c r="A33" s="200"/>
      <c r="B33" s="276" t="s">
        <v>32</v>
      </c>
      <c r="C33" s="282"/>
      <c r="D33" s="282"/>
      <c r="E33" s="282"/>
      <c r="F33" s="282"/>
      <c r="G33" s="282"/>
      <c r="H33" s="282"/>
      <c r="I33" s="200"/>
      <c r="J33" s="200"/>
      <c r="K33" s="200"/>
      <c r="L33" s="200"/>
      <c r="M33" s="200"/>
      <c r="N33" s="200"/>
      <c r="O33" s="200"/>
      <c r="P33" s="200"/>
      <c r="Q33" s="200"/>
      <c r="R33" s="200"/>
      <c r="S33" s="200"/>
      <c r="T33" s="200"/>
      <c r="U33" s="200"/>
      <c r="V33" s="200"/>
      <c r="W33" s="200"/>
      <c r="X33" s="200"/>
      <c r="Y33" s="200"/>
      <c r="Z33" s="200"/>
    </row>
    <row r="34" spans="1:26" ht="24" customHeight="1" x14ac:dyDescent="0.3">
      <c r="A34" s="200"/>
      <c r="B34" s="276" t="s">
        <v>33</v>
      </c>
      <c r="C34" s="282"/>
      <c r="D34" s="282"/>
      <c r="E34" s="282"/>
      <c r="F34" s="282"/>
      <c r="G34" s="282"/>
      <c r="H34" s="282"/>
      <c r="I34" s="200"/>
      <c r="J34" s="200"/>
      <c r="K34" s="200"/>
      <c r="L34" s="200"/>
      <c r="M34" s="200"/>
      <c r="N34" s="200"/>
      <c r="O34" s="200"/>
      <c r="P34" s="200"/>
      <c r="Q34" s="200"/>
      <c r="R34" s="200"/>
      <c r="S34" s="200"/>
      <c r="T34" s="200"/>
      <c r="U34" s="200"/>
      <c r="V34" s="200"/>
      <c r="W34" s="200"/>
      <c r="X34" s="200"/>
      <c r="Y34" s="200"/>
      <c r="Z34" s="200"/>
    </row>
    <row r="35" spans="1:26" ht="33" customHeight="1" x14ac:dyDescent="0.3">
      <c r="A35" s="259"/>
      <c r="B35" s="279" t="s">
        <v>34</v>
      </c>
      <c r="C35" s="279"/>
      <c r="D35" s="279"/>
      <c r="E35" s="279"/>
      <c r="F35" s="279"/>
      <c r="G35" s="279"/>
      <c r="H35" s="279"/>
      <c r="I35" s="200"/>
      <c r="J35" s="200"/>
      <c r="K35" s="200"/>
      <c r="L35" s="200"/>
      <c r="M35" s="200"/>
      <c r="N35" s="200"/>
      <c r="O35" s="200"/>
      <c r="P35" s="200"/>
      <c r="Q35" s="200"/>
      <c r="R35" s="200"/>
      <c r="S35" s="200"/>
      <c r="T35" s="200"/>
      <c r="U35" s="200"/>
      <c r="V35" s="200"/>
      <c r="W35" s="200"/>
      <c r="X35" s="200"/>
      <c r="Y35" s="200"/>
      <c r="Z35" s="200"/>
    </row>
    <row r="36" spans="1:26" ht="33" customHeight="1" x14ac:dyDescent="0.3">
      <c r="A36" s="261"/>
      <c r="B36" s="277" t="s">
        <v>35</v>
      </c>
      <c r="C36" s="277"/>
      <c r="D36" s="277"/>
      <c r="E36" s="277"/>
      <c r="F36" s="277"/>
      <c r="G36" s="277"/>
      <c r="H36" s="277"/>
      <c r="I36" s="200"/>
      <c r="J36" s="200"/>
      <c r="K36" s="200"/>
      <c r="L36" s="200"/>
      <c r="M36" s="200"/>
      <c r="N36" s="200"/>
      <c r="O36" s="200"/>
      <c r="P36" s="200"/>
      <c r="Q36" s="200"/>
      <c r="R36" s="200"/>
      <c r="S36" s="200"/>
      <c r="T36" s="200"/>
      <c r="U36" s="200"/>
      <c r="V36" s="200"/>
      <c r="W36" s="200"/>
      <c r="X36" s="200"/>
      <c r="Y36" s="200"/>
      <c r="Z36" s="200"/>
    </row>
    <row r="37" spans="1:26" ht="24" customHeight="1" x14ac:dyDescent="0.3">
      <c r="A37" s="259"/>
      <c r="B37" s="278" t="s">
        <v>36</v>
      </c>
      <c r="C37" s="278"/>
      <c r="D37" s="278"/>
      <c r="E37" s="278"/>
      <c r="F37" s="278"/>
      <c r="G37" s="278"/>
      <c r="H37" s="278"/>
      <c r="I37" s="200"/>
      <c r="J37" s="200"/>
      <c r="K37" s="200"/>
      <c r="L37" s="200"/>
      <c r="M37" s="200"/>
      <c r="N37" s="200"/>
      <c r="O37" s="200"/>
      <c r="P37" s="200"/>
      <c r="Q37" s="200"/>
      <c r="R37" s="200"/>
      <c r="S37" s="200"/>
      <c r="T37" s="200"/>
      <c r="U37" s="200"/>
      <c r="V37" s="200"/>
      <c r="W37" s="200"/>
      <c r="X37" s="200"/>
      <c r="Y37" s="200"/>
      <c r="Z37" s="200"/>
    </row>
    <row r="38" spans="1:26" ht="33" customHeight="1" x14ac:dyDescent="0.3">
      <c r="A38" s="259"/>
      <c r="B38" s="279" t="s">
        <v>37</v>
      </c>
      <c r="C38" s="279"/>
      <c r="D38" s="279"/>
      <c r="E38" s="279"/>
      <c r="F38" s="279"/>
      <c r="G38" s="279"/>
      <c r="H38" s="279"/>
      <c r="I38" s="200"/>
      <c r="J38" s="200"/>
      <c r="K38" s="200"/>
      <c r="L38" s="200"/>
      <c r="M38" s="200"/>
      <c r="N38" s="200"/>
      <c r="O38" s="200"/>
      <c r="P38" s="200"/>
      <c r="Q38" s="200"/>
      <c r="R38" s="200"/>
      <c r="S38" s="200"/>
      <c r="T38" s="200"/>
      <c r="U38" s="200"/>
      <c r="V38" s="200"/>
      <c r="W38" s="200"/>
      <c r="X38" s="200"/>
      <c r="Y38" s="200"/>
      <c r="Z38" s="200"/>
    </row>
    <row r="39" spans="1:26" ht="33" customHeight="1" x14ac:dyDescent="0.3">
      <c r="A39" s="259"/>
      <c r="B39" s="279" t="s">
        <v>38</v>
      </c>
      <c r="C39" s="279"/>
      <c r="D39" s="279"/>
      <c r="E39" s="279"/>
      <c r="F39" s="279"/>
      <c r="G39" s="279"/>
      <c r="H39" s="279"/>
      <c r="I39" s="200"/>
      <c r="J39" s="200"/>
      <c r="K39" s="200"/>
      <c r="L39" s="200"/>
      <c r="M39" s="200"/>
      <c r="N39" s="200"/>
      <c r="O39" s="200"/>
      <c r="P39" s="200"/>
      <c r="Q39" s="200"/>
      <c r="R39" s="200"/>
      <c r="S39" s="200"/>
      <c r="T39" s="200"/>
      <c r="U39" s="200"/>
      <c r="V39" s="200"/>
      <c r="W39" s="200"/>
      <c r="X39" s="200"/>
      <c r="Y39" s="200"/>
      <c r="Z39" s="200"/>
    </row>
    <row r="40" spans="1:26" ht="24.75" customHeight="1" x14ac:dyDescent="0.3">
      <c r="A40" s="259"/>
      <c r="B40" s="279" t="s">
        <v>39</v>
      </c>
      <c r="C40" s="279"/>
      <c r="D40" s="279"/>
      <c r="E40" s="279"/>
      <c r="F40" s="279"/>
      <c r="G40" s="279"/>
      <c r="H40" s="279"/>
      <c r="I40" s="200"/>
      <c r="J40" s="200"/>
      <c r="K40" s="200"/>
      <c r="L40" s="200"/>
      <c r="M40" s="200"/>
      <c r="N40" s="200"/>
      <c r="O40" s="200"/>
      <c r="P40" s="200"/>
      <c r="Q40" s="200"/>
      <c r="R40" s="200"/>
      <c r="S40" s="200"/>
      <c r="T40" s="200"/>
      <c r="U40" s="200"/>
      <c r="V40" s="200"/>
      <c r="W40" s="200"/>
      <c r="X40" s="200"/>
      <c r="Y40" s="200"/>
      <c r="Z40" s="200"/>
    </row>
    <row r="41" spans="1:26" ht="33.75" customHeight="1" x14ac:dyDescent="0.3">
      <c r="A41" s="258"/>
      <c r="B41" s="280" t="s">
        <v>40</v>
      </c>
      <c r="C41" s="282"/>
      <c r="D41" s="282"/>
      <c r="E41" s="282"/>
      <c r="F41" s="282"/>
      <c r="G41" s="282"/>
      <c r="H41" s="282"/>
      <c r="I41" s="200"/>
      <c r="J41" s="200"/>
      <c r="K41" s="200"/>
      <c r="L41" s="200"/>
      <c r="M41" s="200"/>
      <c r="N41" s="200"/>
      <c r="O41" s="200"/>
      <c r="P41" s="200"/>
      <c r="Q41" s="200"/>
      <c r="R41" s="200"/>
      <c r="S41" s="200"/>
      <c r="T41" s="200"/>
      <c r="U41" s="200"/>
      <c r="V41" s="200"/>
      <c r="W41" s="200"/>
      <c r="X41" s="200"/>
      <c r="Y41" s="200"/>
      <c r="Z41" s="200"/>
    </row>
    <row r="42" spans="1:26" ht="24" customHeight="1" x14ac:dyDescent="0.3">
      <c r="A42" s="276" t="s">
        <v>41</v>
      </c>
      <c r="B42" s="276"/>
      <c r="C42" s="276"/>
      <c r="D42" s="276"/>
      <c r="E42" s="276"/>
      <c r="F42" s="276"/>
      <c r="G42" s="276"/>
      <c r="H42" s="276"/>
      <c r="I42" s="200"/>
      <c r="J42" s="200"/>
      <c r="K42" s="200"/>
      <c r="L42" s="200"/>
      <c r="M42" s="200"/>
      <c r="N42" s="200"/>
      <c r="O42" s="200"/>
      <c r="P42" s="200"/>
      <c r="Q42" s="200"/>
      <c r="R42" s="200"/>
      <c r="S42" s="200"/>
      <c r="T42" s="200"/>
      <c r="U42" s="200"/>
      <c r="V42" s="200"/>
      <c r="W42" s="200"/>
      <c r="X42" s="200"/>
      <c r="Y42" s="200"/>
      <c r="Z42" s="200"/>
    </row>
    <row r="43" spans="1:26" ht="24" customHeight="1" x14ac:dyDescent="0.3">
      <c r="A43" s="200"/>
      <c r="B43" s="276" t="s">
        <v>42</v>
      </c>
      <c r="C43" s="282"/>
      <c r="D43" s="282"/>
      <c r="E43" s="282"/>
      <c r="F43" s="282"/>
      <c r="G43" s="282"/>
      <c r="H43" s="282"/>
      <c r="I43" s="200"/>
      <c r="J43" s="200"/>
      <c r="K43" s="200"/>
      <c r="L43" s="200"/>
      <c r="M43" s="200"/>
      <c r="N43" s="200"/>
      <c r="O43" s="200"/>
      <c r="P43" s="200"/>
      <c r="Q43" s="200"/>
      <c r="R43" s="200"/>
      <c r="S43" s="200"/>
      <c r="T43" s="200"/>
      <c r="U43" s="200"/>
      <c r="V43" s="200"/>
      <c r="W43" s="200"/>
      <c r="X43" s="200"/>
      <c r="Y43" s="200"/>
      <c r="Z43" s="200"/>
    </row>
    <row r="44" spans="1:26" ht="43.4" customHeight="1" x14ac:dyDescent="0.3">
      <c r="A44" s="200"/>
      <c r="B44" s="287" t="s">
        <v>43</v>
      </c>
      <c r="C44" s="288"/>
      <c r="D44" s="288"/>
      <c r="E44" s="288"/>
      <c r="F44" s="288"/>
      <c r="G44" s="288"/>
      <c r="H44" s="288"/>
      <c r="I44" s="200"/>
      <c r="J44" s="200"/>
      <c r="K44" s="200"/>
      <c r="L44" s="200"/>
      <c r="M44" s="200"/>
      <c r="N44" s="200"/>
      <c r="O44" s="200"/>
      <c r="P44" s="200"/>
      <c r="Q44" s="200"/>
      <c r="R44" s="200"/>
      <c r="S44" s="200"/>
      <c r="T44" s="200"/>
      <c r="U44" s="200"/>
      <c r="V44" s="200"/>
      <c r="W44" s="200"/>
      <c r="X44" s="200"/>
      <c r="Y44" s="200"/>
      <c r="Z44" s="200"/>
    </row>
    <row r="45" spans="1:26" ht="24" customHeight="1" x14ac:dyDescent="0.3">
      <c r="A45" s="276" t="s">
        <v>44</v>
      </c>
      <c r="B45" s="276"/>
      <c r="C45" s="276"/>
      <c r="D45" s="276"/>
      <c r="E45" s="276"/>
      <c r="F45" s="276"/>
      <c r="G45" s="276"/>
      <c r="H45" s="276"/>
      <c r="I45" s="200"/>
      <c r="J45" s="200"/>
      <c r="K45" s="200"/>
      <c r="L45" s="200"/>
      <c r="M45" s="200"/>
      <c r="N45" s="200"/>
      <c r="O45" s="200"/>
      <c r="P45" s="200"/>
      <c r="Q45" s="200"/>
      <c r="R45" s="200"/>
      <c r="S45" s="200"/>
      <c r="T45" s="200"/>
      <c r="U45" s="200"/>
      <c r="V45" s="200"/>
      <c r="W45" s="200"/>
      <c r="X45" s="200"/>
      <c r="Y45" s="200"/>
      <c r="Z45" s="200"/>
    </row>
    <row r="46" spans="1:26" ht="24" customHeight="1" x14ac:dyDescent="0.3">
      <c r="A46" s="200"/>
      <c r="B46" s="276" t="s">
        <v>45</v>
      </c>
      <c r="C46" s="282"/>
      <c r="D46" s="282"/>
      <c r="E46" s="282"/>
      <c r="F46" s="282"/>
      <c r="G46" s="282"/>
      <c r="H46" s="282"/>
      <c r="I46" s="200"/>
      <c r="J46" s="200"/>
      <c r="K46" s="200"/>
      <c r="L46" s="200"/>
      <c r="M46" s="200"/>
      <c r="N46" s="200"/>
      <c r="O46" s="200"/>
      <c r="P46" s="200"/>
      <c r="Q46" s="200"/>
      <c r="R46" s="200"/>
      <c r="S46" s="200"/>
      <c r="T46" s="200"/>
      <c r="U46" s="200"/>
      <c r="V46" s="200"/>
      <c r="W46" s="200"/>
      <c r="X46" s="200"/>
      <c r="Y46" s="200"/>
      <c r="Z46" s="200"/>
    </row>
    <row r="47" spans="1:26" ht="23.25" customHeight="1" x14ac:dyDescent="0.3">
      <c r="A47" s="276" t="s">
        <v>46</v>
      </c>
      <c r="B47" s="276"/>
      <c r="C47" s="276"/>
      <c r="D47" s="276"/>
      <c r="E47" s="276"/>
      <c r="F47" s="276"/>
      <c r="G47" s="276"/>
      <c r="H47" s="276"/>
      <c r="I47" s="200"/>
      <c r="J47" s="200"/>
      <c r="K47" s="200"/>
      <c r="L47" s="200"/>
      <c r="M47" s="200"/>
      <c r="N47" s="200"/>
      <c r="O47" s="200"/>
      <c r="P47" s="200"/>
      <c r="Q47" s="200"/>
      <c r="R47" s="200"/>
      <c r="S47" s="200"/>
      <c r="T47" s="200"/>
      <c r="U47" s="200"/>
      <c r="V47" s="200"/>
      <c r="W47" s="200"/>
      <c r="X47" s="200"/>
      <c r="Y47" s="200"/>
      <c r="Z47" s="200"/>
    </row>
    <row r="48" spans="1:26" ht="24" customHeight="1" x14ac:dyDescent="0.3">
      <c r="A48" s="200"/>
      <c r="B48" s="276" t="s">
        <v>47</v>
      </c>
      <c r="C48" s="282"/>
      <c r="D48" s="282"/>
      <c r="E48" s="282"/>
      <c r="F48" s="282"/>
      <c r="G48" s="282"/>
      <c r="H48" s="282"/>
      <c r="I48" s="200"/>
      <c r="J48" s="200"/>
      <c r="K48" s="200"/>
      <c r="L48" s="200"/>
      <c r="M48" s="200"/>
      <c r="N48" s="200"/>
      <c r="O48" s="200"/>
      <c r="P48" s="200"/>
      <c r="Q48" s="200"/>
      <c r="R48" s="200"/>
      <c r="S48" s="200"/>
      <c r="T48" s="200"/>
      <c r="U48" s="200"/>
      <c r="V48" s="200"/>
      <c r="W48" s="200"/>
      <c r="X48" s="200"/>
      <c r="Y48" s="200"/>
      <c r="Z48" s="200"/>
    </row>
    <row r="49" spans="1:26" ht="24" customHeight="1" x14ac:dyDescent="0.3">
      <c r="A49" s="276" t="s">
        <v>48</v>
      </c>
      <c r="B49" s="276"/>
      <c r="C49" s="276"/>
      <c r="D49" s="276"/>
      <c r="E49" s="276"/>
      <c r="F49" s="276"/>
      <c r="G49" s="276"/>
      <c r="H49" s="276"/>
      <c r="I49" s="200"/>
      <c r="J49" s="200"/>
      <c r="K49" s="200"/>
      <c r="L49" s="200"/>
      <c r="M49" s="200"/>
      <c r="N49" s="200"/>
      <c r="O49" s="200"/>
      <c r="P49" s="200"/>
      <c r="Q49" s="200"/>
      <c r="R49" s="200"/>
      <c r="S49" s="200"/>
      <c r="T49" s="200"/>
      <c r="U49" s="200"/>
      <c r="V49" s="200"/>
      <c r="W49" s="200"/>
      <c r="X49" s="200"/>
      <c r="Y49" s="200"/>
      <c r="Z49" s="200"/>
    </row>
    <row r="50" spans="1:26" ht="24" customHeight="1" x14ac:dyDescent="0.3">
      <c r="A50" s="200"/>
      <c r="B50" s="276" t="s">
        <v>49</v>
      </c>
      <c r="C50" s="282"/>
      <c r="D50" s="282"/>
      <c r="E50" s="282"/>
      <c r="F50" s="282"/>
      <c r="G50" s="282"/>
      <c r="H50" s="282"/>
      <c r="I50" s="200"/>
      <c r="J50" s="200"/>
      <c r="K50" s="200"/>
      <c r="L50" s="200"/>
      <c r="M50" s="200"/>
      <c r="N50" s="200"/>
      <c r="O50" s="200"/>
      <c r="P50" s="200"/>
      <c r="Q50" s="200"/>
      <c r="R50" s="200"/>
      <c r="S50" s="200"/>
      <c r="T50" s="200"/>
      <c r="U50" s="200"/>
      <c r="V50" s="200"/>
      <c r="W50" s="200"/>
      <c r="X50" s="200"/>
      <c r="Y50" s="200"/>
      <c r="Z50" s="200"/>
    </row>
    <row r="51" spans="1:26" ht="33" customHeight="1" x14ac:dyDescent="0.3">
      <c r="A51" s="200"/>
      <c r="B51" s="276" t="s">
        <v>50</v>
      </c>
      <c r="C51" s="282"/>
      <c r="D51" s="282"/>
      <c r="E51" s="282"/>
      <c r="F51" s="282"/>
      <c r="G51" s="282"/>
      <c r="H51" s="282"/>
      <c r="I51" s="200"/>
      <c r="J51" s="200"/>
      <c r="K51" s="200"/>
      <c r="L51" s="200"/>
      <c r="M51" s="200"/>
      <c r="N51" s="200"/>
      <c r="O51" s="200"/>
      <c r="P51" s="200"/>
      <c r="Q51" s="200"/>
      <c r="R51" s="200"/>
      <c r="S51" s="200"/>
      <c r="T51" s="200"/>
      <c r="U51" s="200"/>
      <c r="V51" s="200"/>
      <c r="W51" s="200"/>
      <c r="X51" s="200"/>
      <c r="Y51" s="200"/>
      <c r="Z51" s="200"/>
    </row>
    <row r="52" spans="1:26" ht="24" customHeight="1" x14ac:dyDescent="0.3">
      <c r="A52" s="289" t="s">
        <v>51</v>
      </c>
      <c r="B52" s="290"/>
      <c r="C52" s="290"/>
      <c r="D52" s="290"/>
      <c r="E52" s="290"/>
      <c r="F52" s="290"/>
      <c r="G52" s="290"/>
      <c r="H52" s="290"/>
      <c r="I52" s="200"/>
      <c r="J52" s="200"/>
      <c r="K52" s="200"/>
      <c r="L52" s="200"/>
      <c r="M52" s="200"/>
      <c r="N52" s="200"/>
      <c r="O52" s="200"/>
      <c r="P52" s="200"/>
      <c r="Q52" s="200"/>
      <c r="R52" s="200"/>
      <c r="S52" s="200"/>
      <c r="T52" s="200"/>
      <c r="U52" s="200"/>
      <c r="V52" s="200"/>
      <c r="W52" s="200"/>
      <c r="X52" s="200"/>
      <c r="Y52" s="200"/>
      <c r="Z52" s="200"/>
    </row>
    <row r="53" spans="1:26" ht="21.75" customHeight="1" x14ac:dyDescent="0.3">
      <c r="A53" s="291" t="s">
        <v>52</v>
      </c>
      <c r="B53" s="292"/>
      <c r="C53" s="292"/>
      <c r="D53" s="292"/>
      <c r="E53" s="292"/>
      <c r="F53" s="292"/>
      <c r="G53" s="292"/>
      <c r="H53" s="292"/>
      <c r="I53" s="200"/>
      <c r="J53" s="200"/>
      <c r="K53" s="200"/>
      <c r="L53" s="200"/>
      <c r="M53" s="200"/>
      <c r="N53" s="200"/>
      <c r="O53" s="200"/>
      <c r="P53" s="200"/>
      <c r="Q53" s="200"/>
      <c r="R53" s="200"/>
      <c r="S53" s="200"/>
      <c r="T53" s="200"/>
      <c r="U53" s="200"/>
      <c r="V53" s="200"/>
      <c r="W53" s="200"/>
      <c r="X53" s="200"/>
      <c r="Y53" s="200"/>
      <c r="Z53" s="200"/>
    </row>
    <row r="54" spans="1:26" ht="69" customHeight="1" x14ac:dyDescent="0.3">
      <c r="A54" s="279" t="s">
        <v>53</v>
      </c>
      <c r="B54" s="279"/>
      <c r="C54" s="279"/>
      <c r="D54" s="279"/>
      <c r="E54" s="279"/>
      <c r="F54" s="279"/>
      <c r="G54" s="279"/>
      <c r="H54" s="279"/>
      <c r="I54" s="200"/>
      <c r="J54" s="200"/>
      <c r="K54" s="200"/>
      <c r="L54" s="200"/>
      <c r="M54" s="200"/>
      <c r="N54" s="200"/>
      <c r="O54" s="200"/>
      <c r="P54" s="200"/>
      <c r="Q54" s="200"/>
      <c r="R54" s="200"/>
      <c r="S54" s="200"/>
      <c r="T54" s="200"/>
      <c r="U54" s="200"/>
      <c r="V54" s="200"/>
      <c r="W54" s="200"/>
      <c r="X54" s="200"/>
      <c r="Y54" s="200"/>
      <c r="Z54" s="200"/>
    </row>
    <row r="55" spans="1:26" ht="33" customHeight="1" x14ac:dyDescent="0.3">
      <c r="A55" s="279" t="s">
        <v>54</v>
      </c>
      <c r="B55" s="279"/>
      <c r="C55" s="279"/>
      <c r="D55" s="279"/>
      <c r="E55" s="279"/>
      <c r="F55" s="279"/>
      <c r="G55" s="279"/>
      <c r="H55" s="279"/>
      <c r="I55" s="200"/>
      <c r="J55" s="200"/>
      <c r="K55" s="200"/>
      <c r="L55" s="200"/>
      <c r="M55" s="200"/>
      <c r="N55" s="200"/>
      <c r="O55" s="200"/>
      <c r="P55" s="200"/>
      <c r="Q55" s="200"/>
      <c r="R55" s="200"/>
      <c r="S55" s="200"/>
      <c r="T55" s="200"/>
      <c r="U55" s="200"/>
      <c r="V55" s="200"/>
      <c r="W55" s="200"/>
      <c r="X55" s="200"/>
      <c r="Y55" s="200"/>
      <c r="Z55" s="200"/>
    </row>
    <row r="56" spans="1:26" ht="33.75" customHeight="1" x14ac:dyDescent="0.3">
      <c r="A56" s="278" t="s">
        <v>55</v>
      </c>
      <c r="B56" s="278"/>
      <c r="C56" s="278"/>
      <c r="D56" s="278"/>
      <c r="E56" s="278"/>
      <c r="F56" s="278"/>
      <c r="G56" s="278"/>
      <c r="H56" s="278"/>
      <c r="I56" s="278"/>
      <c r="J56" s="278"/>
      <c r="K56" s="278"/>
      <c r="L56" s="278"/>
      <c r="M56" s="278"/>
      <c r="N56" s="200"/>
      <c r="O56" s="200"/>
      <c r="P56" s="200"/>
      <c r="Q56" s="200"/>
      <c r="R56" s="200"/>
      <c r="S56" s="200"/>
      <c r="T56" s="200"/>
      <c r="U56" s="200"/>
      <c r="V56" s="200"/>
      <c r="W56" s="200"/>
      <c r="X56" s="200"/>
      <c r="Y56" s="200"/>
      <c r="Z56" s="200"/>
    </row>
    <row r="57" spans="1:26" s="208" customFormat="1" ht="24.75" customHeight="1" x14ac:dyDescent="0.3">
      <c r="A57" s="209"/>
      <c r="B57" s="209"/>
      <c r="C57" s="209"/>
      <c r="D57" s="209"/>
      <c r="E57" s="209"/>
      <c r="F57" s="209"/>
      <c r="G57" s="211"/>
      <c r="H57" s="209"/>
      <c r="I57" s="209"/>
      <c r="J57" s="209"/>
      <c r="K57" s="209"/>
      <c r="L57" s="209"/>
      <c r="M57" s="209"/>
      <c r="N57" s="200"/>
      <c r="O57" s="200"/>
      <c r="P57" s="200"/>
      <c r="Q57" s="200"/>
      <c r="R57" s="200"/>
      <c r="S57" s="200"/>
      <c r="T57" s="200"/>
      <c r="U57" s="200"/>
      <c r="V57" s="200"/>
      <c r="W57" s="200"/>
      <c r="X57" s="200"/>
      <c r="Y57" s="200"/>
      <c r="Z57" s="200"/>
    </row>
    <row r="58" spans="1:26" s="213" customFormat="1" ht="24" customHeight="1" x14ac:dyDescent="0.35">
      <c r="A58" s="293" t="s">
        <v>56</v>
      </c>
      <c r="B58" s="293"/>
      <c r="C58" s="293"/>
      <c r="D58" s="293"/>
      <c r="E58" s="293"/>
      <c r="F58" s="293"/>
      <c r="G58" s="293"/>
      <c r="H58" s="293"/>
      <c r="I58" s="293"/>
      <c r="J58" s="293"/>
      <c r="K58" s="293"/>
      <c r="L58" s="293"/>
      <c r="M58" s="293"/>
      <c r="N58" s="212"/>
      <c r="O58" s="212"/>
      <c r="P58" s="212"/>
      <c r="Q58" s="212"/>
      <c r="R58" s="212"/>
      <c r="S58" s="212"/>
      <c r="T58" s="212"/>
      <c r="U58" s="212"/>
      <c r="V58" s="212"/>
      <c r="W58" s="212"/>
      <c r="X58" s="212"/>
      <c r="Y58" s="212"/>
      <c r="Z58" s="212"/>
    </row>
    <row r="59" spans="1:26" s="213" customFormat="1" ht="24" customHeight="1" x14ac:dyDescent="0.35">
      <c r="A59" s="286" t="s">
        <v>57</v>
      </c>
      <c r="B59" s="286"/>
      <c r="C59" s="286"/>
      <c r="D59" s="286"/>
      <c r="E59" s="286"/>
      <c r="F59" s="286"/>
      <c r="G59" s="286"/>
      <c r="H59" s="286"/>
      <c r="I59" s="212"/>
      <c r="J59" s="212"/>
      <c r="K59" s="212"/>
      <c r="L59" s="212"/>
      <c r="M59" s="212"/>
      <c r="N59" s="212"/>
      <c r="O59" s="212"/>
      <c r="P59" s="212"/>
      <c r="Q59" s="212"/>
      <c r="R59" s="212"/>
      <c r="S59" s="212"/>
      <c r="T59" s="212"/>
      <c r="U59" s="212"/>
      <c r="V59" s="212"/>
      <c r="W59" s="212"/>
      <c r="X59" s="212"/>
      <c r="Y59" s="212"/>
      <c r="Z59" s="212"/>
    </row>
    <row r="60" spans="1:26" ht="15.5" x14ac:dyDescent="0.3">
      <c r="A60" s="200"/>
      <c r="B60" s="200"/>
      <c r="C60" s="200"/>
      <c r="D60" s="200"/>
      <c r="E60" s="200"/>
      <c r="F60" s="200"/>
      <c r="G60" s="200"/>
      <c r="H60" s="200"/>
      <c r="I60" s="200"/>
      <c r="J60" s="200"/>
      <c r="K60" s="200"/>
      <c r="L60" s="200"/>
      <c r="M60" s="200"/>
      <c r="N60" s="200"/>
      <c r="O60" s="200"/>
      <c r="P60" s="200"/>
      <c r="Q60" s="200"/>
      <c r="R60" s="200"/>
      <c r="S60" s="200"/>
      <c r="T60" s="200"/>
      <c r="U60" s="200"/>
      <c r="V60" s="200"/>
      <c r="W60" s="200"/>
      <c r="X60" s="200"/>
      <c r="Y60" s="200"/>
      <c r="Z60" s="200"/>
    </row>
    <row r="61" spans="1:26" ht="15.5" x14ac:dyDescent="0.3">
      <c r="A61" s="200"/>
      <c r="B61" s="200"/>
      <c r="C61" s="200"/>
      <c r="D61" s="200"/>
      <c r="E61" s="200"/>
      <c r="F61" s="200"/>
      <c r="G61" s="200"/>
      <c r="H61" s="200"/>
      <c r="I61" s="200"/>
      <c r="J61" s="200"/>
      <c r="K61" s="200"/>
      <c r="L61" s="200"/>
      <c r="M61" s="200"/>
      <c r="N61" s="200"/>
      <c r="O61" s="200"/>
      <c r="P61" s="200"/>
      <c r="Q61" s="200"/>
      <c r="R61" s="200"/>
      <c r="S61" s="200"/>
      <c r="T61" s="200"/>
      <c r="U61" s="200"/>
      <c r="V61" s="200"/>
      <c r="W61" s="200"/>
      <c r="X61" s="200"/>
      <c r="Y61" s="200"/>
      <c r="Z61" s="200"/>
    </row>
    <row r="62" spans="1:26" ht="15.5" x14ac:dyDescent="0.3">
      <c r="A62" s="200"/>
      <c r="B62" s="200"/>
      <c r="C62" s="200"/>
      <c r="D62" s="200"/>
      <c r="E62" s="200"/>
      <c r="F62" s="200"/>
      <c r="G62" s="200"/>
      <c r="H62" s="200"/>
      <c r="I62" s="200"/>
      <c r="J62" s="200"/>
      <c r="K62" s="200"/>
      <c r="L62" s="200"/>
      <c r="M62" s="200"/>
      <c r="N62" s="200"/>
      <c r="O62" s="200"/>
      <c r="P62" s="200"/>
      <c r="Q62" s="200"/>
      <c r="R62" s="200"/>
      <c r="S62" s="200"/>
      <c r="T62" s="200"/>
      <c r="U62" s="200"/>
      <c r="V62" s="200"/>
      <c r="W62" s="200"/>
      <c r="X62" s="200"/>
      <c r="Y62" s="200"/>
      <c r="Z62" s="200"/>
    </row>
    <row r="63" spans="1:26" ht="15.5" x14ac:dyDescent="0.3">
      <c r="A63" s="200"/>
      <c r="B63" s="200"/>
      <c r="C63" s="200"/>
      <c r="D63" s="200"/>
      <c r="E63" s="200"/>
      <c r="F63" s="200"/>
      <c r="G63" s="200"/>
      <c r="H63" s="200"/>
      <c r="I63" s="200"/>
      <c r="J63" s="200"/>
      <c r="K63" s="200"/>
      <c r="L63" s="200"/>
      <c r="M63" s="200"/>
      <c r="N63" s="200"/>
      <c r="O63" s="200"/>
      <c r="P63" s="200"/>
      <c r="Q63" s="200"/>
      <c r="R63" s="200"/>
      <c r="S63" s="200"/>
      <c r="T63" s="200"/>
      <c r="U63" s="200"/>
      <c r="V63" s="200"/>
      <c r="W63" s="200"/>
      <c r="X63" s="200"/>
      <c r="Y63" s="200"/>
      <c r="Z63" s="200"/>
    </row>
    <row r="64" spans="1:26" ht="15.5" x14ac:dyDescent="0.3">
      <c r="A64" s="200"/>
      <c r="B64" s="200"/>
      <c r="C64" s="200"/>
      <c r="D64" s="200"/>
      <c r="E64" s="200"/>
      <c r="F64" s="200"/>
      <c r="G64" s="200"/>
      <c r="H64" s="200"/>
      <c r="I64" s="200"/>
      <c r="J64" s="200"/>
      <c r="K64" s="200"/>
      <c r="L64" s="200"/>
      <c r="M64" s="200"/>
      <c r="N64" s="200"/>
      <c r="O64" s="200"/>
      <c r="P64" s="200"/>
      <c r="Q64" s="200"/>
      <c r="R64" s="200"/>
      <c r="S64" s="200"/>
      <c r="T64" s="200"/>
      <c r="U64" s="200"/>
      <c r="V64" s="200"/>
      <c r="W64" s="200"/>
      <c r="X64" s="200"/>
      <c r="Y64" s="200"/>
      <c r="Z64" s="200"/>
    </row>
    <row r="65" spans="1:26" ht="15.5" x14ac:dyDescent="0.3">
      <c r="A65" s="200"/>
      <c r="B65" s="200"/>
      <c r="C65" s="200"/>
      <c r="D65" s="200"/>
      <c r="E65" s="200"/>
      <c r="F65" s="200"/>
      <c r="G65" s="200"/>
      <c r="H65" s="200"/>
      <c r="I65" s="200"/>
      <c r="J65" s="200"/>
      <c r="K65" s="200"/>
      <c r="L65" s="200"/>
      <c r="M65" s="200"/>
      <c r="N65" s="200"/>
      <c r="O65" s="200"/>
      <c r="P65" s="200"/>
      <c r="Q65" s="200"/>
      <c r="R65" s="200"/>
      <c r="S65" s="200"/>
      <c r="T65" s="200"/>
      <c r="U65" s="200"/>
      <c r="V65" s="200"/>
      <c r="W65" s="200"/>
      <c r="X65" s="200"/>
      <c r="Y65" s="200"/>
      <c r="Z65" s="200"/>
    </row>
    <row r="66" spans="1:26" ht="15.5" x14ac:dyDescent="0.3">
      <c r="A66" s="200"/>
      <c r="B66" s="200"/>
      <c r="C66" s="200"/>
      <c r="D66" s="200"/>
      <c r="E66" s="200"/>
      <c r="F66" s="200"/>
      <c r="G66" s="200"/>
      <c r="H66" s="200"/>
      <c r="I66" s="200"/>
      <c r="J66" s="200"/>
      <c r="K66" s="200"/>
      <c r="L66" s="200"/>
      <c r="M66" s="200"/>
      <c r="N66" s="200"/>
      <c r="O66" s="200"/>
      <c r="P66" s="200"/>
      <c r="Q66" s="200"/>
      <c r="R66" s="200"/>
      <c r="S66" s="200"/>
      <c r="T66" s="200"/>
      <c r="U66" s="200"/>
      <c r="V66" s="200"/>
      <c r="W66" s="200"/>
      <c r="X66" s="200"/>
      <c r="Y66" s="200"/>
      <c r="Z66" s="200"/>
    </row>
    <row r="67" spans="1:26" ht="15.5" x14ac:dyDescent="0.3">
      <c r="A67" s="200"/>
      <c r="B67" s="200"/>
      <c r="C67" s="200"/>
      <c r="D67" s="200"/>
      <c r="E67" s="200"/>
      <c r="F67" s="200"/>
      <c r="G67" s="200"/>
      <c r="H67" s="200"/>
      <c r="I67" s="200"/>
      <c r="J67" s="200"/>
      <c r="K67" s="200"/>
      <c r="L67" s="200"/>
      <c r="M67" s="200"/>
      <c r="N67" s="200"/>
      <c r="O67" s="200"/>
      <c r="P67" s="200"/>
      <c r="Q67" s="200"/>
      <c r="R67" s="200"/>
      <c r="S67" s="200"/>
      <c r="T67" s="200"/>
      <c r="U67" s="200"/>
      <c r="V67" s="200"/>
      <c r="W67" s="200"/>
      <c r="X67" s="200"/>
      <c r="Y67" s="200"/>
      <c r="Z67" s="200"/>
    </row>
    <row r="68" spans="1:26" ht="15.5" x14ac:dyDescent="0.3">
      <c r="A68" s="200"/>
      <c r="B68" s="200"/>
      <c r="C68" s="200"/>
      <c r="D68" s="200"/>
      <c r="E68" s="200"/>
      <c r="F68" s="200"/>
      <c r="G68" s="200"/>
      <c r="H68" s="200"/>
      <c r="I68" s="200"/>
      <c r="J68" s="200"/>
      <c r="K68" s="200"/>
      <c r="L68" s="200"/>
      <c r="M68" s="200"/>
      <c r="N68" s="200"/>
      <c r="O68" s="200"/>
      <c r="P68" s="200"/>
      <c r="Q68" s="200"/>
      <c r="R68" s="200"/>
      <c r="S68" s="200"/>
      <c r="T68" s="200"/>
      <c r="U68" s="200"/>
      <c r="V68" s="200"/>
      <c r="W68" s="200"/>
      <c r="X68" s="200"/>
      <c r="Y68" s="200"/>
      <c r="Z68" s="200"/>
    </row>
    <row r="69" spans="1:26" ht="15.5" x14ac:dyDescent="0.3">
      <c r="A69" s="200"/>
      <c r="B69" s="200"/>
      <c r="C69" s="200"/>
      <c r="D69" s="200"/>
      <c r="E69" s="200"/>
      <c r="F69" s="200"/>
      <c r="G69" s="200"/>
      <c r="H69" s="200"/>
      <c r="I69" s="200"/>
      <c r="J69" s="200"/>
      <c r="K69" s="200"/>
      <c r="L69" s="200"/>
      <c r="M69" s="200"/>
      <c r="N69" s="200"/>
      <c r="O69" s="200"/>
      <c r="P69" s="200"/>
      <c r="Q69" s="200"/>
      <c r="R69" s="200"/>
      <c r="S69" s="200"/>
      <c r="T69" s="200"/>
      <c r="U69" s="200"/>
      <c r="V69" s="200"/>
      <c r="W69" s="200"/>
      <c r="X69" s="200"/>
      <c r="Y69" s="200"/>
      <c r="Z69" s="200"/>
    </row>
    <row r="70" spans="1:26" ht="15.5" x14ac:dyDescent="0.3">
      <c r="A70" s="200"/>
      <c r="B70" s="200"/>
      <c r="C70" s="200"/>
      <c r="D70" s="200"/>
      <c r="E70" s="200"/>
      <c r="F70" s="200"/>
      <c r="G70" s="200"/>
      <c r="H70" s="200"/>
      <c r="I70" s="200"/>
      <c r="J70" s="200"/>
      <c r="K70" s="200"/>
      <c r="L70" s="200"/>
      <c r="M70" s="200"/>
      <c r="N70" s="200"/>
      <c r="O70" s="200"/>
      <c r="P70" s="200"/>
      <c r="Q70" s="200"/>
      <c r="R70" s="200"/>
      <c r="S70" s="200"/>
      <c r="T70" s="200"/>
      <c r="U70" s="200"/>
      <c r="V70" s="200"/>
      <c r="W70" s="200"/>
      <c r="X70" s="200"/>
      <c r="Y70" s="200"/>
      <c r="Z70" s="200"/>
    </row>
    <row r="71" spans="1:26" ht="15.5" x14ac:dyDescent="0.3">
      <c r="A71" s="200"/>
      <c r="B71" s="200"/>
      <c r="C71" s="200"/>
      <c r="D71" s="200"/>
      <c r="E71" s="200"/>
      <c r="F71" s="200"/>
      <c r="G71" s="200"/>
      <c r="H71" s="200"/>
      <c r="I71" s="200"/>
      <c r="J71" s="200"/>
      <c r="K71" s="200"/>
      <c r="L71" s="200"/>
      <c r="M71" s="200"/>
      <c r="N71" s="200"/>
      <c r="O71" s="200"/>
      <c r="P71" s="200"/>
      <c r="Q71" s="200"/>
      <c r="R71" s="200"/>
      <c r="S71" s="200"/>
      <c r="T71" s="200"/>
      <c r="U71" s="200"/>
      <c r="V71" s="200"/>
      <c r="W71" s="200"/>
      <c r="X71" s="200"/>
      <c r="Y71" s="200"/>
      <c r="Z71" s="200"/>
    </row>
    <row r="72" spans="1:26" ht="15.5" x14ac:dyDescent="0.3">
      <c r="A72" s="200"/>
      <c r="B72" s="200"/>
      <c r="C72" s="200"/>
      <c r="D72" s="200"/>
      <c r="E72" s="200"/>
      <c r="F72" s="200"/>
      <c r="G72" s="200"/>
      <c r="H72" s="200"/>
      <c r="I72" s="200"/>
      <c r="J72" s="200"/>
      <c r="K72" s="200"/>
      <c r="L72" s="200"/>
      <c r="M72" s="200"/>
      <c r="N72" s="200"/>
      <c r="O72" s="200"/>
      <c r="P72" s="200"/>
      <c r="Q72" s="200"/>
      <c r="R72" s="200"/>
      <c r="S72" s="200"/>
      <c r="T72" s="200"/>
      <c r="U72" s="200"/>
      <c r="V72" s="200"/>
      <c r="W72" s="200"/>
      <c r="X72" s="200"/>
      <c r="Y72" s="200"/>
      <c r="Z72" s="200"/>
    </row>
    <row r="73" spans="1:26" ht="15.5" x14ac:dyDescent="0.3">
      <c r="A73" s="200"/>
      <c r="B73" s="200"/>
      <c r="C73" s="200"/>
      <c r="D73" s="200"/>
      <c r="E73" s="200"/>
      <c r="F73" s="200"/>
      <c r="G73" s="200"/>
      <c r="H73" s="200"/>
      <c r="I73" s="200"/>
      <c r="J73" s="200"/>
      <c r="K73" s="200"/>
      <c r="L73" s="200"/>
      <c r="M73" s="200"/>
      <c r="N73" s="200"/>
      <c r="O73" s="200"/>
      <c r="P73" s="200"/>
      <c r="Q73" s="200"/>
      <c r="R73" s="200"/>
      <c r="S73" s="200"/>
      <c r="T73" s="200"/>
      <c r="U73" s="200"/>
      <c r="V73" s="200"/>
      <c r="W73" s="200"/>
      <c r="X73" s="200"/>
      <c r="Y73" s="200"/>
      <c r="Z73" s="200"/>
    </row>
    <row r="74" spans="1:26" ht="15.5" x14ac:dyDescent="0.3">
      <c r="A74" s="200"/>
      <c r="B74" s="200"/>
      <c r="C74" s="200"/>
      <c r="D74" s="200"/>
      <c r="E74" s="200"/>
      <c r="F74" s="200"/>
      <c r="G74" s="200"/>
      <c r="H74" s="200"/>
      <c r="I74" s="200"/>
      <c r="J74" s="200"/>
      <c r="K74" s="200"/>
      <c r="L74" s="200"/>
      <c r="M74" s="200"/>
      <c r="N74" s="200"/>
      <c r="O74" s="200"/>
      <c r="P74" s="200"/>
      <c r="Q74" s="200"/>
      <c r="R74" s="200"/>
      <c r="S74" s="200"/>
      <c r="T74" s="200"/>
      <c r="U74" s="200"/>
      <c r="V74" s="200"/>
      <c r="W74" s="200"/>
      <c r="X74" s="200"/>
      <c r="Y74" s="200"/>
      <c r="Z74" s="200"/>
    </row>
    <row r="75" spans="1:26" ht="15.5" x14ac:dyDescent="0.3">
      <c r="A75" s="200"/>
      <c r="B75" s="200"/>
      <c r="C75" s="200"/>
      <c r="D75" s="200"/>
      <c r="E75" s="200"/>
      <c r="F75" s="200"/>
      <c r="G75" s="200"/>
      <c r="H75" s="200"/>
      <c r="I75" s="200"/>
      <c r="J75" s="200"/>
      <c r="K75" s="200"/>
      <c r="L75" s="200"/>
      <c r="M75" s="200"/>
      <c r="N75" s="200"/>
      <c r="O75" s="200"/>
      <c r="P75" s="200"/>
      <c r="Q75" s="200"/>
      <c r="R75" s="200"/>
      <c r="S75" s="200"/>
      <c r="T75" s="200"/>
      <c r="U75" s="200"/>
      <c r="V75" s="200"/>
      <c r="W75" s="200"/>
      <c r="X75" s="200"/>
      <c r="Y75" s="200"/>
      <c r="Z75" s="200"/>
    </row>
    <row r="76" spans="1:26" ht="15.5" x14ac:dyDescent="0.3">
      <c r="A76" s="200"/>
      <c r="B76" s="200"/>
      <c r="C76" s="200"/>
      <c r="D76" s="200"/>
      <c r="E76" s="200"/>
      <c r="F76" s="200"/>
      <c r="G76" s="200"/>
      <c r="H76" s="200"/>
      <c r="I76" s="200"/>
      <c r="J76" s="200"/>
      <c r="K76" s="200"/>
      <c r="L76" s="200"/>
      <c r="M76" s="200"/>
      <c r="N76" s="200"/>
      <c r="O76" s="200"/>
      <c r="P76" s="200"/>
      <c r="Q76" s="200"/>
      <c r="R76" s="200"/>
      <c r="S76" s="200"/>
      <c r="T76" s="200"/>
      <c r="U76" s="200"/>
      <c r="V76" s="200"/>
      <c r="W76" s="200"/>
      <c r="X76" s="200"/>
      <c r="Y76" s="200"/>
      <c r="Z76" s="200"/>
    </row>
    <row r="77" spans="1:26" ht="15.5" x14ac:dyDescent="0.3">
      <c r="A77" s="200"/>
      <c r="B77" s="200"/>
      <c r="C77" s="200"/>
      <c r="D77" s="200"/>
      <c r="E77" s="200"/>
      <c r="F77" s="200"/>
      <c r="G77" s="200"/>
      <c r="H77" s="200"/>
      <c r="I77" s="200"/>
      <c r="J77" s="200"/>
      <c r="K77" s="200"/>
      <c r="L77" s="200"/>
      <c r="M77" s="200"/>
      <c r="N77" s="200"/>
      <c r="O77" s="200"/>
      <c r="P77" s="200"/>
      <c r="Q77" s="200"/>
      <c r="R77" s="200"/>
      <c r="S77" s="200"/>
      <c r="T77" s="200"/>
      <c r="U77" s="200"/>
      <c r="V77" s="200"/>
      <c r="W77" s="200"/>
      <c r="X77" s="200"/>
      <c r="Y77" s="200"/>
      <c r="Z77" s="200"/>
    </row>
    <row r="78" spans="1:26" ht="15.5" x14ac:dyDescent="0.3">
      <c r="A78" s="200"/>
      <c r="B78" s="200"/>
      <c r="C78" s="200"/>
      <c r="D78" s="200"/>
      <c r="E78" s="200"/>
      <c r="F78" s="200"/>
      <c r="G78" s="200"/>
      <c r="H78" s="200"/>
      <c r="I78" s="200"/>
      <c r="J78" s="200"/>
      <c r="K78" s="200"/>
      <c r="L78" s="200"/>
      <c r="M78" s="200"/>
      <c r="N78" s="200"/>
      <c r="O78" s="200"/>
      <c r="P78" s="200"/>
      <c r="Q78" s="200"/>
      <c r="R78" s="200"/>
      <c r="S78" s="200"/>
      <c r="T78" s="200"/>
      <c r="U78" s="200"/>
      <c r="V78" s="200"/>
      <c r="W78" s="200"/>
      <c r="X78" s="200"/>
      <c r="Y78" s="200"/>
      <c r="Z78" s="200"/>
    </row>
    <row r="79" spans="1:26" ht="15.5" x14ac:dyDescent="0.3">
      <c r="A79" s="200"/>
      <c r="B79" s="200"/>
      <c r="C79" s="200"/>
      <c r="D79" s="200"/>
      <c r="E79" s="200"/>
      <c r="F79" s="200"/>
      <c r="G79" s="200"/>
      <c r="H79" s="200"/>
      <c r="I79" s="200"/>
      <c r="J79" s="200"/>
      <c r="K79" s="200"/>
      <c r="L79" s="200"/>
      <c r="M79" s="200"/>
      <c r="N79" s="200"/>
      <c r="O79" s="200"/>
      <c r="P79" s="200"/>
      <c r="Q79" s="200"/>
      <c r="R79" s="200"/>
      <c r="S79" s="200"/>
      <c r="T79" s="200"/>
      <c r="U79" s="200"/>
      <c r="V79" s="200"/>
      <c r="W79" s="200"/>
      <c r="X79" s="200"/>
      <c r="Y79" s="200"/>
      <c r="Z79" s="200"/>
    </row>
    <row r="80" spans="1:26" ht="15.5" x14ac:dyDescent="0.3">
      <c r="A80" s="200"/>
      <c r="B80" s="200"/>
      <c r="C80" s="200"/>
      <c r="D80" s="200"/>
      <c r="E80" s="200"/>
      <c r="F80" s="200"/>
      <c r="G80" s="200"/>
      <c r="H80" s="200"/>
      <c r="I80" s="200"/>
      <c r="J80" s="200"/>
      <c r="K80" s="200"/>
      <c r="L80" s="200"/>
      <c r="M80" s="200"/>
      <c r="N80" s="200"/>
      <c r="O80" s="200"/>
      <c r="P80" s="200"/>
      <c r="Q80" s="200"/>
      <c r="R80" s="200"/>
      <c r="S80" s="200"/>
      <c r="T80" s="200"/>
      <c r="U80" s="200"/>
      <c r="V80" s="200"/>
      <c r="W80" s="200"/>
      <c r="X80" s="200"/>
      <c r="Y80" s="200"/>
      <c r="Z80" s="200"/>
    </row>
    <row r="81" spans="1:26" ht="15.5" x14ac:dyDescent="0.3">
      <c r="A81" s="200"/>
      <c r="B81" s="200"/>
      <c r="C81" s="200"/>
      <c r="D81" s="200"/>
      <c r="E81" s="200"/>
      <c r="F81" s="200"/>
      <c r="G81" s="200"/>
      <c r="H81" s="200"/>
      <c r="I81" s="200"/>
      <c r="J81" s="200"/>
      <c r="K81" s="200"/>
      <c r="L81" s="200"/>
      <c r="M81" s="200"/>
      <c r="N81" s="200"/>
      <c r="O81" s="200"/>
      <c r="P81" s="200"/>
      <c r="Q81" s="200"/>
      <c r="R81" s="200"/>
      <c r="S81" s="200"/>
      <c r="T81" s="200"/>
      <c r="U81" s="200"/>
      <c r="V81" s="200"/>
      <c r="W81" s="200"/>
      <c r="X81" s="200"/>
      <c r="Y81" s="200"/>
      <c r="Z81" s="200"/>
    </row>
    <row r="82" spans="1:26" ht="15.5" x14ac:dyDescent="0.3">
      <c r="A82" s="200"/>
      <c r="B82" s="200"/>
      <c r="C82" s="200"/>
      <c r="D82" s="200"/>
      <c r="E82" s="200"/>
      <c r="F82" s="200"/>
      <c r="G82" s="200"/>
      <c r="H82" s="200"/>
      <c r="I82" s="200"/>
      <c r="J82" s="200"/>
      <c r="K82" s="200"/>
      <c r="L82" s="200"/>
      <c r="M82" s="200"/>
      <c r="N82" s="200"/>
      <c r="O82" s="200"/>
      <c r="P82" s="200"/>
      <c r="Q82" s="200"/>
      <c r="R82" s="200"/>
      <c r="S82" s="200"/>
      <c r="T82" s="200"/>
      <c r="U82" s="200"/>
      <c r="V82" s="200"/>
      <c r="W82" s="200"/>
      <c r="X82" s="200"/>
      <c r="Y82" s="200"/>
      <c r="Z82" s="200"/>
    </row>
    <row r="83" spans="1:26" ht="15.5" x14ac:dyDescent="0.3">
      <c r="A83" s="200"/>
      <c r="B83" s="200"/>
      <c r="C83" s="200"/>
      <c r="D83" s="200"/>
      <c r="E83" s="200"/>
      <c r="F83" s="200"/>
      <c r="G83" s="200"/>
      <c r="H83" s="200"/>
      <c r="I83" s="200"/>
      <c r="J83" s="200"/>
      <c r="K83" s="200"/>
      <c r="L83" s="200"/>
      <c r="M83" s="200"/>
      <c r="N83" s="200"/>
      <c r="O83" s="200"/>
      <c r="P83" s="200"/>
      <c r="Q83" s="200"/>
      <c r="R83" s="200"/>
      <c r="S83" s="200"/>
      <c r="T83" s="200"/>
      <c r="U83" s="200"/>
      <c r="V83" s="200"/>
      <c r="W83" s="200"/>
      <c r="X83" s="200"/>
      <c r="Y83" s="200"/>
      <c r="Z83" s="200"/>
    </row>
    <row r="84" spans="1:26" ht="15.5" x14ac:dyDescent="0.3">
      <c r="A84" s="200"/>
      <c r="B84" s="200"/>
      <c r="C84" s="200"/>
      <c r="D84" s="200"/>
      <c r="E84" s="200"/>
      <c r="F84" s="200"/>
      <c r="G84" s="200"/>
      <c r="H84" s="200"/>
      <c r="I84" s="200"/>
      <c r="J84" s="200"/>
      <c r="K84" s="200"/>
      <c r="L84" s="200"/>
      <c r="M84" s="200"/>
      <c r="N84" s="200"/>
      <c r="O84" s="200"/>
      <c r="P84" s="200"/>
      <c r="Q84" s="200"/>
      <c r="R84" s="200"/>
      <c r="S84" s="200"/>
      <c r="T84" s="200"/>
      <c r="U84" s="200"/>
      <c r="V84" s="200"/>
      <c r="W84" s="200"/>
      <c r="X84" s="200"/>
      <c r="Y84" s="200"/>
      <c r="Z84" s="200"/>
    </row>
    <row r="85" spans="1:26" ht="15.5" x14ac:dyDescent="0.3">
      <c r="A85" s="200"/>
      <c r="B85" s="200"/>
      <c r="C85" s="200"/>
      <c r="D85" s="200"/>
      <c r="E85" s="200"/>
      <c r="F85" s="200"/>
      <c r="G85" s="200"/>
      <c r="H85" s="200"/>
      <c r="I85" s="200"/>
      <c r="J85" s="200"/>
      <c r="K85" s="200"/>
      <c r="L85" s="200"/>
      <c r="M85" s="200"/>
      <c r="N85" s="200"/>
      <c r="O85" s="200"/>
      <c r="P85" s="200"/>
      <c r="Q85" s="200"/>
      <c r="R85" s="200"/>
      <c r="S85" s="200"/>
      <c r="T85" s="200"/>
      <c r="U85" s="200"/>
      <c r="V85" s="200"/>
      <c r="W85" s="200"/>
      <c r="X85" s="200"/>
      <c r="Y85" s="200"/>
      <c r="Z85" s="200"/>
    </row>
    <row r="86" spans="1:26" ht="15.5" x14ac:dyDescent="0.3">
      <c r="A86" s="200"/>
      <c r="B86" s="200"/>
      <c r="C86" s="200"/>
      <c r="D86" s="200"/>
      <c r="E86" s="200"/>
      <c r="F86" s="200"/>
      <c r="G86" s="200"/>
      <c r="H86" s="200"/>
      <c r="I86" s="200"/>
      <c r="J86" s="200"/>
      <c r="K86" s="200"/>
      <c r="L86" s="200"/>
      <c r="M86" s="200"/>
      <c r="N86" s="200"/>
      <c r="O86" s="200"/>
      <c r="P86" s="200"/>
      <c r="Q86" s="200"/>
      <c r="R86" s="200"/>
      <c r="S86" s="200"/>
      <c r="T86" s="200"/>
      <c r="U86" s="200"/>
      <c r="V86" s="200"/>
      <c r="W86" s="200"/>
      <c r="X86" s="200"/>
      <c r="Y86" s="200"/>
      <c r="Z86" s="200"/>
    </row>
    <row r="87" spans="1:26" ht="15.5" x14ac:dyDescent="0.3">
      <c r="A87" s="200"/>
      <c r="B87" s="200"/>
      <c r="C87" s="200"/>
      <c r="D87" s="200"/>
      <c r="E87" s="200"/>
      <c r="F87" s="200"/>
      <c r="G87" s="200"/>
      <c r="H87" s="200"/>
      <c r="I87" s="200"/>
      <c r="J87" s="200"/>
      <c r="K87" s="200"/>
      <c r="L87" s="200"/>
      <c r="M87" s="200"/>
      <c r="N87" s="200"/>
      <c r="O87" s="200"/>
      <c r="P87" s="200"/>
      <c r="Q87" s="200"/>
      <c r="R87" s="200"/>
      <c r="S87" s="200"/>
      <c r="T87" s="200"/>
      <c r="U87" s="200"/>
      <c r="V87" s="200"/>
      <c r="W87" s="200"/>
      <c r="X87" s="200"/>
      <c r="Y87" s="200"/>
      <c r="Z87" s="200"/>
    </row>
    <row r="88" spans="1:26" ht="15.5" x14ac:dyDescent="0.3">
      <c r="A88" s="200"/>
      <c r="B88" s="200"/>
      <c r="C88" s="200"/>
      <c r="D88" s="200"/>
      <c r="E88" s="200"/>
      <c r="F88" s="200"/>
      <c r="G88" s="200"/>
      <c r="H88" s="200"/>
      <c r="I88" s="200"/>
      <c r="J88" s="200"/>
      <c r="K88" s="200"/>
      <c r="L88" s="200"/>
      <c r="M88" s="200"/>
      <c r="N88" s="200"/>
      <c r="O88" s="200"/>
      <c r="P88" s="200"/>
      <c r="Q88" s="200"/>
      <c r="R88" s="200"/>
      <c r="S88" s="200"/>
      <c r="T88" s="200"/>
      <c r="U88" s="200"/>
      <c r="V88" s="200"/>
      <c r="W88" s="200"/>
      <c r="X88" s="200"/>
      <c r="Y88" s="200"/>
      <c r="Z88" s="200"/>
    </row>
    <row r="89" spans="1:26" ht="15.5" x14ac:dyDescent="0.3">
      <c r="A89" s="200"/>
      <c r="B89" s="200"/>
      <c r="C89" s="200"/>
      <c r="D89" s="200"/>
      <c r="E89" s="200"/>
      <c r="F89" s="200"/>
      <c r="G89" s="200"/>
      <c r="H89" s="200"/>
      <c r="I89" s="200"/>
      <c r="J89" s="200"/>
      <c r="K89" s="200"/>
      <c r="L89" s="200"/>
      <c r="M89" s="200"/>
      <c r="N89" s="200"/>
      <c r="O89" s="200"/>
      <c r="P89" s="200"/>
      <c r="Q89" s="200"/>
      <c r="R89" s="200"/>
      <c r="S89" s="200"/>
      <c r="T89" s="200"/>
      <c r="U89" s="200"/>
      <c r="V89" s="200"/>
      <c r="W89" s="200"/>
      <c r="X89" s="200"/>
      <c r="Y89" s="200"/>
      <c r="Z89" s="200"/>
    </row>
    <row r="90" spans="1:26" ht="15.5" x14ac:dyDescent="0.3">
      <c r="A90" s="200"/>
      <c r="B90" s="200"/>
      <c r="C90" s="200"/>
      <c r="D90" s="200"/>
      <c r="E90" s="200"/>
      <c r="F90" s="200"/>
      <c r="G90" s="200"/>
      <c r="H90" s="200"/>
      <c r="I90" s="200"/>
      <c r="J90" s="200"/>
      <c r="K90" s="200"/>
      <c r="L90" s="200"/>
      <c r="M90" s="200"/>
      <c r="N90" s="200"/>
      <c r="O90" s="200"/>
      <c r="P90" s="200"/>
      <c r="Q90" s="200"/>
      <c r="R90" s="200"/>
      <c r="S90" s="200"/>
      <c r="T90" s="200"/>
      <c r="U90" s="200"/>
      <c r="V90" s="200"/>
      <c r="W90" s="200"/>
      <c r="X90" s="200"/>
      <c r="Y90" s="200"/>
      <c r="Z90" s="200"/>
    </row>
    <row r="91" spans="1:26" ht="15.5" x14ac:dyDescent="0.3">
      <c r="A91" s="200"/>
      <c r="B91" s="200"/>
      <c r="C91" s="200"/>
      <c r="D91" s="200"/>
      <c r="E91" s="200"/>
      <c r="F91" s="200"/>
      <c r="G91" s="200"/>
      <c r="H91" s="200"/>
      <c r="I91" s="200"/>
      <c r="J91" s="200"/>
      <c r="K91" s="200"/>
      <c r="L91" s="200"/>
      <c r="M91" s="200"/>
      <c r="N91" s="200"/>
      <c r="O91" s="200"/>
      <c r="P91" s="200"/>
      <c r="Q91" s="200"/>
      <c r="R91" s="200"/>
      <c r="S91" s="200"/>
      <c r="T91" s="200"/>
      <c r="U91" s="200"/>
      <c r="V91" s="200"/>
      <c r="W91" s="200"/>
      <c r="X91" s="200"/>
      <c r="Y91" s="200"/>
      <c r="Z91" s="200"/>
    </row>
    <row r="92" spans="1:26" ht="15.5" x14ac:dyDescent="0.3">
      <c r="A92" s="200"/>
      <c r="B92" s="200"/>
      <c r="C92" s="200"/>
      <c r="D92" s="200"/>
      <c r="E92" s="200"/>
      <c r="F92" s="200"/>
      <c r="G92" s="200"/>
      <c r="H92" s="200"/>
      <c r="I92" s="200"/>
      <c r="J92" s="200"/>
      <c r="K92" s="200"/>
      <c r="L92" s="200"/>
      <c r="M92" s="200"/>
      <c r="N92" s="200"/>
      <c r="O92" s="200"/>
      <c r="P92" s="200"/>
      <c r="Q92" s="200"/>
      <c r="R92" s="200"/>
      <c r="S92" s="200"/>
      <c r="T92" s="200"/>
      <c r="U92" s="200"/>
      <c r="V92" s="200"/>
      <c r="W92" s="200"/>
      <c r="X92" s="200"/>
      <c r="Y92" s="200"/>
      <c r="Z92" s="200"/>
    </row>
    <row r="93" spans="1:26" ht="15.5" x14ac:dyDescent="0.3">
      <c r="A93" s="200"/>
      <c r="B93" s="200"/>
      <c r="C93" s="200"/>
      <c r="D93" s="200"/>
      <c r="E93" s="200"/>
      <c r="F93" s="200"/>
      <c r="G93" s="200"/>
      <c r="H93" s="200"/>
      <c r="I93" s="200"/>
      <c r="J93" s="200"/>
      <c r="K93" s="200"/>
      <c r="L93" s="200"/>
      <c r="M93" s="200"/>
      <c r="N93" s="200"/>
      <c r="O93" s="200"/>
      <c r="P93" s="200"/>
      <c r="Q93" s="200"/>
      <c r="R93" s="200"/>
      <c r="S93" s="200"/>
      <c r="T93" s="200"/>
      <c r="U93" s="200"/>
      <c r="V93" s="200"/>
      <c r="W93" s="200"/>
      <c r="X93" s="200"/>
      <c r="Y93" s="200"/>
      <c r="Z93" s="200"/>
    </row>
    <row r="94" spans="1:26" ht="15.5" x14ac:dyDescent="0.3">
      <c r="A94" s="200"/>
      <c r="B94" s="200"/>
      <c r="C94" s="200"/>
      <c r="D94" s="200"/>
      <c r="E94" s="200"/>
      <c r="F94" s="200"/>
      <c r="G94" s="200"/>
      <c r="H94" s="200"/>
      <c r="I94" s="200"/>
      <c r="J94" s="200"/>
      <c r="K94" s="200"/>
      <c r="L94" s="200"/>
      <c r="M94" s="200"/>
      <c r="N94" s="200"/>
      <c r="O94" s="200"/>
      <c r="P94" s="200"/>
      <c r="Q94" s="200"/>
      <c r="R94" s="200"/>
      <c r="S94" s="200"/>
      <c r="T94" s="200"/>
      <c r="U94" s="200"/>
      <c r="V94" s="200"/>
      <c r="W94" s="200"/>
      <c r="X94" s="200"/>
      <c r="Y94" s="200"/>
      <c r="Z94" s="200"/>
    </row>
    <row r="95" spans="1:26" ht="15.5" x14ac:dyDescent="0.3">
      <c r="A95" s="200"/>
      <c r="B95" s="200"/>
      <c r="C95" s="200"/>
      <c r="D95" s="200"/>
      <c r="E95" s="200"/>
      <c r="F95" s="200"/>
      <c r="G95" s="200"/>
      <c r="H95" s="200"/>
      <c r="I95" s="200"/>
      <c r="J95" s="200"/>
      <c r="K95" s="200"/>
      <c r="L95" s="200"/>
      <c r="M95" s="200"/>
      <c r="N95" s="200"/>
      <c r="O95" s="200"/>
      <c r="P95" s="200"/>
      <c r="Q95" s="200"/>
      <c r="R95" s="200"/>
      <c r="S95" s="200"/>
      <c r="T95" s="200"/>
      <c r="U95" s="200"/>
      <c r="V95" s="200"/>
      <c r="W95" s="200"/>
      <c r="X95" s="200"/>
      <c r="Y95" s="200"/>
      <c r="Z95" s="200"/>
    </row>
    <row r="96" spans="1:26" ht="15.5" x14ac:dyDescent="0.3">
      <c r="A96" s="200"/>
      <c r="B96" s="200"/>
      <c r="C96" s="200"/>
      <c r="D96" s="200"/>
      <c r="E96" s="200"/>
      <c r="F96" s="200"/>
      <c r="G96" s="200"/>
      <c r="H96" s="200"/>
      <c r="I96" s="200"/>
      <c r="J96" s="200"/>
      <c r="K96" s="200"/>
      <c r="L96" s="200"/>
      <c r="M96" s="200"/>
      <c r="N96" s="200"/>
      <c r="O96" s="200"/>
      <c r="P96" s="200"/>
      <c r="Q96" s="200"/>
      <c r="R96" s="200"/>
      <c r="S96" s="200"/>
      <c r="T96" s="200"/>
      <c r="U96" s="200"/>
      <c r="V96" s="200"/>
      <c r="W96" s="200"/>
      <c r="X96" s="200"/>
      <c r="Y96" s="200"/>
      <c r="Z96" s="200"/>
    </row>
    <row r="97" spans="1:26" ht="15.5" x14ac:dyDescent="0.3">
      <c r="A97" s="200"/>
      <c r="B97" s="200"/>
      <c r="C97" s="200"/>
      <c r="D97" s="200"/>
      <c r="E97" s="200"/>
      <c r="F97" s="200"/>
      <c r="G97" s="200"/>
      <c r="H97" s="200"/>
      <c r="I97" s="200"/>
      <c r="J97" s="200"/>
      <c r="K97" s="200"/>
      <c r="L97" s="200"/>
      <c r="M97" s="200"/>
      <c r="N97" s="200"/>
      <c r="O97" s="200"/>
      <c r="P97" s="200"/>
      <c r="Q97" s="200"/>
      <c r="R97" s="200"/>
      <c r="S97" s="200"/>
      <c r="T97" s="200"/>
      <c r="U97" s="200"/>
      <c r="V97" s="200"/>
      <c r="W97" s="200"/>
      <c r="X97" s="200"/>
      <c r="Y97" s="200"/>
      <c r="Z97" s="200"/>
    </row>
    <row r="98" spans="1:26" ht="15.5" x14ac:dyDescent="0.3">
      <c r="A98" s="200"/>
      <c r="B98" s="200"/>
      <c r="C98" s="200"/>
      <c r="D98" s="200"/>
      <c r="E98" s="200"/>
      <c r="F98" s="200"/>
      <c r="G98" s="200"/>
      <c r="H98" s="200"/>
      <c r="I98" s="200"/>
      <c r="J98" s="200"/>
      <c r="K98" s="200"/>
      <c r="L98" s="200"/>
      <c r="M98" s="200"/>
      <c r="N98" s="200"/>
      <c r="O98" s="200"/>
      <c r="P98" s="200"/>
      <c r="Q98" s="200"/>
      <c r="R98" s="200"/>
      <c r="S98" s="200"/>
      <c r="T98" s="200"/>
      <c r="U98" s="200"/>
      <c r="V98" s="200"/>
      <c r="W98" s="200"/>
      <c r="X98" s="200"/>
      <c r="Y98" s="200"/>
      <c r="Z98" s="200"/>
    </row>
    <row r="99" spans="1:26" ht="15.5" x14ac:dyDescent="0.3">
      <c r="A99" s="200"/>
      <c r="B99" s="200"/>
      <c r="C99" s="200"/>
      <c r="D99" s="200"/>
      <c r="E99" s="200"/>
      <c r="F99" s="200"/>
      <c r="G99" s="200"/>
      <c r="H99" s="200"/>
      <c r="I99" s="200"/>
      <c r="J99" s="200"/>
      <c r="K99" s="200"/>
      <c r="L99" s="200"/>
      <c r="M99" s="200"/>
      <c r="N99" s="200"/>
      <c r="O99" s="200"/>
      <c r="P99" s="200"/>
      <c r="Q99" s="200"/>
      <c r="R99" s="200"/>
      <c r="S99" s="200"/>
      <c r="T99" s="200"/>
      <c r="U99" s="200"/>
      <c r="V99" s="200"/>
      <c r="W99" s="200"/>
      <c r="X99" s="200"/>
      <c r="Y99" s="200"/>
      <c r="Z99" s="200"/>
    </row>
    <row r="100" spans="1:26" ht="15.5" x14ac:dyDescent="0.3">
      <c r="A100" s="200"/>
      <c r="B100" s="200"/>
      <c r="C100" s="200"/>
      <c r="D100" s="200"/>
      <c r="E100" s="200"/>
      <c r="F100" s="200"/>
      <c r="G100" s="200"/>
      <c r="H100" s="200"/>
      <c r="I100" s="200"/>
      <c r="J100" s="200"/>
      <c r="K100" s="200"/>
      <c r="L100" s="200"/>
      <c r="M100" s="200"/>
      <c r="N100" s="200"/>
      <c r="O100" s="200"/>
      <c r="P100" s="200"/>
      <c r="Q100" s="200"/>
      <c r="R100" s="200"/>
      <c r="S100" s="200"/>
      <c r="T100" s="200"/>
      <c r="U100" s="200"/>
      <c r="V100" s="200"/>
      <c r="W100" s="200"/>
      <c r="X100" s="200"/>
      <c r="Y100" s="200"/>
      <c r="Z100" s="200"/>
    </row>
    <row r="101" spans="1:26" ht="15.5" x14ac:dyDescent="0.3">
      <c r="A101" s="200"/>
      <c r="B101" s="200"/>
      <c r="C101" s="200"/>
      <c r="D101" s="200"/>
      <c r="E101" s="200"/>
      <c r="F101" s="200"/>
      <c r="G101" s="200"/>
      <c r="H101" s="200"/>
      <c r="I101" s="200"/>
      <c r="J101" s="200"/>
      <c r="K101" s="200"/>
      <c r="L101" s="200"/>
      <c r="M101" s="200"/>
      <c r="N101" s="200"/>
      <c r="O101" s="200"/>
      <c r="P101" s="200"/>
      <c r="Q101" s="200"/>
      <c r="R101" s="200"/>
      <c r="S101" s="200"/>
      <c r="T101" s="200"/>
      <c r="U101" s="200"/>
      <c r="V101" s="200"/>
      <c r="W101" s="200"/>
      <c r="X101" s="200"/>
      <c r="Y101" s="200"/>
      <c r="Z101" s="200"/>
    </row>
    <row r="102" spans="1:26" ht="15.5" x14ac:dyDescent="0.3">
      <c r="A102" s="200"/>
      <c r="B102" s="200"/>
      <c r="C102" s="200"/>
      <c r="D102" s="200"/>
      <c r="E102" s="200"/>
      <c r="F102" s="200"/>
      <c r="G102" s="200"/>
      <c r="H102" s="200"/>
      <c r="I102" s="200"/>
      <c r="J102" s="200"/>
      <c r="K102" s="200"/>
      <c r="L102" s="200"/>
      <c r="M102" s="200"/>
      <c r="N102" s="200"/>
      <c r="O102" s="200"/>
      <c r="P102" s="200"/>
      <c r="Q102" s="200"/>
      <c r="R102" s="200"/>
      <c r="S102" s="200"/>
      <c r="T102" s="200"/>
      <c r="U102" s="200"/>
      <c r="V102" s="200"/>
      <c r="W102" s="200"/>
      <c r="X102" s="200"/>
      <c r="Y102" s="200"/>
      <c r="Z102" s="200"/>
    </row>
    <row r="103" spans="1:26" ht="15.5" x14ac:dyDescent="0.3">
      <c r="A103" s="200"/>
      <c r="B103" s="200"/>
      <c r="C103" s="200"/>
      <c r="D103" s="200"/>
      <c r="E103" s="200"/>
      <c r="F103" s="200"/>
      <c r="G103" s="200"/>
      <c r="H103" s="200"/>
      <c r="I103" s="200"/>
      <c r="J103" s="200"/>
      <c r="K103" s="200"/>
      <c r="L103" s="200"/>
      <c r="M103" s="200"/>
      <c r="N103" s="200"/>
      <c r="O103" s="200"/>
      <c r="P103" s="200"/>
      <c r="Q103" s="200"/>
      <c r="R103" s="200"/>
      <c r="S103" s="200"/>
      <c r="T103" s="200"/>
      <c r="U103" s="200"/>
      <c r="V103" s="200"/>
      <c r="W103" s="200"/>
      <c r="X103" s="200"/>
      <c r="Y103" s="200"/>
      <c r="Z103" s="200"/>
    </row>
    <row r="104" spans="1:26" ht="15.5" x14ac:dyDescent="0.3">
      <c r="A104" s="200"/>
      <c r="B104" s="200"/>
      <c r="C104" s="200"/>
      <c r="D104" s="200"/>
      <c r="E104" s="200"/>
      <c r="F104" s="200"/>
      <c r="G104" s="200"/>
      <c r="H104" s="200"/>
      <c r="I104" s="200"/>
      <c r="J104" s="200"/>
      <c r="K104" s="200"/>
      <c r="L104" s="200"/>
      <c r="M104" s="200"/>
      <c r="N104" s="200"/>
      <c r="O104" s="200"/>
      <c r="P104" s="200"/>
      <c r="Q104" s="200"/>
      <c r="R104" s="200"/>
      <c r="S104" s="200"/>
      <c r="T104" s="200"/>
      <c r="U104" s="200"/>
      <c r="V104" s="200"/>
      <c r="W104" s="200"/>
      <c r="X104" s="200"/>
      <c r="Y104" s="200"/>
      <c r="Z104" s="200"/>
    </row>
    <row r="105" spans="1:26" ht="15.5" x14ac:dyDescent="0.3">
      <c r="A105" s="200"/>
      <c r="B105" s="200"/>
      <c r="C105" s="200"/>
      <c r="D105" s="200"/>
      <c r="E105" s="200"/>
      <c r="F105" s="200"/>
      <c r="G105" s="200"/>
      <c r="H105" s="200"/>
      <c r="I105" s="200"/>
      <c r="J105" s="200"/>
      <c r="K105" s="200"/>
      <c r="L105" s="200"/>
      <c r="M105" s="200"/>
      <c r="N105" s="200"/>
      <c r="O105" s="200"/>
      <c r="P105" s="200"/>
      <c r="Q105" s="200"/>
      <c r="R105" s="200"/>
      <c r="S105" s="200"/>
      <c r="T105" s="200"/>
      <c r="U105" s="200"/>
      <c r="V105" s="200"/>
      <c r="W105" s="200"/>
      <c r="X105" s="200"/>
      <c r="Y105" s="200"/>
      <c r="Z105" s="200"/>
    </row>
    <row r="106" spans="1:26" ht="15.5" x14ac:dyDescent="0.3">
      <c r="A106" s="200"/>
      <c r="B106" s="200"/>
      <c r="C106" s="200"/>
      <c r="D106" s="200"/>
      <c r="E106" s="200"/>
      <c r="F106" s="200"/>
      <c r="G106" s="200"/>
      <c r="H106" s="200"/>
      <c r="I106" s="200"/>
      <c r="J106" s="200"/>
      <c r="K106" s="200"/>
      <c r="L106" s="200"/>
      <c r="M106" s="200"/>
      <c r="N106" s="200"/>
      <c r="O106" s="200"/>
      <c r="P106" s="200"/>
      <c r="Q106" s="200"/>
      <c r="R106" s="200"/>
      <c r="S106" s="200"/>
      <c r="T106" s="200"/>
      <c r="U106" s="200"/>
      <c r="V106" s="200"/>
      <c r="W106" s="200"/>
      <c r="X106" s="200"/>
      <c r="Y106" s="200"/>
      <c r="Z106" s="200"/>
    </row>
    <row r="107" spans="1:26" ht="15.5" x14ac:dyDescent="0.3">
      <c r="A107" s="200"/>
      <c r="B107" s="200"/>
      <c r="C107" s="200"/>
      <c r="D107" s="200"/>
      <c r="E107" s="200"/>
      <c r="F107" s="200"/>
      <c r="G107" s="200"/>
      <c r="H107" s="200"/>
      <c r="I107" s="200"/>
      <c r="J107" s="200"/>
      <c r="K107" s="200"/>
      <c r="L107" s="200"/>
      <c r="M107" s="200"/>
      <c r="N107" s="200"/>
      <c r="O107" s="200"/>
      <c r="P107" s="200"/>
      <c r="Q107" s="200"/>
      <c r="R107" s="200"/>
      <c r="S107" s="200"/>
      <c r="T107" s="200"/>
      <c r="U107" s="200"/>
      <c r="V107" s="200"/>
      <c r="W107" s="200"/>
      <c r="X107" s="200"/>
      <c r="Y107" s="200"/>
      <c r="Z107" s="200"/>
    </row>
    <row r="108" spans="1:26" ht="15.5" x14ac:dyDescent="0.3">
      <c r="A108" s="200"/>
      <c r="B108" s="200"/>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row>
    <row r="109" spans="1:26" ht="15.5" x14ac:dyDescent="0.3">
      <c r="A109" s="200"/>
      <c r="B109" s="200"/>
      <c r="C109" s="200"/>
      <c r="D109" s="200"/>
      <c r="E109" s="200"/>
      <c r="F109" s="200"/>
      <c r="G109" s="200"/>
      <c r="H109" s="200"/>
      <c r="I109" s="200"/>
      <c r="J109" s="200"/>
      <c r="K109" s="200"/>
      <c r="L109" s="200"/>
      <c r="M109" s="200"/>
      <c r="N109" s="200"/>
      <c r="O109" s="200"/>
      <c r="P109" s="200"/>
      <c r="Q109" s="200"/>
      <c r="R109" s="200"/>
      <c r="S109" s="200"/>
      <c r="T109" s="200"/>
      <c r="U109" s="200"/>
      <c r="V109" s="200"/>
      <c r="W109" s="200"/>
      <c r="X109" s="200"/>
      <c r="Y109" s="200"/>
      <c r="Z109" s="200"/>
    </row>
    <row r="110" spans="1:26" ht="15.5" x14ac:dyDescent="0.3">
      <c r="A110" s="200"/>
      <c r="B110" s="200"/>
      <c r="C110" s="200"/>
      <c r="D110" s="200"/>
      <c r="E110" s="200"/>
      <c r="F110" s="200"/>
      <c r="G110" s="200"/>
      <c r="H110" s="200"/>
      <c r="I110" s="200"/>
      <c r="J110" s="200"/>
      <c r="K110" s="200"/>
      <c r="L110" s="200"/>
      <c r="M110" s="200"/>
      <c r="N110" s="200"/>
      <c r="O110" s="200"/>
      <c r="P110" s="200"/>
      <c r="Q110" s="200"/>
      <c r="R110" s="200"/>
      <c r="S110" s="200"/>
      <c r="T110" s="200"/>
      <c r="U110" s="200"/>
      <c r="V110" s="200"/>
      <c r="W110" s="200"/>
      <c r="X110" s="200"/>
      <c r="Y110" s="200"/>
      <c r="Z110" s="200"/>
    </row>
    <row r="111" spans="1:26" ht="15.5" x14ac:dyDescent="0.3">
      <c r="A111" s="200"/>
      <c r="B111" s="200"/>
      <c r="C111" s="200"/>
      <c r="D111" s="200"/>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row>
    <row r="112" spans="1:26" ht="15.5" x14ac:dyDescent="0.3">
      <c r="A112" s="200"/>
      <c r="B112" s="200"/>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row>
    <row r="113" spans="1:26" ht="15.5" x14ac:dyDescent="0.3">
      <c r="A113" s="200"/>
      <c r="B113" s="200"/>
      <c r="C113" s="200"/>
      <c r="D113" s="200"/>
      <c r="E113" s="200"/>
      <c r="F113" s="200"/>
      <c r="G113" s="200"/>
      <c r="H113" s="200"/>
      <c r="I113" s="200"/>
      <c r="J113" s="200"/>
      <c r="K113" s="200"/>
      <c r="L113" s="200"/>
      <c r="M113" s="200"/>
      <c r="N113" s="200"/>
      <c r="O113" s="200"/>
      <c r="P113" s="200"/>
      <c r="Q113" s="200"/>
      <c r="R113" s="200"/>
      <c r="S113" s="200"/>
      <c r="T113" s="200"/>
      <c r="U113" s="200"/>
      <c r="V113" s="200"/>
      <c r="W113" s="200"/>
      <c r="X113" s="200"/>
      <c r="Y113" s="200"/>
      <c r="Z113" s="200"/>
    </row>
    <row r="114" spans="1:26" ht="15.5" x14ac:dyDescent="0.3">
      <c r="A114" s="200"/>
      <c r="B114" s="200"/>
      <c r="C114" s="200"/>
      <c r="D114" s="200"/>
      <c r="E114" s="200"/>
      <c r="F114" s="200"/>
      <c r="G114" s="200"/>
      <c r="H114" s="200"/>
      <c r="I114" s="200"/>
      <c r="J114" s="200"/>
      <c r="K114" s="200"/>
      <c r="L114" s="200"/>
      <c r="M114" s="200"/>
      <c r="N114" s="200"/>
      <c r="O114" s="200"/>
      <c r="P114" s="200"/>
      <c r="Q114" s="200"/>
      <c r="R114" s="200"/>
      <c r="S114" s="200"/>
      <c r="T114" s="200"/>
      <c r="U114" s="200"/>
      <c r="V114" s="200"/>
      <c r="W114" s="200"/>
      <c r="X114" s="200"/>
      <c r="Y114" s="200"/>
      <c r="Z114" s="200"/>
    </row>
    <row r="115" spans="1:26" ht="15.5" x14ac:dyDescent="0.3">
      <c r="A115" s="200"/>
      <c r="B115" s="200"/>
      <c r="C115" s="200"/>
      <c r="D115" s="200"/>
      <c r="E115" s="200"/>
      <c r="F115" s="200"/>
      <c r="G115" s="200"/>
      <c r="H115" s="200"/>
      <c r="I115" s="200"/>
      <c r="J115" s="200"/>
      <c r="K115" s="200"/>
      <c r="L115" s="200"/>
      <c r="M115" s="200"/>
      <c r="N115" s="200"/>
      <c r="O115" s="200"/>
      <c r="P115" s="200"/>
      <c r="Q115" s="200"/>
      <c r="R115" s="200"/>
      <c r="S115" s="200"/>
      <c r="T115" s="200"/>
      <c r="U115" s="200"/>
      <c r="V115" s="200"/>
      <c r="W115" s="200"/>
      <c r="X115" s="200"/>
      <c r="Y115" s="200"/>
      <c r="Z115" s="200"/>
    </row>
    <row r="116" spans="1:26" ht="15.5" x14ac:dyDescent="0.3">
      <c r="A116" s="200"/>
      <c r="B116" s="200"/>
      <c r="C116" s="200"/>
      <c r="D116" s="200"/>
      <c r="E116" s="200"/>
      <c r="F116" s="200"/>
      <c r="G116" s="200"/>
      <c r="H116" s="200"/>
      <c r="I116" s="200"/>
      <c r="J116" s="200"/>
      <c r="K116" s="200"/>
      <c r="L116" s="200"/>
      <c r="M116" s="200"/>
      <c r="N116" s="200"/>
      <c r="O116" s="200"/>
      <c r="P116" s="200"/>
      <c r="Q116" s="200"/>
      <c r="R116" s="200"/>
      <c r="S116" s="200"/>
      <c r="T116" s="200"/>
      <c r="U116" s="200"/>
      <c r="V116" s="200"/>
      <c r="W116" s="200"/>
      <c r="X116" s="200"/>
      <c r="Y116" s="200"/>
      <c r="Z116" s="200"/>
    </row>
    <row r="117" spans="1:26" ht="15.5" x14ac:dyDescent="0.3">
      <c r="A117" s="200"/>
      <c r="B117" s="200"/>
      <c r="C117" s="200"/>
      <c r="D117" s="200"/>
      <c r="E117" s="200"/>
      <c r="F117" s="200"/>
      <c r="G117" s="200"/>
      <c r="H117" s="200"/>
      <c r="I117" s="200"/>
      <c r="J117" s="200"/>
      <c r="K117" s="200"/>
      <c r="L117" s="200"/>
      <c r="M117" s="200"/>
      <c r="N117" s="200"/>
      <c r="O117" s="200"/>
      <c r="P117" s="200"/>
      <c r="Q117" s="200"/>
      <c r="R117" s="200"/>
      <c r="S117" s="200"/>
      <c r="T117" s="200"/>
      <c r="U117" s="200"/>
      <c r="V117" s="200"/>
      <c r="W117" s="200"/>
      <c r="X117" s="200"/>
      <c r="Y117" s="200"/>
      <c r="Z117" s="200"/>
    </row>
    <row r="118" spans="1:26" ht="15.5" x14ac:dyDescent="0.3">
      <c r="A118" s="200"/>
      <c r="B118" s="200"/>
      <c r="C118" s="200"/>
      <c r="D118" s="200"/>
      <c r="E118" s="200"/>
      <c r="F118" s="200"/>
      <c r="G118" s="200"/>
      <c r="H118" s="200"/>
      <c r="I118" s="200"/>
      <c r="J118" s="200"/>
      <c r="K118" s="200"/>
      <c r="L118" s="200"/>
      <c r="M118" s="200"/>
      <c r="N118" s="200"/>
      <c r="O118" s="200"/>
      <c r="P118" s="200"/>
      <c r="Q118" s="200"/>
      <c r="R118" s="200"/>
      <c r="S118" s="200"/>
      <c r="T118" s="200"/>
      <c r="U118" s="200"/>
      <c r="V118" s="200"/>
      <c r="W118" s="200"/>
      <c r="X118" s="200"/>
      <c r="Y118" s="200"/>
      <c r="Z118" s="200"/>
    </row>
    <row r="119" spans="1:26" ht="15.5" x14ac:dyDescent="0.3">
      <c r="A119" s="200"/>
      <c r="B119" s="200"/>
      <c r="C119" s="200"/>
      <c r="D119" s="200"/>
      <c r="E119" s="200"/>
      <c r="F119" s="200"/>
      <c r="G119" s="200"/>
      <c r="H119" s="200"/>
      <c r="I119" s="200"/>
      <c r="J119" s="200"/>
      <c r="K119" s="200"/>
      <c r="L119" s="200"/>
      <c r="M119" s="200"/>
      <c r="N119" s="200"/>
      <c r="O119" s="200"/>
      <c r="P119" s="200"/>
      <c r="Q119" s="200"/>
      <c r="R119" s="200"/>
      <c r="S119" s="200"/>
      <c r="T119" s="200"/>
      <c r="U119" s="200"/>
      <c r="V119" s="200"/>
      <c r="W119" s="200"/>
      <c r="X119" s="200"/>
      <c r="Y119" s="200"/>
      <c r="Z119" s="200"/>
    </row>
    <row r="120" spans="1:26" ht="15.5" x14ac:dyDescent="0.3">
      <c r="A120" s="200"/>
      <c r="B120" s="200"/>
      <c r="C120" s="200"/>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row>
    <row r="121" spans="1:26" ht="15.5" x14ac:dyDescent="0.3">
      <c r="A121" s="200"/>
      <c r="B121" s="200"/>
      <c r="C121" s="200"/>
      <c r="D121" s="200"/>
      <c r="E121" s="200"/>
      <c r="F121" s="200"/>
      <c r="G121" s="200"/>
      <c r="H121" s="200"/>
      <c r="I121" s="200"/>
      <c r="J121" s="200"/>
      <c r="K121" s="200"/>
      <c r="L121" s="200"/>
      <c r="M121" s="200"/>
      <c r="N121" s="200"/>
      <c r="O121" s="200"/>
      <c r="P121" s="200"/>
      <c r="Q121" s="200"/>
      <c r="R121" s="200"/>
      <c r="S121" s="200"/>
      <c r="T121" s="200"/>
      <c r="U121" s="200"/>
      <c r="V121" s="200"/>
      <c r="W121" s="200"/>
      <c r="X121" s="200"/>
      <c r="Y121" s="200"/>
      <c r="Z121" s="200"/>
    </row>
    <row r="122" spans="1:26" ht="15.5" x14ac:dyDescent="0.3">
      <c r="A122" s="200"/>
      <c r="B122" s="200"/>
      <c r="C122" s="200"/>
      <c r="D122" s="200"/>
      <c r="E122" s="200"/>
      <c r="F122" s="200"/>
      <c r="G122" s="200"/>
      <c r="H122" s="200"/>
      <c r="I122" s="200"/>
      <c r="J122" s="200"/>
      <c r="K122" s="200"/>
      <c r="L122" s="200"/>
      <c r="M122" s="200"/>
      <c r="N122" s="200"/>
      <c r="O122" s="200"/>
      <c r="P122" s="200"/>
      <c r="Q122" s="200"/>
      <c r="R122" s="200"/>
      <c r="S122" s="200"/>
      <c r="T122" s="200"/>
      <c r="U122" s="200"/>
      <c r="V122" s="200"/>
      <c r="W122" s="200"/>
      <c r="X122" s="200"/>
      <c r="Y122" s="200"/>
      <c r="Z122" s="200"/>
    </row>
    <row r="123" spans="1:26" ht="15.5" x14ac:dyDescent="0.3">
      <c r="A123" s="200"/>
      <c r="B123" s="200"/>
      <c r="C123" s="200"/>
      <c r="D123" s="200"/>
      <c r="E123" s="200"/>
      <c r="F123" s="200"/>
      <c r="G123" s="200"/>
      <c r="H123" s="200"/>
      <c r="I123" s="200"/>
      <c r="J123" s="200"/>
      <c r="K123" s="200"/>
      <c r="L123" s="200"/>
      <c r="M123" s="200"/>
      <c r="N123" s="200"/>
      <c r="O123" s="200"/>
      <c r="P123" s="200"/>
      <c r="Q123" s="200"/>
      <c r="R123" s="200"/>
      <c r="S123" s="200"/>
      <c r="T123" s="200"/>
      <c r="U123" s="200"/>
      <c r="V123" s="200"/>
      <c r="W123" s="200"/>
      <c r="X123" s="200"/>
      <c r="Y123" s="200"/>
      <c r="Z123" s="200"/>
    </row>
    <row r="124" spans="1:26" ht="15.5" x14ac:dyDescent="0.3">
      <c r="A124" s="200"/>
      <c r="B124" s="200"/>
      <c r="C124" s="200"/>
      <c r="D124" s="200"/>
      <c r="E124" s="200"/>
      <c r="F124" s="200"/>
      <c r="G124" s="200"/>
      <c r="H124" s="200"/>
      <c r="I124" s="200"/>
      <c r="J124" s="200"/>
      <c r="K124" s="200"/>
      <c r="L124" s="200"/>
      <c r="M124" s="200"/>
      <c r="N124" s="200"/>
      <c r="O124" s="200"/>
      <c r="P124" s="200"/>
      <c r="Q124" s="200"/>
      <c r="R124" s="200"/>
      <c r="S124" s="200"/>
      <c r="T124" s="200"/>
      <c r="U124" s="200"/>
      <c r="V124" s="200"/>
      <c r="W124" s="200"/>
      <c r="X124" s="200"/>
      <c r="Y124" s="200"/>
      <c r="Z124" s="200"/>
    </row>
    <row r="125" spans="1:26" ht="15.5" x14ac:dyDescent="0.3">
      <c r="A125" s="200"/>
      <c r="B125" s="200"/>
      <c r="C125" s="200"/>
      <c r="D125" s="200"/>
      <c r="E125" s="200"/>
      <c r="F125" s="200"/>
      <c r="G125" s="200"/>
      <c r="H125" s="200"/>
      <c r="I125" s="200"/>
      <c r="J125" s="200"/>
      <c r="K125" s="200"/>
      <c r="L125" s="200"/>
      <c r="M125" s="200"/>
      <c r="N125" s="200"/>
      <c r="O125" s="200"/>
      <c r="P125" s="200"/>
      <c r="Q125" s="200"/>
      <c r="R125" s="200"/>
      <c r="S125" s="200"/>
      <c r="T125" s="200"/>
      <c r="U125" s="200"/>
      <c r="V125" s="200"/>
      <c r="W125" s="200"/>
      <c r="X125" s="200"/>
      <c r="Y125" s="200"/>
      <c r="Z125" s="200"/>
    </row>
    <row r="126" spans="1:26" ht="15.5" x14ac:dyDescent="0.3">
      <c r="A126" s="200"/>
      <c r="B126" s="200"/>
      <c r="C126" s="200"/>
      <c r="D126" s="200"/>
      <c r="E126" s="200"/>
      <c r="F126" s="200"/>
      <c r="G126" s="200"/>
      <c r="H126" s="200"/>
      <c r="I126" s="200"/>
      <c r="J126" s="200"/>
      <c r="K126" s="200"/>
      <c r="L126" s="200"/>
      <c r="M126" s="200"/>
      <c r="N126" s="200"/>
      <c r="O126" s="200"/>
      <c r="P126" s="200"/>
      <c r="Q126" s="200"/>
      <c r="R126" s="200"/>
      <c r="S126" s="200"/>
      <c r="T126" s="200"/>
      <c r="U126" s="200"/>
      <c r="V126" s="200"/>
      <c r="W126" s="200"/>
      <c r="X126" s="200"/>
      <c r="Y126" s="200"/>
      <c r="Z126" s="200"/>
    </row>
    <row r="127" spans="1:26" ht="15.5" x14ac:dyDescent="0.3">
      <c r="A127" s="200"/>
      <c r="B127" s="200"/>
      <c r="C127" s="200"/>
      <c r="D127" s="200"/>
      <c r="E127" s="200"/>
      <c r="F127" s="200"/>
      <c r="G127" s="200"/>
      <c r="H127" s="200"/>
      <c r="I127" s="200"/>
      <c r="J127" s="200"/>
      <c r="K127" s="200"/>
      <c r="L127" s="200"/>
      <c r="M127" s="200"/>
      <c r="N127" s="200"/>
      <c r="O127" s="200"/>
      <c r="P127" s="200"/>
      <c r="Q127" s="200"/>
      <c r="R127" s="200"/>
      <c r="S127" s="200"/>
      <c r="T127" s="200"/>
      <c r="U127" s="200"/>
      <c r="V127" s="200"/>
      <c r="W127" s="200"/>
      <c r="X127" s="200"/>
      <c r="Y127" s="200"/>
      <c r="Z127" s="200"/>
    </row>
    <row r="128" spans="1:26" ht="15.5" x14ac:dyDescent="0.3">
      <c r="A128" s="200"/>
      <c r="B128" s="200"/>
      <c r="C128" s="200"/>
      <c r="D128" s="200"/>
      <c r="E128" s="200"/>
      <c r="F128" s="200"/>
      <c r="G128" s="200"/>
      <c r="H128" s="200"/>
      <c r="I128" s="200"/>
      <c r="J128" s="200"/>
      <c r="K128" s="200"/>
      <c r="L128" s="200"/>
      <c r="M128" s="200"/>
      <c r="N128" s="200"/>
      <c r="O128" s="200"/>
      <c r="P128" s="200"/>
      <c r="Q128" s="200"/>
      <c r="R128" s="200"/>
      <c r="S128" s="200"/>
      <c r="T128" s="200"/>
      <c r="U128" s="200"/>
      <c r="V128" s="200"/>
      <c r="W128" s="200"/>
      <c r="X128" s="200"/>
      <c r="Y128" s="200"/>
      <c r="Z128" s="200"/>
    </row>
    <row r="129" spans="1:26" ht="15.5" x14ac:dyDescent="0.3">
      <c r="A129" s="200"/>
      <c r="B129" s="200"/>
      <c r="C129" s="200"/>
      <c r="D129" s="200"/>
      <c r="E129" s="200"/>
      <c r="F129" s="200"/>
      <c r="G129" s="200"/>
      <c r="H129" s="200"/>
      <c r="I129" s="200"/>
      <c r="J129" s="200"/>
      <c r="K129" s="200"/>
      <c r="L129" s="200"/>
      <c r="M129" s="200"/>
      <c r="N129" s="200"/>
      <c r="O129" s="200"/>
      <c r="P129" s="200"/>
      <c r="Q129" s="200"/>
      <c r="R129" s="200"/>
      <c r="S129" s="200"/>
      <c r="T129" s="200"/>
      <c r="U129" s="200"/>
      <c r="V129" s="200"/>
      <c r="W129" s="200"/>
      <c r="X129" s="200"/>
      <c r="Y129" s="200"/>
      <c r="Z129" s="200"/>
    </row>
    <row r="130" spans="1:26" ht="15.5" x14ac:dyDescent="0.3">
      <c r="A130" s="200"/>
      <c r="B130" s="200"/>
      <c r="C130" s="200"/>
      <c r="D130" s="200"/>
      <c r="E130" s="200"/>
      <c r="F130" s="200"/>
      <c r="G130" s="200"/>
      <c r="H130" s="200"/>
      <c r="I130" s="200"/>
      <c r="J130" s="200"/>
      <c r="K130" s="200"/>
      <c r="L130" s="200"/>
      <c r="M130" s="200"/>
      <c r="N130" s="200"/>
      <c r="O130" s="200"/>
      <c r="P130" s="200"/>
      <c r="Q130" s="200"/>
      <c r="R130" s="200"/>
      <c r="S130" s="200"/>
      <c r="T130" s="200"/>
      <c r="U130" s="200"/>
      <c r="V130" s="200"/>
      <c r="W130" s="200"/>
      <c r="X130" s="200"/>
      <c r="Y130" s="200"/>
      <c r="Z130" s="200"/>
    </row>
    <row r="131" spans="1:26" ht="15.5" x14ac:dyDescent="0.3">
      <c r="A131" s="200"/>
      <c r="B131" s="200"/>
      <c r="C131" s="200"/>
      <c r="D131" s="200"/>
      <c r="E131" s="200"/>
      <c r="F131" s="200"/>
      <c r="G131" s="200"/>
      <c r="H131" s="200"/>
      <c r="I131" s="200"/>
      <c r="J131" s="200"/>
      <c r="K131" s="200"/>
      <c r="L131" s="200"/>
      <c r="M131" s="200"/>
      <c r="N131" s="200"/>
      <c r="O131" s="200"/>
      <c r="P131" s="200"/>
      <c r="Q131" s="200"/>
      <c r="R131" s="200"/>
      <c r="S131" s="200"/>
      <c r="T131" s="200"/>
      <c r="U131" s="200"/>
      <c r="V131" s="200"/>
      <c r="W131" s="200"/>
      <c r="X131" s="200"/>
      <c r="Y131" s="200"/>
      <c r="Z131" s="200"/>
    </row>
    <row r="132" spans="1:26" ht="15.5" x14ac:dyDescent="0.3">
      <c r="A132" s="200"/>
      <c r="B132" s="200"/>
      <c r="C132" s="200"/>
      <c r="D132" s="200"/>
      <c r="E132" s="200"/>
      <c r="F132" s="200"/>
      <c r="G132" s="200"/>
      <c r="H132" s="200"/>
      <c r="I132" s="200"/>
      <c r="J132" s="200"/>
      <c r="K132" s="200"/>
      <c r="L132" s="200"/>
      <c r="M132" s="200"/>
      <c r="N132" s="200"/>
      <c r="O132" s="200"/>
      <c r="P132" s="200"/>
      <c r="Q132" s="200"/>
      <c r="R132" s="200"/>
      <c r="S132" s="200"/>
      <c r="T132" s="200"/>
      <c r="U132" s="200"/>
      <c r="V132" s="200"/>
      <c r="W132" s="200"/>
      <c r="X132" s="200"/>
      <c r="Y132" s="200"/>
      <c r="Z132" s="200"/>
    </row>
    <row r="133" spans="1:26" ht="15.5" x14ac:dyDescent="0.3">
      <c r="A133" s="200"/>
      <c r="B133" s="200"/>
      <c r="C133" s="200"/>
      <c r="D133" s="200"/>
      <c r="E133" s="200"/>
      <c r="F133" s="200"/>
      <c r="G133" s="200"/>
      <c r="H133" s="200"/>
      <c r="I133" s="200"/>
      <c r="J133" s="200"/>
      <c r="K133" s="200"/>
      <c r="L133" s="200"/>
      <c r="M133" s="200"/>
      <c r="N133" s="200"/>
      <c r="O133" s="200"/>
      <c r="P133" s="200"/>
      <c r="Q133" s="200"/>
      <c r="R133" s="200"/>
      <c r="S133" s="200"/>
      <c r="T133" s="200"/>
      <c r="U133" s="200"/>
      <c r="V133" s="200"/>
      <c r="W133" s="200"/>
      <c r="X133" s="200"/>
      <c r="Y133" s="200"/>
      <c r="Z133" s="200"/>
    </row>
    <row r="134" spans="1:26" ht="15.5" x14ac:dyDescent="0.3">
      <c r="A134" s="200"/>
      <c r="B134" s="200"/>
      <c r="C134" s="200"/>
      <c r="D134" s="200"/>
      <c r="E134" s="200"/>
      <c r="F134" s="200"/>
      <c r="G134" s="200"/>
      <c r="H134" s="200"/>
      <c r="I134" s="200"/>
      <c r="J134" s="200"/>
      <c r="K134" s="200"/>
      <c r="L134" s="200"/>
      <c r="M134" s="200"/>
      <c r="N134" s="200"/>
      <c r="O134" s="200"/>
      <c r="P134" s="200"/>
      <c r="Q134" s="200"/>
      <c r="R134" s="200"/>
      <c r="S134" s="200"/>
      <c r="T134" s="200"/>
      <c r="U134" s="200"/>
      <c r="V134" s="200"/>
      <c r="W134" s="200"/>
      <c r="X134" s="200"/>
      <c r="Y134" s="200"/>
      <c r="Z134" s="200"/>
    </row>
    <row r="135" spans="1:26" ht="15.5" x14ac:dyDescent="0.3">
      <c r="A135" s="200"/>
      <c r="B135" s="200"/>
      <c r="C135" s="200"/>
      <c r="D135" s="200"/>
      <c r="E135" s="200"/>
      <c r="F135" s="200"/>
      <c r="G135" s="200"/>
      <c r="H135" s="200"/>
      <c r="I135" s="200"/>
      <c r="J135" s="200"/>
      <c r="K135" s="200"/>
      <c r="L135" s="200"/>
      <c r="M135" s="200"/>
      <c r="N135" s="200"/>
      <c r="O135" s="200"/>
      <c r="P135" s="200"/>
      <c r="Q135" s="200"/>
      <c r="R135" s="200"/>
      <c r="S135" s="200"/>
      <c r="T135" s="200"/>
      <c r="U135" s="200"/>
      <c r="V135" s="200"/>
      <c r="W135" s="200"/>
      <c r="X135" s="200"/>
      <c r="Y135" s="200"/>
      <c r="Z135" s="200"/>
    </row>
    <row r="136" spans="1:26" ht="15.5" x14ac:dyDescent="0.3">
      <c r="A136" s="200"/>
      <c r="B136" s="200"/>
      <c r="C136" s="200"/>
      <c r="D136" s="200"/>
      <c r="E136" s="200"/>
      <c r="F136" s="200"/>
      <c r="G136" s="200"/>
      <c r="H136" s="200"/>
      <c r="I136" s="200"/>
      <c r="J136" s="200"/>
      <c r="K136" s="200"/>
      <c r="L136" s="200"/>
      <c r="M136" s="200"/>
      <c r="N136" s="200"/>
      <c r="O136" s="200"/>
      <c r="P136" s="200"/>
      <c r="Q136" s="200"/>
      <c r="R136" s="200"/>
      <c r="S136" s="200"/>
      <c r="T136" s="200"/>
      <c r="U136" s="200"/>
      <c r="V136" s="200"/>
      <c r="W136" s="200"/>
      <c r="X136" s="200"/>
      <c r="Y136" s="200"/>
      <c r="Z136" s="200"/>
    </row>
    <row r="137" spans="1:26" ht="15.5" x14ac:dyDescent="0.3">
      <c r="A137" s="200"/>
      <c r="B137" s="200"/>
      <c r="C137" s="200"/>
      <c r="D137" s="200"/>
      <c r="E137" s="200"/>
      <c r="F137" s="200"/>
      <c r="G137" s="200"/>
      <c r="H137" s="200"/>
      <c r="I137" s="200"/>
      <c r="J137" s="200"/>
      <c r="K137" s="200"/>
      <c r="L137" s="200"/>
      <c r="M137" s="200"/>
      <c r="N137" s="200"/>
      <c r="O137" s="200"/>
      <c r="P137" s="200"/>
      <c r="Q137" s="200"/>
      <c r="R137" s="200"/>
      <c r="S137" s="200"/>
      <c r="T137" s="200"/>
      <c r="U137" s="200"/>
      <c r="V137" s="200"/>
      <c r="W137" s="200"/>
      <c r="X137" s="200"/>
      <c r="Y137" s="200"/>
      <c r="Z137" s="200"/>
    </row>
    <row r="138" spans="1:26" ht="15.5" x14ac:dyDescent="0.3">
      <c r="A138" s="200"/>
      <c r="B138" s="200"/>
      <c r="C138" s="200"/>
      <c r="D138" s="200"/>
      <c r="E138" s="200"/>
      <c r="F138" s="200"/>
      <c r="G138" s="200"/>
      <c r="H138" s="200"/>
      <c r="I138" s="200"/>
      <c r="J138" s="200"/>
      <c r="K138" s="200"/>
      <c r="L138" s="200"/>
      <c r="M138" s="200"/>
      <c r="N138" s="200"/>
      <c r="O138" s="200"/>
      <c r="P138" s="200"/>
      <c r="Q138" s="200"/>
      <c r="R138" s="200"/>
      <c r="S138" s="200"/>
      <c r="T138" s="200"/>
      <c r="U138" s="200"/>
      <c r="V138" s="200"/>
      <c r="W138" s="200"/>
      <c r="X138" s="200"/>
      <c r="Y138" s="200"/>
      <c r="Z138" s="200"/>
    </row>
    <row r="139" spans="1:26" ht="15.5" x14ac:dyDescent="0.3">
      <c r="A139" s="200"/>
      <c r="B139" s="200"/>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row>
    <row r="140" spans="1:26" ht="15.5" x14ac:dyDescent="0.3">
      <c r="A140" s="200"/>
      <c r="B140" s="200"/>
      <c r="C140" s="200"/>
      <c r="D140" s="200"/>
      <c r="E140" s="200"/>
      <c r="F140" s="200"/>
      <c r="G140" s="200"/>
      <c r="H140" s="200"/>
      <c r="I140" s="200"/>
      <c r="J140" s="200"/>
      <c r="K140" s="200"/>
      <c r="L140" s="200"/>
      <c r="M140" s="200"/>
      <c r="N140" s="200"/>
      <c r="O140" s="200"/>
      <c r="P140" s="200"/>
      <c r="Q140" s="200"/>
      <c r="R140" s="200"/>
      <c r="S140" s="200"/>
      <c r="T140" s="200"/>
      <c r="U140" s="200"/>
      <c r="V140" s="200"/>
      <c r="W140" s="200"/>
      <c r="X140" s="200"/>
      <c r="Y140" s="200"/>
      <c r="Z140" s="200"/>
    </row>
    <row r="141" spans="1:26" ht="15.5" x14ac:dyDescent="0.3">
      <c r="A141" s="200"/>
      <c r="B141" s="200"/>
      <c r="C141" s="200"/>
      <c r="D141" s="200"/>
      <c r="E141" s="200"/>
      <c r="F141" s="200"/>
      <c r="G141" s="200"/>
      <c r="H141" s="200"/>
      <c r="I141" s="200"/>
      <c r="J141" s="200"/>
      <c r="K141" s="200"/>
      <c r="L141" s="200"/>
      <c r="M141" s="200"/>
      <c r="N141" s="200"/>
      <c r="O141" s="200"/>
      <c r="P141" s="200"/>
      <c r="Q141" s="200"/>
      <c r="R141" s="200"/>
      <c r="S141" s="200"/>
      <c r="T141" s="200"/>
      <c r="U141" s="200"/>
      <c r="V141" s="200"/>
      <c r="W141" s="200"/>
      <c r="X141" s="200"/>
      <c r="Y141" s="200"/>
      <c r="Z141" s="200"/>
    </row>
    <row r="142" spans="1:26" ht="15.5" x14ac:dyDescent="0.3">
      <c r="A142" s="200"/>
      <c r="B142" s="200"/>
      <c r="C142" s="200"/>
      <c r="D142" s="200"/>
      <c r="E142" s="200"/>
      <c r="F142" s="200"/>
      <c r="G142" s="200"/>
      <c r="H142" s="200"/>
      <c r="I142" s="200"/>
      <c r="J142" s="200"/>
      <c r="K142" s="200"/>
      <c r="L142" s="200"/>
      <c r="M142" s="200"/>
      <c r="N142" s="200"/>
      <c r="O142" s="200"/>
      <c r="P142" s="200"/>
      <c r="Q142" s="200"/>
      <c r="R142" s="200"/>
      <c r="S142" s="200"/>
      <c r="T142" s="200"/>
      <c r="U142" s="200"/>
      <c r="V142" s="200"/>
      <c r="W142" s="200"/>
      <c r="X142" s="200"/>
      <c r="Y142" s="200"/>
      <c r="Z142" s="200"/>
    </row>
    <row r="143" spans="1:26" ht="15.5" x14ac:dyDescent="0.3">
      <c r="A143" s="200"/>
      <c r="B143" s="200"/>
      <c r="C143" s="200"/>
      <c r="D143" s="200"/>
      <c r="E143" s="200"/>
      <c r="F143" s="200"/>
      <c r="G143" s="200"/>
      <c r="H143" s="200"/>
      <c r="I143" s="200"/>
      <c r="J143" s="200"/>
      <c r="K143" s="200"/>
      <c r="L143" s="200"/>
      <c r="M143" s="200"/>
      <c r="N143" s="200"/>
      <c r="O143" s="200"/>
      <c r="P143" s="200"/>
      <c r="Q143" s="200"/>
      <c r="R143" s="200"/>
      <c r="S143" s="200"/>
      <c r="T143" s="200"/>
      <c r="U143" s="200"/>
      <c r="V143" s="200"/>
      <c r="W143" s="200"/>
      <c r="X143" s="200"/>
      <c r="Y143" s="200"/>
      <c r="Z143" s="200"/>
    </row>
    <row r="144" spans="1:26" ht="15.5" x14ac:dyDescent="0.3">
      <c r="A144" s="200"/>
      <c r="B144" s="200"/>
      <c r="C144" s="200"/>
      <c r="D144" s="200"/>
      <c r="E144" s="200"/>
      <c r="F144" s="200"/>
      <c r="G144" s="200"/>
      <c r="H144" s="200"/>
      <c r="I144" s="200"/>
      <c r="J144" s="200"/>
      <c r="K144" s="200"/>
      <c r="L144" s="200"/>
      <c r="M144" s="200"/>
      <c r="N144" s="200"/>
      <c r="O144" s="200"/>
      <c r="P144" s="200"/>
      <c r="Q144" s="200"/>
      <c r="R144" s="200"/>
      <c r="S144" s="200"/>
      <c r="T144" s="200"/>
      <c r="U144" s="200"/>
      <c r="V144" s="200"/>
      <c r="W144" s="200"/>
      <c r="X144" s="200"/>
      <c r="Y144" s="200"/>
      <c r="Z144" s="200"/>
    </row>
    <row r="145" spans="1:26" ht="15.5" x14ac:dyDescent="0.3">
      <c r="A145" s="200"/>
      <c r="B145" s="200"/>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row>
    <row r="146" spans="1:26" ht="15.5" x14ac:dyDescent="0.3">
      <c r="A146" s="200"/>
      <c r="B146" s="200"/>
      <c r="C146" s="200"/>
      <c r="D146" s="200"/>
      <c r="E146" s="200"/>
      <c r="F146" s="200"/>
      <c r="G146" s="200"/>
      <c r="H146" s="200"/>
      <c r="I146" s="200"/>
      <c r="J146" s="200"/>
      <c r="K146" s="200"/>
      <c r="L146" s="200"/>
      <c r="M146" s="200"/>
      <c r="N146" s="200"/>
      <c r="O146" s="200"/>
      <c r="P146" s="200"/>
      <c r="Q146" s="200"/>
      <c r="R146" s="200"/>
      <c r="S146" s="200"/>
      <c r="T146" s="200"/>
      <c r="U146" s="200"/>
      <c r="V146" s="200"/>
      <c r="W146" s="200"/>
      <c r="X146" s="200"/>
      <c r="Y146" s="200"/>
      <c r="Z146" s="200"/>
    </row>
    <row r="147" spans="1:26" ht="15.5" x14ac:dyDescent="0.3">
      <c r="A147" s="200"/>
      <c r="B147" s="200"/>
      <c r="C147" s="200"/>
      <c r="D147" s="200"/>
      <c r="E147" s="200"/>
      <c r="F147" s="200"/>
      <c r="G147" s="200"/>
      <c r="H147" s="200"/>
      <c r="I147" s="200"/>
      <c r="J147" s="200"/>
      <c r="K147" s="200"/>
      <c r="L147" s="200"/>
      <c r="M147" s="200"/>
      <c r="N147" s="200"/>
      <c r="O147" s="200"/>
      <c r="P147" s="200"/>
      <c r="Q147" s="200"/>
      <c r="R147" s="200"/>
      <c r="S147" s="200"/>
      <c r="T147" s="200"/>
      <c r="U147" s="200"/>
      <c r="V147" s="200"/>
      <c r="W147" s="200"/>
      <c r="X147" s="200"/>
      <c r="Y147" s="200"/>
      <c r="Z147" s="200"/>
    </row>
    <row r="148" spans="1:26" ht="15.5" x14ac:dyDescent="0.3">
      <c r="A148" s="200"/>
      <c r="B148" s="200"/>
      <c r="C148" s="200"/>
      <c r="D148" s="200"/>
      <c r="E148" s="200"/>
      <c r="F148" s="200"/>
      <c r="G148" s="200"/>
      <c r="H148" s="200"/>
      <c r="I148" s="200"/>
      <c r="J148" s="200"/>
      <c r="K148" s="200"/>
      <c r="L148" s="200"/>
      <c r="M148" s="200"/>
      <c r="N148" s="200"/>
      <c r="O148" s="200"/>
      <c r="P148" s="200"/>
      <c r="Q148" s="200"/>
      <c r="R148" s="200"/>
      <c r="S148" s="200"/>
      <c r="T148" s="200"/>
      <c r="U148" s="200"/>
      <c r="V148" s="200"/>
      <c r="W148" s="200"/>
      <c r="X148" s="200"/>
      <c r="Y148" s="200"/>
      <c r="Z148" s="200"/>
    </row>
    <row r="149" spans="1:26" ht="15.5" x14ac:dyDescent="0.3">
      <c r="A149" s="200"/>
      <c r="B149" s="200"/>
      <c r="C149" s="200"/>
      <c r="D149" s="200"/>
      <c r="E149" s="200"/>
      <c r="F149" s="200"/>
      <c r="G149" s="200"/>
      <c r="H149" s="200"/>
      <c r="I149" s="200"/>
      <c r="J149" s="200"/>
      <c r="K149" s="200"/>
      <c r="L149" s="200"/>
      <c r="M149" s="200"/>
      <c r="N149" s="200"/>
      <c r="O149" s="200"/>
      <c r="P149" s="200"/>
      <c r="Q149" s="200"/>
      <c r="R149" s="200"/>
      <c r="S149" s="200"/>
      <c r="T149" s="200"/>
      <c r="U149" s="200"/>
      <c r="V149" s="200"/>
      <c r="W149" s="200"/>
      <c r="X149" s="200"/>
      <c r="Y149" s="200"/>
      <c r="Z149" s="200"/>
    </row>
    <row r="150" spans="1:26" ht="15.5" x14ac:dyDescent="0.3">
      <c r="A150" s="200"/>
      <c r="B150" s="200"/>
      <c r="C150" s="200"/>
      <c r="D150" s="200"/>
      <c r="E150" s="200"/>
      <c r="F150" s="200"/>
      <c r="G150" s="200"/>
      <c r="H150" s="200"/>
      <c r="I150" s="200"/>
      <c r="J150" s="200"/>
      <c r="K150" s="200"/>
      <c r="L150" s="200"/>
      <c r="M150" s="200"/>
      <c r="N150" s="200"/>
      <c r="O150" s="200"/>
      <c r="P150" s="200"/>
      <c r="Q150" s="200"/>
      <c r="R150" s="200"/>
      <c r="S150" s="200"/>
      <c r="T150" s="200"/>
      <c r="U150" s="200"/>
      <c r="V150" s="200"/>
      <c r="W150" s="200"/>
      <c r="X150" s="200"/>
      <c r="Y150" s="200"/>
      <c r="Z150" s="200"/>
    </row>
    <row r="151" spans="1:26" ht="15.5" x14ac:dyDescent="0.3">
      <c r="A151" s="200"/>
      <c r="B151" s="200"/>
      <c r="C151" s="200"/>
      <c r="D151" s="200"/>
      <c r="E151" s="200"/>
      <c r="F151" s="200"/>
      <c r="G151" s="200"/>
      <c r="H151" s="200"/>
      <c r="I151" s="200"/>
      <c r="J151" s="200"/>
      <c r="K151" s="200"/>
      <c r="L151" s="200"/>
      <c r="M151" s="200"/>
      <c r="N151" s="200"/>
      <c r="O151" s="200"/>
      <c r="P151" s="200"/>
      <c r="Q151" s="200"/>
      <c r="R151" s="200"/>
      <c r="S151" s="200"/>
      <c r="T151" s="200"/>
      <c r="U151" s="200"/>
      <c r="V151" s="200"/>
      <c r="W151" s="200"/>
      <c r="X151" s="200"/>
      <c r="Y151" s="200"/>
      <c r="Z151" s="200"/>
    </row>
    <row r="152" spans="1:26" ht="15.5" x14ac:dyDescent="0.3">
      <c r="A152" s="200"/>
      <c r="B152" s="200"/>
      <c r="C152" s="200"/>
      <c r="D152" s="200"/>
      <c r="E152" s="200"/>
      <c r="F152" s="200"/>
      <c r="G152" s="200"/>
      <c r="H152" s="200"/>
      <c r="I152" s="200"/>
      <c r="J152" s="200"/>
      <c r="K152" s="200"/>
      <c r="L152" s="200"/>
      <c r="M152" s="200"/>
      <c r="N152" s="200"/>
      <c r="O152" s="200"/>
      <c r="P152" s="200"/>
      <c r="Q152" s="200"/>
      <c r="R152" s="200"/>
      <c r="S152" s="200"/>
      <c r="T152" s="200"/>
      <c r="U152" s="200"/>
      <c r="V152" s="200"/>
      <c r="W152" s="200"/>
      <c r="X152" s="200"/>
      <c r="Y152" s="200"/>
      <c r="Z152" s="200"/>
    </row>
    <row r="153" spans="1:26" ht="15.5" x14ac:dyDescent="0.3">
      <c r="A153" s="200"/>
      <c r="B153" s="200"/>
      <c r="C153" s="200"/>
      <c r="D153" s="200"/>
      <c r="E153" s="200"/>
      <c r="F153" s="200"/>
      <c r="G153" s="200"/>
      <c r="H153" s="200"/>
      <c r="I153" s="200"/>
      <c r="J153" s="200"/>
      <c r="K153" s="200"/>
      <c r="L153" s="200"/>
      <c r="M153" s="200"/>
      <c r="N153" s="200"/>
      <c r="O153" s="200"/>
      <c r="P153" s="200"/>
      <c r="Q153" s="200"/>
      <c r="R153" s="200"/>
      <c r="S153" s="200"/>
      <c r="T153" s="200"/>
      <c r="U153" s="200"/>
      <c r="V153" s="200"/>
      <c r="W153" s="200"/>
      <c r="X153" s="200"/>
      <c r="Y153" s="200"/>
      <c r="Z153" s="200"/>
    </row>
    <row r="154" spans="1:26" ht="15.5" x14ac:dyDescent="0.3">
      <c r="A154" s="200"/>
      <c r="B154" s="200"/>
      <c r="C154" s="200"/>
      <c r="D154" s="200"/>
      <c r="E154" s="200"/>
      <c r="F154" s="200"/>
      <c r="G154" s="200"/>
      <c r="H154" s="200"/>
      <c r="I154" s="200"/>
      <c r="J154" s="200"/>
      <c r="K154" s="200"/>
      <c r="L154" s="200"/>
      <c r="M154" s="200"/>
      <c r="N154" s="200"/>
      <c r="O154" s="200"/>
      <c r="P154" s="200"/>
      <c r="Q154" s="200"/>
      <c r="R154" s="200"/>
      <c r="S154" s="200"/>
      <c r="T154" s="200"/>
      <c r="U154" s="200"/>
      <c r="V154" s="200"/>
      <c r="W154" s="200"/>
      <c r="X154" s="200"/>
      <c r="Y154" s="200"/>
      <c r="Z154" s="200"/>
    </row>
    <row r="155" spans="1:26" ht="15.5" x14ac:dyDescent="0.3">
      <c r="A155" s="200"/>
      <c r="B155" s="200"/>
      <c r="C155" s="200"/>
      <c r="D155" s="200"/>
      <c r="E155" s="200"/>
      <c r="F155" s="200"/>
      <c r="G155" s="200"/>
      <c r="H155" s="200"/>
      <c r="I155" s="200"/>
      <c r="J155" s="200"/>
      <c r="K155" s="200"/>
      <c r="L155" s="200"/>
      <c r="M155" s="200"/>
      <c r="N155" s="200"/>
      <c r="O155" s="200"/>
      <c r="P155" s="200"/>
      <c r="Q155" s="200"/>
      <c r="R155" s="200"/>
      <c r="S155" s="200"/>
      <c r="T155" s="200"/>
      <c r="U155" s="200"/>
      <c r="V155" s="200"/>
      <c r="W155" s="200"/>
      <c r="X155" s="200"/>
      <c r="Y155" s="200"/>
      <c r="Z155" s="200"/>
    </row>
    <row r="156" spans="1:26" ht="15.5" x14ac:dyDescent="0.3">
      <c r="A156" s="200"/>
      <c r="B156" s="200"/>
      <c r="C156" s="200"/>
      <c r="D156" s="200"/>
      <c r="E156" s="200"/>
      <c r="F156" s="200"/>
      <c r="G156" s="200"/>
      <c r="H156" s="200"/>
      <c r="I156" s="200"/>
      <c r="J156" s="200"/>
      <c r="K156" s="200"/>
      <c r="L156" s="200"/>
      <c r="M156" s="200"/>
      <c r="N156" s="200"/>
      <c r="O156" s="200"/>
      <c r="P156" s="200"/>
      <c r="Q156" s="200"/>
      <c r="R156" s="200"/>
      <c r="S156" s="200"/>
      <c r="T156" s="200"/>
      <c r="U156" s="200"/>
      <c r="V156" s="200"/>
      <c r="W156" s="200"/>
      <c r="X156" s="200"/>
      <c r="Y156" s="200"/>
      <c r="Z156" s="200"/>
    </row>
    <row r="157" spans="1:26" ht="15.5" x14ac:dyDescent="0.3">
      <c r="A157" s="200"/>
      <c r="B157" s="200"/>
      <c r="C157" s="200"/>
      <c r="D157" s="200"/>
      <c r="E157" s="200"/>
      <c r="F157" s="200"/>
      <c r="G157" s="200"/>
      <c r="H157" s="200"/>
      <c r="I157" s="200"/>
      <c r="J157" s="200"/>
      <c r="K157" s="200"/>
      <c r="L157" s="200"/>
      <c r="M157" s="200"/>
      <c r="N157" s="200"/>
      <c r="O157" s="200"/>
      <c r="P157" s="200"/>
      <c r="Q157" s="200"/>
      <c r="R157" s="200"/>
      <c r="S157" s="200"/>
      <c r="T157" s="200"/>
      <c r="U157" s="200"/>
      <c r="V157" s="200"/>
      <c r="W157" s="200"/>
      <c r="X157" s="200"/>
      <c r="Y157" s="200"/>
      <c r="Z157" s="200"/>
    </row>
    <row r="158" spans="1:26" ht="15.5" x14ac:dyDescent="0.3">
      <c r="A158" s="200"/>
      <c r="B158" s="200"/>
      <c r="C158" s="200"/>
      <c r="D158" s="200"/>
      <c r="E158" s="200"/>
      <c r="F158" s="200"/>
      <c r="G158" s="200"/>
      <c r="H158" s="200"/>
      <c r="I158" s="200"/>
      <c r="J158" s="200"/>
      <c r="K158" s="200"/>
      <c r="L158" s="200"/>
      <c r="M158" s="200"/>
      <c r="N158" s="200"/>
      <c r="O158" s="200"/>
      <c r="P158" s="200"/>
      <c r="Q158" s="200"/>
      <c r="R158" s="200"/>
      <c r="S158" s="200"/>
      <c r="T158" s="200"/>
      <c r="U158" s="200"/>
      <c r="V158" s="200"/>
      <c r="W158" s="200"/>
      <c r="X158" s="200"/>
      <c r="Y158" s="200"/>
      <c r="Z158" s="200"/>
    </row>
    <row r="159" spans="1:26" ht="15.5" x14ac:dyDescent="0.3">
      <c r="A159" s="200"/>
      <c r="B159" s="200"/>
      <c r="C159" s="200"/>
      <c r="D159" s="200"/>
      <c r="E159" s="200"/>
      <c r="F159" s="200"/>
      <c r="G159" s="200"/>
      <c r="H159" s="200"/>
      <c r="I159" s="200"/>
      <c r="J159" s="200"/>
      <c r="K159" s="200"/>
      <c r="L159" s="200"/>
      <c r="M159" s="200"/>
      <c r="N159" s="200"/>
      <c r="O159" s="200"/>
      <c r="P159" s="200"/>
      <c r="Q159" s="200"/>
      <c r="R159" s="200"/>
      <c r="S159" s="200"/>
      <c r="T159" s="200"/>
      <c r="U159" s="200"/>
      <c r="V159" s="200"/>
      <c r="W159" s="200"/>
      <c r="X159" s="200"/>
      <c r="Y159" s="200"/>
      <c r="Z159" s="200"/>
    </row>
    <row r="160" spans="1:26" ht="15.5" x14ac:dyDescent="0.3">
      <c r="A160" s="200"/>
      <c r="B160" s="200"/>
      <c r="C160" s="200"/>
      <c r="D160" s="200"/>
      <c r="E160" s="200"/>
      <c r="F160" s="200"/>
      <c r="G160" s="200"/>
      <c r="H160" s="200"/>
      <c r="I160" s="200"/>
      <c r="J160" s="200"/>
      <c r="K160" s="200"/>
      <c r="L160" s="200"/>
      <c r="M160" s="200"/>
      <c r="N160" s="200"/>
      <c r="O160" s="200"/>
      <c r="P160" s="200"/>
      <c r="Q160" s="200"/>
      <c r="R160" s="200"/>
      <c r="S160" s="200"/>
      <c r="T160" s="200"/>
      <c r="U160" s="200"/>
      <c r="V160" s="200"/>
      <c r="W160" s="200"/>
      <c r="X160" s="200"/>
      <c r="Y160" s="200"/>
      <c r="Z160" s="200"/>
    </row>
    <row r="161" spans="1:26" ht="15.5" x14ac:dyDescent="0.3">
      <c r="A161" s="200"/>
      <c r="B161" s="200"/>
      <c r="C161" s="200"/>
      <c r="D161" s="200"/>
      <c r="E161" s="200"/>
      <c r="F161" s="200"/>
      <c r="G161" s="200"/>
      <c r="H161" s="200"/>
      <c r="I161" s="200"/>
      <c r="J161" s="200"/>
      <c r="K161" s="200"/>
      <c r="L161" s="200"/>
      <c r="M161" s="200"/>
      <c r="N161" s="200"/>
      <c r="O161" s="200"/>
      <c r="P161" s="200"/>
      <c r="Q161" s="200"/>
      <c r="R161" s="200"/>
      <c r="S161" s="200"/>
      <c r="T161" s="200"/>
      <c r="U161" s="200"/>
      <c r="V161" s="200"/>
      <c r="W161" s="200"/>
      <c r="X161" s="200"/>
      <c r="Y161" s="200"/>
      <c r="Z161" s="200"/>
    </row>
    <row r="162" spans="1:26" ht="15.5" x14ac:dyDescent="0.3">
      <c r="A162" s="200"/>
      <c r="B162" s="200"/>
      <c r="C162" s="200"/>
      <c r="D162" s="200"/>
      <c r="E162" s="200"/>
      <c r="F162" s="200"/>
      <c r="G162" s="200"/>
      <c r="H162" s="200"/>
      <c r="I162" s="200"/>
      <c r="J162" s="200"/>
      <c r="K162" s="200"/>
      <c r="L162" s="200"/>
      <c r="M162" s="200"/>
      <c r="N162" s="200"/>
      <c r="O162" s="200"/>
      <c r="P162" s="200"/>
      <c r="Q162" s="200"/>
      <c r="R162" s="200"/>
      <c r="S162" s="200"/>
      <c r="T162" s="200"/>
      <c r="U162" s="200"/>
      <c r="V162" s="200"/>
      <c r="W162" s="200"/>
      <c r="X162" s="200"/>
      <c r="Y162" s="200"/>
      <c r="Z162" s="200"/>
    </row>
    <row r="163" spans="1:26" ht="15.5" x14ac:dyDescent="0.3">
      <c r="A163" s="200"/>
      <c r="B163" s="200"/>
      <c r="C163" s="200"/>
      <c r="D163" s="200"/>
      <c r="E163" s="200"/>
      <c r="F163" s="200"/>
      <c r="G163" s="200"/>
      <c r="H163" s="200"/>
      <c r="I163" s="200"/>
      <c r="J163" s="200"/>
      <c r="K163" s="200"/>
      <c r="L163" s="200"/>
      <c r="M163" s="200"/>
      <c r="N163" s="200"/>
      <c r="O163" s="200"/>
      <c r="P163" s="200"/>
      <c r="Q163" s="200"/>
      <c r="R163" s="200"/>
      <c r="S163" s="200"/>
      <c r="T163" s="200"/>
      <c r="U163" s="200"/>
      <c r="V163" s="200"/>
      <c r="W163" s="200"/>
      <c r="X163" s="200"/>
      <c r="Y163" s="200"/>
      <c r="Z163" s="200"/>
    </row>
    <row r="164" spans="1:26" ht="15.5" x14ac:dyDescent="0.3">
      <c r="A164" s="200"/>
      <c r="B164" s="200"/>
      <c r="C164" s="200"/>
      <c r="D164" s="200"/>
      <c r="E164" s="200"/>
      <c r="F164" s="200"/>
      <c r="G164" s="200"/>
      <c r="H164" s="200"/>
      <c r="I164" s="200"/>
      <c r="J164" s="200"/>
      <c r="K164" s="200"/>
      <c r="L164" s="200"/>
      <c r="M164" s="200"/>
      <c r="N164" s="200"/>
      <c r="O164" s="200"/>
      <c r="P164" s="200"/>
      <c r="Q164" s="200"/>
      <c r="R164" s="200"/>
      <c r="S164" s="200"/>
      <c r="T164" s="200"/>
      <c r="U164" s="200"/>
      <c r="V164" s="200"/>
      <c r="W164" s="200"/>
      <c r="X164" s="200"/>
      <c r="Y164" s="200"/>
      <c r="Z164" s="200"/>
    </row>
    <row r="165" spans="1:26" ht="15.5" x14ac:dyDescent="0.3">
      <c r="A165" s="200"/>
      <c r="B165" s="200"/>
      <c r="C165" s="200"/>
      <c r="D165" s="200"/>
      <c r="E165" s="200"/>
      <c r="F165" s="200"/>
      <c r="G165" s="200"/>
      <c r="H165" s="200"/>
      <c r="I165" s="200"/>
      <c r="J165" s="200"/>
      <c r="K165" s="200"/>
      <c r="L165" s="200"/>
      <c r="M165" s="200"/>
      <c r="N165" s="200"/>
      <c r="O165" s="200"/>
      <c r="P165" s="200"/>
      <c r="Q165" s="200"/>
      <c r="R165" s="200"/>
      <c r="S165" s="200"/>
      <c r="T165" s="200"/>
      <c r="U165" s="200"/>
      <c r="V165" s="200"/>
      <c r="W165" s="200"/>
      <c r="X165" s="200"/>
      <c r="Y165" s="200"/>
      <c r="Z165" s="200"/>
    </row>
    <row r="166" spans="1:26" ht="15.5" x14ac:dyDescent="0.3">
      <c r="A166" s="200"/>
      <c r="B166" s="200"/>
      <c r="C166" s="200"/>
      <c r="D166" s="200"/>
      <c r="E166" s="200"/>
      <c r="F166" s="200"/>
      <c r="G166" s="200"/>
      <c r="H166" s="200"/>
      <c r="I166" s="200"/>
      <c r="J166" s="200"/>
      <c r="K166" s="200"/>
      <c r="L166" s="200"/>
      <c r="M166" s="200"/>
      <c r="N166" s="200"/>
      <c r="O166" s="200"/>
      <c r="P166" s="200"/>
      <c r="Q166" s="200"/>
      <c r="R166" s="200"/>
      <c r="S166" s="200"/>
      <c r="T166" s="200"/>
      <c r="U166" s="200"/>
      <c r="V166" s="200"/>
      <c r="W166" s="200"/>
      <c r="X166" s="200"/>
      <c r="Y166" s="200"/>
      <c r="Z166" s="200"/>
    </row>
    <row r="167" spans="1:26" ht="15.5" x14ac:dyDescent="0.3">
      <c r="A167" s="200"/>
      <c r="B167" s="200"/>
      <c r="C167" s="200"/>
      <c r="D167" s="200"/>
      <c r="E167" s="200"/>
      <c r="F167" s="200"/>
      <c r="G167" s="200"/>
      <c r="H167" s="200"/>
      <c r="I167" s="200"/>
      <c r="J167" s="200"/>
      <c r="K167" s="200"/>
      <c r="L167" s="200"/>
      <c r="M167" s="200"/>
      <c r="N167" s="200"/>
      <c r="O167" s="200"/>
      <c r="P167" s="200"/>
      <c r="Q167" s="200"/>
      <c r="R167" s="200"/>
      <c r="S167" s="200"/>
      <c r="T167" s="200"/>
      <c r="U167" s="200"/>
      <c r="V167" s="200"/>
      <c r="W167" s="200"/>
      <c r="X167" s="200"/>
      <c r="Y167" s="200"/>
      <c r="Z167" s="200"/>
    </row>
    <row r="168" spans="1:26" ht="15.5" x14ac:dyDescent="0.3">
      <c r="A168" s="200"/>
      <c r="B168" s="200"/>
      <c r="C168" s="200"/>
      <c r="D168" s="200"/>
      <c r="E168" s="200"/>
      <c r="F168" s="200"/>
      <c r="G168" s="200"/>
      <c r="H168" s="200"/>
      <c r="I168" s="200"/>
      <c r="J168" s="200"/>
      <c r="K168" s="200"/>
      <c r="L168" s="200"/>
      <c r="M168" s="200"/>
      <c r="N168" s="200"/>
      <c r="O168" s="200"/>
      <c r="P168" s="200"/>
      <c r="Q168" s="200"/>
      <c r="R168" s="200"/>
      <c r="S168" s="200"/>
      <c r="T168" s="200"/>
      <c r="U168" s="200"/>
      <c r="V168" s="200"/>
      <c r="W168" s="200"/>
      <c r="X168" s="200"/>
      <c r="Y168" s="200"/>
      <c r="Z168" s="200"/>
    </row>
    <row r="169" spans="1:26" ht="15.5" x14ac:dyDescent="0.3">
      <c r="A169" s="200"/>
      <c r="B169" s="200"/>
      <c r="C169" s="200"/>
      <c r="D169" s="200"/>
      <c r="E169" s="200"/>
      <c r="F169" s="200"/>
      <c r="G169" s="200"/>
      <c r="H169" s="200"/>
      <c r="I169" s="200"/>
      <c r="J169" s="200"/>
      <c r="K169" s="200"/>
      <c r="L169" s="200"/>
      <c r="M169" s="200"/>
      <c r="N169" s="200"/>
      <c r="O169" s="200"/>
      <c r="P169" s="200"/>
      <c r="Q169" s="200"/>
      <c r="R169" s="200"/>
      <c r="S169" s="200"/>
      <c r="T169" s="200"/>
      <c r="U169" s="200"/>
      <c r="V169" s="200"/>
      <c r="W169" s="200"/>
      <c r="X169" s="200"/>
      <c r="Y169" s="200"/>
      <c r="Z169" s="200"/>
    </row>
    <row r="170" spans="1:26" ht="15.5" x14ac:dyDescent="0.3">
      <c r="A170" s="200"/>
      <c r="B170" s="200"/>
      <c r="C170" s="200"/>
      <c r="D170" s="200"/>
      <c r="E170" s="200"/>
      <c r="F170" s="200"/>
      <c r="G170" s="200"/>
      <c r="H170" s="200"/>
      <c r="I170" s="200"/>
      <c r="J170" s="200"/>
      <c r="K170" s="200"/>
      <c r="L170" s="200"/>
      <c r="M170" s="200"/>
      <c r="N170" s="200"/>
      <c r="O170" s="200"/>
      <c r="P170" s="200"/>
      <c r="Q170" s="200"/>
      <c r="R170" s="200"/>
      <c r="S170" s="200"/>
      <c r="T170" s="200"/>
      <c r="U170" s="200"/>
      <c r="V170" s="200"/>
      <c r="W170" s="200"/>
      <c r="X170" s="200"/>
      <c r="Y170" s="200"/>
      <c r="Z170" s="200"/>
    </row>
    <row r="171" spans="1:26" ht="15.5" x14ac:dyDescent="0.3">
      <c r="A171" s="200"/>
      <c r="B171" s="200"/>
      <c r="C171" s="200"/>
      <c r="D171" s="200"/>
      <c r="E171" s="200"/>
      <c r="F171" s="200"/>
      <c r="G171" s="200"/>
      <c r="H171" s="200"/>
      <c r="I171" s="200"/>
      <c r="J171" s="200"/>
      <c r="K171" s="200"/>
      <c r="L171" s="200"/>
      <c r="M171" s="200"/>
      <c r="N171" s="200"/>
      <c r="O171" s="200"/>
      <c r="P171" s="200"/>
      <c r="Q171" s="200"/>
      <c r="R171" s="200"/>
      <c r="S171" s="200"/>
      <c r="T171" s="200"/>
      <c r="U171" s="200"/>
      <c r="V171" s="200"/>
      <c r="W171" s="200"/>
      <c r="X171" s="200"/>
      <c r="Y171" s="200"/>
      <c r="Z171" s="200"/>
    </row>
    <row r="172" spans="1:26" ht="15.5" x14ac:dyDescent="0.3">
      <c r="A172" s="200"/>
      <c r="B172" s="200"/>
      <c r="C172" s="200"/>
      <c r="D172" s="200"/>
      <c r="E172" s="200"/>
      <c r="F172" s="200"/>
      <c r="G172" s="200"/>
      <c r="H172" s="200"/>
      <c r="I172" s="200"/>
      <c r="J172" s="200"/>
      <c r="K172" s="200"/>
      <c r="L172" s="200"/>
      <c r="M172" s="200"/>
      <c r="N172" s="200"/>
      <c r="O172" s="200"/>
      <c r="P172" s="200"/>
      <c r="Q172" s="200"/>
      <c r="R172" s="200"/>
      <c r="S172" s="200"/>
      <c r="T172" s="200"/>
      <c r="U172" s="200"/>
      <c r="V172" s="200"/>
      <c r="W172" s="200"/>
      <c r="X172" s="200"/>
      <c r="Y172" s="200"/>
      <c r="Z172" s="200"/>
    </row>
    <row r="173" spans="1:26" ht="15.5" x14ac:dyDescent="0.3">
      <c r="A173" s="200"/>
      <c r="B173" s="200"/>
      <c r="C173" s="200"/>
      <c r="D173" s="200"/>
      <c r="E173" s="200"/>
      <c r="F173" s="200"/>
      <c r="G173" s="200"/>
      <c r="H173" s="200"/>
      <c r="I173" s="200"/>
      <c r="J173" s="200"/>
      <c r="K173" s="200"/>
      <c r="L173" s="200"/>
      <c r="M173" s="200"/>
      <c r="N173" s="200"/>
      <c r="O173" s="200"/>
      <c r="P173" s="200"/>
      <c r="Q173" s="200"/>
      <c r="R173" s="200"/>
      <c r="S173" s="200"/>
      <c r="T173" s="200"/>
      <c r="U173" s="200"/>
      <c r="V173" s="200"/>
      <c r="W173" s="200"/>
      <c r="X173" s="200"/>
      <c r="Y173" s="200"/>
      <c r="Z173" s="200"/>
    </row>
    <row r="174" spans="1:26" ht="15.5" x14ac:dyDescent="0.3">
      <c r="A174" s="200"/>
      <c r="B174" s="200"/>
      <c r="C174" s="200"/>
      <c r="D174" s="200"/>
      <c r="E174" s="200"/>
      <c r="F174" s="200"/>
      <c r="G174" s="200"/>
      <c r="H174" s="200"/>
      <c r="I174" s="200"/>
      <c r="J174" s="200"/>
      <c r="K174" s="200"/>
      <c r="L174" s="200"/>
      <c r="M174" s="200"/>
      <c r="N174" s="200"/>
      <c r="O174" s="200"/>
      <c r="P174" s="200"/>
      <c r="Q174" s="200"/>
      <c r="R174" s="200"/>
      <c r="S174" s="200"/>
      <c r="T174" s="200"/>
      <c r="U174" s="200"/>
      <c r="V174" s="200"/>
      <c r="W174" s="200"/>
      <c r="X174" s="200"/>
      <c r="Y174" s="200"/>
      <c r="Z174" s="200"/>
    </row>
    <row r="175" spans="1:26" ht="15.5" x14ac:dyDescent="0.3">
      <c r="A175" s="200"/>
      <c r="B175" s="200"/>
      <c r="C175" s="200"/>
      <c r="D175" s="200"/>
      <c r="E175" s="200"/>
      <c r="F175" s="200"/>
      <c r="G175" s="200"/>
      <c r="H175" s="200"/>
      <c r="I175" s="200"/>
      <c r="J175" s="200"/>
      <c r="K175" s="200"/>
      <c r="L175" s="200"/>
      <c r="M175" s="200"/>
      <c r="N175" s="200"/>
      <c r="O175" s="200"/>
      <c r="P175" s="200"/>
      <c r="Q175" s="200"/>
      <c r="R175" s="200"/>
      <c r="S175" s="200"/>
      <c r="T175" s="200"/>
      <c r="U175" s="200"/>
      <c r="V175" s="200"/>
      <c r="W175" s="200"/>
      <c r="X175" s="200"/>
      <c r="Y175" s="200"/>
      <c r="Z175" s="200"/>
    </row>
    <row r="176" spans="1:26" ht="15.5" x14ac:dyDescent="0.3">
      <c r="A176" s="200"/>
      <c r="B176" s="200"/>
      <c r="C176" s="200"/>
      <c r="D176" s="200"/>
      <c r="E176" s="200"/>
      <c r="F176" s="200"/>
      <c r="G176" s="200"/>
      <c r="H176" s="200"/>
      <c r="I176" s="200"/>
      <c r="J176" s="200"/>
      <c r="K176" s="200"/>
      <c r="L176" s="200"/>
      <c r="M176" s="200"/>
      <c r="N176" s="200"/>
      <c r="O176" s="200"/>
      <c r="P176" s="200"/>
      <c r="Q176" s="200"/>
      <c r="R176" s="200"/>
      <c r="S176" s="200"/>
      <c r="T176" s="200"/>
      <c r="U176" s="200"/>
      <c r="V176" s="200"/>
      <c r="W176" s="200"/>
      <c r="X176" s="200"/>
      <c r="Y176" s="200"/>
      <c r="Z176" s="200"/>
    </row>
    <row r="177" spans="1:26" ht="15.5" x14ac:dyDescent="0.3">
      <c r="A177" s="200"/>
      <c r="B177" s="200"/>
      <c r="C177" s="200"/>
      <c r="D177" s="200"/>
      <c r="E177" s="200"/>
      <c r="F177" s="200"/>
      <c r="G177" s="200"/>
      <c r="H177" s="200"/>
      <c r="I177" s="200"/>
      <c r="J177" s="200"/>
      <c r="K177" s="200"/>
      <c r="L177" s="200"/>
      <c r="M177" s="200"/>
      <c r="N177" s="200"/>
      <c r="O177" s="200"/>
      <c r="P177" s="200"/>
      <c r="Q177" s="200"/>
      <c r="R177" s="200"/>
      <c r="S177" s="200"/>
      <c r="T177" s="200"/>
      <c r="U177" s="200"/>
      <c r="V177" s="200"/>
      <c r="W177" s="200"/>
      <c r="X177" s="200"/>
      <c r="Y177" s="200"/>
      <c r="Z177" s="200"/>
    </row>
    <row r="178" spans="1:26" ht="15.5" x14ac:dyDescent="0.3">
      <c r="A178" s="200"/>
      <c r="B178" s="200"/>
      <c r="C178" s="200"/>
      <c r="D178" s="200"/>
      <c r="E178" s="200"/>
      <c r="F178" s="200"/>
      <c r="G178" s="200"/>
      <c r="H178" s="200"/>
      <c r="I178" s="200"/>
      <c r="J178" s="200"/>
      <c r="K178" s="200"/>
      <c r="L178" s="200"/>
      <c r="M178" s="200"/>
      <c r="N178" s="200"/>
      <c r="O178" s="200"/>
      <c r="P178" s="200"/>
      <c r="Q178" s="200"/>
      <c r="R178" s="200"/>
      <c r="S178" s="200"/>
      <c r="T178" s="200"/>
      <c r="U178" s="200"/>
      <c r="V178" s="200"/>
      <c r="W178" s="200"/>
      <c r="X178" s="200"/>
      <c r="Y178" s="200"/>
      <c r="Z178" s="200"/>
    </row>
    <row r="179" spans="1:26" ht="15.5" x14ac:dyDescent="0.3">
      <c r="A179" s="200"/>
      <c r="B179" s="200"/>
      <c r="C179" s="200"/>
      <c r="D179" s="200"/>
      <c r="E179" s="200"/>
      <c r="F179" s="200"/>
      <c r="G179" s="200"/>
      <c r="H179" s="200"/>
      <c r="I179" s="200"/>
      <c r="J179" s="200"/>
      <c r="K179" s="200"/>
      <c r="L179" s="200"/>
      <c r="M179" s="200"/>
      <c r="N179" s="200"/>
      <c r="O179" s="200"/>
      <c r="P179" s="200"/>
      <c r="Q179" s="200"/>
      <c r="R179" s="200"/>
      <c r="S179" s="200"/>
      <c r="T179" s="200"/>
      <c r="U179" s="200"/>
      <c r="V179" s="200"/>
      <c r="W179" s="200"/>
      <c r="X179" s="200"/>
      <c r="Y179" s="200"/>
      <c r="Z179" s="200"/>
    </row>
    <row r="180" spans="1:26" ht="15.5" x14ac:dyDescent="0.3">
      <c r="A180" s="200"/>
      <c r="B180" s="200"/>
      <c r="C180" s="200"/>
      <c r="D180" s="200"/>
      <c r="E180" s="200"/>
      <c r="F180" s="200"/>
      <c r="G180" s="200"/>
      <c r="H180" s="200"/>
      <c r="I180" s="200"/>
      <c r="J180" s="200"/>
      <c r="K180" s="200"/>
      <c r="L180" s="200"/>
      <c r="M180" s="200"/>
      <c r="N180" s="200"/>
      <c r="O180" s="200"/>
      <c r="P180" s="200"/>
      <c r="Q180" s="200"/>
      <c r="R180" s="200"/>
      <c r="S180" s="200"/>
      <c r="T180" s="200"/>
      <c r="U180" s="200"/>
      <c r="V180" s="200"/>
      <c r="W180" s="200"/>
      <c r="X180" s="200"/>
      <c r="Y180" s="200"/>
      <c r="Z180" s="200"/>
    </row>
    <row r="181" spans="1:26" ht="15.5" x14ac:dyDescent="0.3">
      <c r="A181" s="200"/>
      <c r="B181" s="200"/>
      <c r="C181" s="200"/>
      <c r="D181" s="200"/>
      <c r="E181" s="200"/>
      <c r="F181" s="200"/>
      <c r="G181" s="200"/>
      <c r="H181" s="200"/>
      <c r="I181" s="200"/>
      <c r="J181" s="200"/>
      <c r="K181" s="200"/>
      <c r="L181" s="200"/>
      <c r="M181" s="200"/>
      <c r="N181" s="200"/>
      <c r="O181" s="200"/>
      <c r="P181" s="200"/>
      <c r="Q181" s="200"/>
      <c r="R181" s="200"/>
      <c r="S181" s="200"/>
      <c r="T181" s="200"/>
      <c r="U181" s="200"/>
      <c r="V181" s="200"/>
      <c r="W181" s="200"/>
      <c r="X181" s="200"/>
      <c r="Y181" s="200"/>
      <c r="Z181" s="200"/>
    </row>
    <row r="182" spans="1:26" ht="15.5" x14ac:dyDescent="0.3">
      <c r="A182" s="200"/>
      <c r="B182" s="200"/>
      <c r="C182" s="200"/>
      <c r="D182" s="200"/>
      <c r="E182" s="200"/>
      <c r="F182" s="200"/>
      <c r="G182" s="200"/>
      <c r="H182" s="200"/>
      <c r="I182" s="200"/>
      <c r="J182" s="200"/>
      <c r="K182" s="200"/>
      <c r="L182" s="200"/>
      <c r="M182" s="200"/>
      <c r="N182" s="200"/>
      <c r="O182" s="200"/>
      <c r="P182" s="200"/>
      <c r="Q182" s="200"/>
      <c r="R182" s="200"/>
      <c r="S182" s="200"/>
      <c r="T182" s="200"/>
      <c r="U182" s="200"/>
      <c r="V182" s="200"/>
      <c r="W182" s="200"/>
      <c r="X182" s="200"/>
      <c r="Y182" s="200"/>
      <c r="Z182" s="200"/>
    </row>
    <row r="183" spans="1:26" ht="15.5" x14ac:dyDescent="0.3">
      <c r="A183" s="200"/>
      <c r="B183" s="200"/>
      <c r="C183" s="200"/>
      <c r="D183" s="200"/>
      <c r="E183" s="200"/>
      <c r="F183" s="200"/>
      <c r="G183" s="200"/>
      <c r="H183" s="200"/>
      <c r="I183" s="200"/>
      <c r="J183" s="200"/>
      <c r="K183" s="200"/>
      <c r="L183" s="200"/>
      <c r="M183" s="200"/>
      <c r="N183" s="200"/>
      <c r="O183" s="200"/>
      <c r="P183" s="200"/>
      <c r="Q183" s="200"/>
      <c r="R183" s="200"/>
      <c r="S183" s="200"/>
      <c r="T183" s="200"/>
      <c r="U183" s="200"/>
      <c r="V183" s="200"/>
      <c r="W183" s="200"/>
      <c r="X183" s="200"/>
      <c r="Y183" s="200"/>
      <c r="Z183" s="200"/>
    </row>
    <row r="184" spans="1:26" ht="15.5" x14ac:dyDescent="0.3">
      <c r="A184" s="200"/>
      <c r="B184" s="200"/>
      <c r="C184" s="200"/>
      <c r="D184" s="200"/>
      <c r="E184" s="200"/>
      <c r="F184" s="200"/>
      <c r="G184" s="200"/>
      <c r="H184" s="200"/>
      <c r="I184" s="200"/>
      <c r="J184" s="200"/>
      <c r="K184" s="200"/>
      <c r="L184" s="200"/>
      <c r="M184" s="200"/>
      <c r="N184" s="200"/>
      <c r="O184" s="200"/>
      <c r="P184" s="200"/>
      <c r="Q184" s="200"/>
      <c r="R184" s="200"/>
      <c r="S184" s="200"/>
      <c r="T184" s="200"/>
      <c r="U184" s="200"/>
      <c r="V184" s="200"/>
      <c r="W184" s="200"/>
      <c r="X184" s="200"/>
      <c r="Y184" s="200"/>
      <c r="Z184" s="200"/>
    </row>
    <row r="185" spans="1:26" ht="15.5" x14ac:dyDescent="0.3">
      <c r="A185" s="200"/>
      <c r="B185" s="200"/>
      <c r="C185" s="200"/>
      <c r="D185" s="200"/>
      <c r="E185" s="200"/>
      <c r="F185" s="200"/>
      <c r="G185" s="200"/>
      <c r="H185" s="200"/>
      <c r="I185" s="200"/>
      <c r="J185" s="200"/>
      <c r="K185" s="200"/>
      <c r="L185" s="200"/>
      <c r="M185" s="200"/>
      <c r="N185" s="200"/>
      <c r="O185" s="200"/>
      <c r="P185" s="200"/>
      <c r="Q185" s="200"/>
      <c r="R185" s="200"/>
      <c r="S185" s="200"/>
      <c r="T185" s="200"/>
      <c r="U185" s="200"/>
      <c r="V185" s="200"/>
      <c r="W185" s="200"/>
      <c r="X185" s="200"/>
      <c r="Y185" s="200"/>
      <c r="Z185" s="200"/>
    </row>
    <row r="186" spans="1:26" ht="15.5" x14ac:dyDescent="0.3">
      <c r="A186" s="200"/>
      <c r="B186" s="200"/>
      <c r="C186" s="200"/>
      <c r="D186" s="200"/>
      <c r="E186" s="200"/>
      <c r="F186" s="200"/>
      <c r="G186" s="200"/>
      <c r="H186" s="200"/>
      <c r="I186" s="200"/>
      <c r="J186" s="200"/>
      <c r="K186" s="200"/>
      <c r="L186" s="200"/>
      <c r="M186" s="200"/>
      <c r="N186" s="200"/>
      <c r="O186" s="200"/>
      <c r="P186" s="200"/>
      <c r="Q186" s="200"/>
      <c r="R186" s="200"/>
      <c r="S186" s="200"/>
      <c r="T186" s="200"/>
      <c r="U186" s="200"/>
      <c r="V186" s="200"/>
      <c r="W186" s="200"/>
      <c r="X186" s="200"/>
      <c r="Y186" s="200"/>
      <c r="Z186" s="200"/>
    </row>
    <row r="187" spans="1:26" ht="15.5" x14ac:dyDescent="0.3">
      <c r="A187" s="200"/>
      <c r="B187" s="200"/>
      <c r="C187" s="200"/>
      <c r="D187" s="200"/>
      <c r="E187" s="200"/>
      <c r="F187" s="200"/>
      <c r="G187" s="200"/>
      <c r="H187" s="200"/>
      <c r="I187" s="200"/>
      <c r="J187" s="200"/>
      <c r="K187" s="200"/>
      <c r="L187" s="200"/>
      <c r="M187" s="200"/>
      <c r="N187" s="200"/>
      <c r="O187" s="200"/>
      <c r="P187" s="200"/>
      <c r="Q187" s="200"/>
      <c r="R187" s="200"/>
      <c r="S187" s="200"/>
      <c r="T187" s="200"/>
      <c r="U187" s="200"/>
      <c r="V187" s="200"/>
      <c r="W187" s="200"/>
      <c r="X187" s="200"/>
      <c r="Y187" s="200"/>
      <c r="Z187" s="200"/>
    </row>
    <row r="188" spans="1:26" ht="15.5" x14ac:dyDescent="0.3">
      <c r="A188" s="200"/>
      <c r="B188" s="200"/>
      <c r="C188" s="200"/>
      <c r="D188" s="200"/>
      <c r="E188" s="200"/>
      <c r="F188" s="200"/>
      <c r="G188" s="200"/>
      <c r="H188" s="200"/>
      <c r="I188" s="200"/>
      <c r="J188" s="200"/>
      <c r="K188" s="200"/>
      <c r="L188" s="200"/>
      <c r="M188" s="200"/>
      <c r="N188" s="200"/>
      <c r="O188" s="200"/>
      <c r="P188" s="200"/>
      <c r="Q188" s="200"/>
      <c r="R188" s="200"/>
      <c r="S188" s="200"/>
      <c r="T188" s="200"/>
      <c r="U188" s="200"/>
      <c r="V188" s="200"/>
      <c r="W188" s="200"/>
      <c r="X188" s="200"/>
      <c r="Y188" s="200"/>
      <c r="Z188" s="200"/>
    </row>
    <row r="189" spans="1:26" ht="15.5" x14ac:dyDescent="0.3">
      <c r="A189" s="200"/>
      <c r="B189" s="200"/>
      <c r="C189" s="200"/>
      <c r="D189" s="200"/>
      <c r="E189" s="200"/>
      <c r="F189" s="200"/>
      <c r="G189" s="200"/>
      <c r="H189" s="200"/>
      <c r="I189" s="200"/>
      <c r="J189" s="200"/>
      <c r="K189" s="200"/>
      <c r="L189" s="200"/>
      <c r="M189" s="200"/>
      <c r="N189" s="200"/>
      <c r="O189" s="200"/>
      <c r="P189" s="200"/>
      <c r="Q189" s="200"/>
      <c r="R189" s="200"/>
      <c r="S189" s="200"/>
      <c r="T189" s="200"/>
      <c r="U189" s="200"/>
      <c r="V189" s="200"/>
      <c r="W189" s="200"/>
      <c r="X189" s="200"/>
      <c r="Y189" s="200"/>
      <c r="Z189" s="200"/>
    </row>
    <row r="190" spans="1:26" ht="15.5" x14ac:dyDescent="0.3">
      <c r="A190" s="200"/>
      <c r="B190" s="200"/>
      <c r="C190" s="200"/>
      <c r="D190" s="200"/>
      <c r="E190" s="200"/>
      <c r="F190" s="200"/>
      <c r="G190" s="200"/>
      <c r="H190" s="200"/>
      <c r="I190" s="200"/>
      <c r="J190" s="200"/>
      <c r="K190" s="200"/>
      <c r="L190" s="200"/>
      <c r="M190" s="200"/>
      <c r="N190" s="200"/>
      <c r="O190" s="200"/>
      <c r="P190" s="200"/>
      <c r="Q190" s="200"/>
      <c r="R190" s="200"/>
      <c r="S190" s="200"/>
      <c r="T190" s="200"/>
      <c r="U190" s="200"/>
      <c r="V190" s="200"/>
      <c r="W190" s="200"/>
      <c r="X190" s="200"/>
      <c r="Y190" s="200"/>
      <c r="Z190" s="200"/>
    </row>
    <row r="191" spans="1:26" ht="15.5" x14ac:dyDescent="0.3">
      <c r="A191" s="200"/>
      <c r="B191" s="200"/>
      <c r="C191" s="200"/>
      <c r="D191" s="200"/>
      <c r="E191" s="200"/>
      <c r="F191" s="200"/>
      <c r="G191" s="200"/>
      <c r="H191" s="200"/>
      <c r="I191" s="200"/>
      <c r="J191" s="200"/>
      <c r="K191" s="200"/>
      <c r="L191" s="200"/>
      <c r="M191" s="200"/>
      <c r="N191" s="200"/>
      <c r="O191" s="200"/>
      <c r="P191" s="200"/>
      <c r="Q191" s="200"/>
      <c r="R191" s="200"/>
      <c r="S191" s="200"/>
      <c r="T191" s="200"/>
      <c r="U191" s="200"/>
      <c r="V191" s="200"/>
      <c r="W191" s="200"/>
      <c r="X191" s="200"/>
      <c r="Y191" s="200"/>
      <c r="Z191" s="200"/>
    </row>
    <row r="192" spans="1:26" ht="15.5" x14ac:dyDescent="0.3">
      <c r="A192" s="200"/>
      <c r="B192" s="200"/>
      <c r="C192" s="200"/>
      <c r="D192" s="200"/>
      <c r="E192" s="200"/>
      <c r="F192" s="200"/>
      <c r="G192" s="200"/>
      <c r="H192" s="200"/>
      <c r="I192" s="200"/>
      <c r="J192" s="200"/>
      <c r="K192" s="200"/>
      <c r="L192" s="200"/>
      <c r="M192" s="200"/>
      <c r="N192" s="200"/>
      <c r="O192" s="200"/>
      <c r="P192" s="200"/>
      <c r="Q192" s="200"/>
      <c r="R192" s="200"/>
      <c r="S192" s="200"/>
      <c r="T192" s="200"/>
      <c r="U192" s="200"/>
      <c r="V192" s="200"/>
      <c r="W192" s="200"/>
      <c r="X192" s="200"/>
      <c r="Y192" s="200"/>
      <c r="Z192" s="200"/>
    </row>
    <row r="193" spans="1:26" ht="15.5" x14ac:dyDescent="0.3">
      <c r="A193" s="200"/>
      <c r="B193" s="200"/>
      <c r="C193" s="200"/>
      <c r="D193" s="200"/>
      <c r="E193" s="200"/>
      <c r="F193" s="200"/>
      <c r="G193" s="200"/>
      <c r="H193" s="200"/>
      <c r="I193" s="200"/>
      <c r="J193" s="200"/>
      <c r="K193" s="200"/>
      <c r="L193" s="200"/>
      <c r="M193" s="200"/>
      <c r="N193" s="200"/>
      <c r="O193" s="200"/>
      <c r="P193" s="200"/>
      <c r="Q193" s="200"/>
      <c r="R193" s="200"/>
      <c r="S193" s="200"/>
      <c r="T193" s="200"/>
      <c r="U193" s="200"/>
      <c r="V193" s="200"/>
      <c r="W193" s="200"/>
      <c r="X193" s="200"/>
      <c r="Y193" s="200"/>
      <c r="Z193" s="200"/>
    </row>
    <row r="194" spans="1:26" ht="15.5" x14ac:dyDescent="0.3">
      <c r="A194" s="200"/>
      <c r="B194" s="200"/>
      <c r="C194" s="200"/>
      <c r="D194" s="200"/>
      <c r="E194" s="200"/>
      <c r="F194" s="200"/>
      <c r="G194" s="200"/>
      <c r="H194" s="200"/>
      <c r="I194" s="200"/>
      <c r="J194" s="200"/>
      <c r="K194" s="200"/>
      <c r="L194" s="200"/>
      <c r="M194" s="200"/>
      <c r="N194" s="200"/>
      <c r="O194" s="200"/>
      <c r="P194" s="200"/>
      <c r="Q194" s="200"/>
      <c r="R194" s="200"/>
      <c r="S194" s="200"/>
      <c r="T194" s="200"/>
      <c r="U194" s="200"/>
      <c r="V194" s="200"/>
      <c r="W194" s="200"/>
      <c r="X194" s="200"/>
      <c r="Y194" s="200"/>
      <c r="Z194" s="200"/>
    </row>
    <row r="195" spans="1:26" ht="15.5" x14ac:dyDescent="0.3">
      <c r="A195" s="200"/>
      <c r="B195" s="200"/>
      <c r="C195" s="200"/>
      <c r="D195" s="200"/>
      <c r="E195" s="200"/>
      <c r="F195" s="200"/>
      <c r="G195" s="200"/>
      <c r="H195" s="200"/>
      <c r="I195" s="200"/>
      <c r="J195" s="200"/>
      <c r="K195" s="200"/>
      <c r="L195" s="200"/>
      <c r="M195" s="200"/>
      <c r="N195" s="200"/>
      <c r="O195" s="200"/>
      <c r="P195" s="200"/>
      <c r="Q195" s="200"/>
      <c r="R195" s="200"/>
      <c r="S195" s="200"/>
      <c r="T195" s="200"/>
      <c r="U195" s="200"/>
      <c r="V195" s="200"/>
      <c r="W195" s="200"/>
      <c r="X195" s="200"/>
      <c r="Y195" s="200"/>
      <c r="Z195" s="200"/>
    </row>
    <row r="196" spans="1:26" ht="15.5" x14ac:dyDescent="0.3">
      <c r="A196" s="200"/>
      <c r="B196" s="200"/>
      <c r="C196" s="200"/>
      <c r="D196" s="200"/>
      <c r="E196" s="200"/>
      <c r="F196" s="200"/>
      <c r="G196" s="200"/>
      <c r="H196" s="200"/>
      <c r="I196" s="200"/>
      <c r="J196" s="200"/>
      <c r="K196" s="200"/>
      <c r="L196" s="200"/>
      <c r="M196" s="200"/>
      <c r="N196" s="200"/>
      <c r="O196" s="200"/>
      <c r="P196" s="200"/>
      <c r="Q196" s="200"/>
      <c r="R196" s="200"/>
      <c r="S196" s="200"/>
      <c r="T196" s="200"/>
      <c r="U196" s="200"/>
      <c r="V196" s="200"/>
      <c r="W196" s="200"/>
      <c r="X196" s="200"/>
      <c r="Y196" s="200"/>
      <c r="Z196" s="200"/>
    </row>
    <row r="197" spans="1:26" ht="15.5" x14ac:dyDescent="0.3">
      <c r="A197" s="200"/>
      <c r="B197" s="200"/>
      <c r="C197" s="200"/>
      <c r="D197" s="200"/>
      <c r="E197" s="200"/>
      <c r="F197" s="200"/>
      <c r="G197" s="200"/>
      <c r="H197" s="200"/>
      <c r="I197" s="200"/>
      <c r="J197" s="200"/>
      <c r="K197" s="200"/>
      <c r="L197" s="200"/>
      <c r="M197" s="200"/>
      <c r="N197" s="200"/>
      <c r="O197" s="200"/>
      <c r="P197" s="200"/>
      <c r="Q197" s="200"/>
      <c r="R197" s="200"/>
      <c r="S197" s="200"/>
      <c r="T197" s="200"/>
      <c r="U197" s="200"/>
      <c r="V197" s="200"/>
      <c r="W197" s="200"/>
      <c r="X197" s="200"/>
      <c r="Y197" s="200"/>
      <c r="Z197" s="200"/>
    </row>
    <row r="198" spans="1:26" ht="15.5" x14ac:dyDescent="0.3">
      <c r="A198" s="200"/>
      <c r="B198" s="200"/>
      <c r="C198" s="200"/>
      <c r="D198" s="200"/>
      <c r="E198" s="200"/>
      <c r="F198" s="200"/>
      <c r="G198" s="200"/>
      <c r="H198" s="200"/>
      <c r="I198" s="200"/>
      <c r="J198" s="200"/>
      <c r="K198" s="200"/>
      <c r="L198" s="200"/>
      <c r="M198" s="200"/>
      <c r="N198" s="200"/>
      <c r="O198" s="200"/>
      <c r="P198" s="200"/>
      <c r="Q198" s="200"/>
      <c r="R198" s="200"/>
      <c r="S198" s="200"/>
      <c r="T198" s="200"/>
      <c r="U198" s="200"/>
      <c r="V198" s="200"/>
      <c r="W198" s="200"/>
      <c r="X198" s="200"/>
      <c r="Y198" s="200"/>
      <c r="Z198" s="200"/>
    </row>
    <row r="199" spans="1:26" ht="15.5" x14ac:dyDescent="0.3">
      <c r="A199" s="200"/>
      <c r="B199" s="200"/>
      <c r="C199" s="200"/>
      <c r="D199" s="200"/>
      <c r="E199" s="200"/>
      <c r="F199" s="200"/>
      <c r="G199" s="200"/>
      <c r="H199" s="200"/>
      <c r="I199" s="200"/>
      <c r="J199" s="200"/>
      <c r="K199" s="200"/>
      <c r="L199" s="200"/>
      <c r="M199" s="200"/>
      <c r="N199" s="200"/>
      <c r="O199" s="200"/>
      <c r="P199" s="200"/>
      <c r="Q199" s="200"/>
      <c r="R199" s="200"/>
      <c r="S199" s="200"/>
      <c r="T199" s="200"/>
      <c r="U199" s="200"/>
      <c r="V199" s="200"/>
      <c r="W199" s="200"/>
      <c r="X199" s="200"/>
      <c r="Y199" s="200"/>
      <c r="Z199" s="200"/>
    </row>
    <row r="200" spans="1:26" ht="15.5" x14ac:dyDescent="0.3">
      <c r="A200" s="200"/>
      <c r="B200" s="200"/>
      <c r="C200" s="200"/>
      <c r="D200" s="200"/>
      <c r="E200" s="200"/>
      <c r="F200" s="200"/>
      <c r="G200" s="200"/>
      <c r="H200" s="200"/>
      <c r="I200" s="200"/>
      <c r="J200" s="200"/>
      <c r="K200" s="200"/>
      <c r="L200" s="200"/>
      <c r="M200" s="200"/>
      <c r="N200" s="200"/>
      <c r="O200" s="200"/>
      <c r="P200" s="200"/>
      <c r="Q200" s="200"/>
      <c r="R200" s="200"/>
      <c r="S200" s="200"/>
      <c r="T200" s="200"/>
      <c r="U200" s="200"/>
      <c r="V200" s="200"/>
      <c r="W200" s="200"/>
      <c r="X200" s="200"/>
      <c r="Y200" s="200"/>
      <c r="Z200" s="200"/>
    </row>
    <row r="201" spans="1:26" ht="15.5" x14ac:dyDescent="0.3">
      <c r="A201" s="200"/>
      <c r="B201" s="200"/>
      <c r="C201" s="200"/>
      <c r="D201" s="200"/>
      <c r="E201" s="200"/>
      <c r="F201" s="200"/>
      <c r="G201" s="200"/>
      <c r="H201" s="200"/>
      <c r="I201" s="200"/>
      <c r="J201" s="200"/>
      <c r="K201" s="200"/>
      <c r="L201" s="200"/>
      <c r="M201" s="200"/>
      <c r="N201" s="200"/>
      <c r="O201" s="200"/>
      <c r="P201" s="200"/>
      <c r="Q201" s="200"/>
      <c r="R201" s="200"/>
      <c r="S201" s="200"/>
      <c r="T201" s="200"/>
      <c r="U201" s="200"/>
      <c r="V201" s="200"/>
      <c r="W201" s="200"/>
      <c r="X201" s="200"/>
      <c r="Y201" s="200"/>
      <c r="Z201" s="200"/>
    </row>
    <row r="202" spans="1:26" ht="15.5" x14ac:dyDescent="0.3">
      <c r="A202" s="200"/>
      <c r="B202" s="200"/>
      <c r="C202" s="200"/>
      <c r="D202" s="200"/>
      <c r="E202" s="200"/>
      <c r="F202" s="200"/>
      <c r="G202" s="200"/>
      <c r="H202" s="200"/>
      <c r="I202" s="200"/>
      <c r="J202" s="200"/>
      <c r="K202" s="200"/>
      <c r="L202" s="200"/>
      <c r="M202" s="200"/>
      <c r="N202" s="200"/>
      <c r="O202" s="200"/>
      <c r="P202" s="200"/>
      <c r="Q202" s="200"/>
      <c r="R202" s="200"/>
      <c r="S202" s="200"/>
      <c r="T202" s="200"/>
      <c r="U202" s="200"/>
      <c r="V202" s="200"/>
      <c r="W202" s="200"/>
      <c r="X202" s="200"/>
      <c r="Y202" s="200"/>
      <c r="Z202" s="200"/>
    </row>
    <row r="203" spans="1:26" ht="15.5" x14ac:dyDescent="0.3">
      <c r="A203" s="200"/>
      <c r="B203" s="200"/>
      <c r="C203" s="200"/>
      <c r="D203" s="200"/>
      <c r="E203" s="200"/>
      <c r="F203" s="200"/>
      <c r="G203" s="200"/>
      <c r="H203" s="200"/>
      <c r="I203" s="200"/>
      <c r="J203" s="200"/>
      <c r="K203" s="200"/>
      <c r="L203" s="200"/>
      <c r="M203" s="200"/>
      <c r="N203" s="200"/>
      <c r="O203" s="200"/>
      <c r="P203" s="200"/>
      <c r="Q203" s="200"/>
      <c r="R203" s="200"/>
      <c r="S203" s="200"/>
      <c r="T203" s="200"/>
      <c r="U203" s="200"/>
      <c r="V203" s="200"/>
      <c r="W203" s="200"/>
      <c r="X203" s="200"/>
      <c r="Y203" s="200"/>
      <c r="Z203" s="200"/>
    </row>
    <row r="204" spans="1:26" ht="15.5" x14ac:dyDescent="0.3">
      <c r="A204" s="200"/>
      <c r="B204" s="200"/>
      <c r="C204" s="200"/>
      <c r="D204" s="200"/>
      <c r="E204" s="200"/>
      <c r="F204" s="200"/>
      <c r="G204" s="200"/>
      <c r="H204" s="200"/>
      <c r="I204" s="200"/>
      <c r="J204" s="200"/>
      <c r="K204" s="200"/>
      <c r="L204" s="200"/>
      <c r="M204" s="200"/>
      <c r="N204" s="200"/>
      <c r="O204" s="200"/>
      <c r="P204" s="200"/>
      <c r="Q204" s="200"/>
      <c r="R204" s="200"/>
      <c r="S204" s="200"/>
      <c r="T204" s="200"/>
      <c r="U204" s="200"/>
      <c r="V204" s="200"/>
      <c r="W204" s="200"/>
      <c r="X204" s="200"/>
      <c r="Y204" s="200"/>
      <c r="Z204" s="200"/>
    </row>
    <row r="205" spans="1:26" ht="15.5" x14ac:dyDescent="0.3">
      <c r="A205" s="200"/>
      <c r="B205" s="200"/>
      <c r="C205" s="200"/>
      <c r="D205" s="200"/>
      <c r="E205" s="200"/>
      <c r="F205" s="200"/>
      <c r="G205" s="200"/>
      <c r="H205" s="200"/>
      <c r="I205" s="200"/>
      <c r="J205" s="200"/>
      <c r="K205" s="200"/>
      <c r="L205" s="200"/>
      <c r="M205" s="200"/>
      <c r="N205" s="200"/>
      <c r="O205" s="200"/>
      <c r="P205" s="200"/>
      <c r="Q205" s="200"/>
      <c r="R205" s="200"/>
      <c r="S205" s="200"/>
      <c r="T205" s="200"/>
      <c r="U205" s="200"/>
      <c r="V205" s="200"/>
      <c r="W205" s="200"/>
      <c r="X205" s="200"/>
      <c r="Y205" s="200"/>
      <c r="Z205" s="200"/>
    </row>
    <row r="206" spans="1:26" ht="15.5" x14ac:dyDescent="0.3">
      <c r="A206" s="200"/>
      <c r="B206" s="200"/>
      <c r="C206" s="200"/>
      <c r="D206" s="200"/>
      <c r="E206" s="200"/>
      <c r="F206" s="200"/>
      <c r="G206" s="200"/>
      <c r="H206" s="200"/>
      <c r="I206" s="200"/>
      <c r="J206" s="200"/>
      <c r="K206" s="200"/>
      <c r="L206" s="200"/>
      <c r="M206" s="200"/>
      <c r="N206" s="200"/>
      <c r="O206" s="200"/>
      <c r="P206" s="200"/>
      <c r="Q206" s="200"/>
      <c r="R206" s="200"/>
      <c r="S206" s="200"/>
      <c r="T206" s="200"/>
      <c r="U206" s="200"/>
      <c r="V206" s="200"/>
      <c r="W206" s="200"/>
      <c r="X206" s="200"/>
      <c r="Y206" s="200"/>
      <c r="Z206" s="200"/>
    </row>
    <row r="207" spans="1:26" ht="15.5" x14ac:dyDescent="0.3">
      <c r="A207" s="200"/>
      <c r="B207" s="200"/>
      <c r="C207" s="200"/>
      <c r="D207" s="200"/>
      <c r="E207" s="200"/>
      <c r="F207" s="200"/>
      <c r="G207" s="200"/>
      <c r="H207" s="200"/>
      <c r="I207" s="200"/>
      <c r="J207" s="200"/>
      <c r="K207" s="200"/>
      <c r="L207" s="200"/>
      <c r="M207" s="200"/>
      <c r="N207" s="200"/>
      <c r="O207" s="200"/>
      <c r="P207" s="200"/>
      <c r="Q207" s="200"/>
      <c r="R207" s="200"/>
      <c r="S207" s="200"/>
      <c r="T207" s="200"/>
      <c r="U207" s="200"/>
      <c r="V207" s="200"/>
      <c r="W207" s="200"/>
      <c r="X207" s="200"/>
      <c r="Y207" s="200"/>
      <c r="Z207" s="200"/>
    </row>
    <row r="208" spans="1:26" ht="15.5" x14ac:dyDescent="0.3">
      <c r="A208" s="200"/>
      <c r="B208" s="200"/>
      <c r="C208" s="200"/>
      <c r="D208" s="200"/>
      <c r="E208" s="200"/>
      <c r="F208" s="200"/>
      <c r="G208" s="200"/>
      <c r="H208" s="200"/>
      <c r="I208" s="200"/>
      <c r="J208" s="200"/>
      <c r="K208" s="200"/>
      <c r="L208" s="200"/>
      <c r="M208" s="200"/>
      <c r="N208" s="200"/>
      <c r="O208" s="200"/>
      <c r="P208" s="200"/>
      <c r="Q208" s="200"/>
      <c r="R208" s="200"/>
      <c r="S208" s="200"/>
      <c r="T208" s="200"/>
      <c r="U208" s="200"/>
      <c r="V208" s="200"/>
      <c r="W208" s="200"/>
      <c r="X208" s="200"/>
      <c r="Y208" s="200"/>
      <c r="Z208" s="200"/>
    </row>
    <row r="209" spans="1:26" ht="15.5" x14ac:dyDescent="0.3">
      <c r="A209" s="200"/>
      <c r="B209" s="200"/>
      <c r="C209" s="200"/>
      <c r="D209" s="200"/>
      <c r="E209" s="200"/>
      <c r="F209" s="200"/>
      <c r="G209" s="200"/>
      <c r="H209" s="200"/>
      <c r="I209" s="200"/>
      <c r="J209" s="200"/>
      <c r="K209" s="200"/>
      <c r="L209" s="200"/>
      <c r="M209" s="200"/>
      <c r="N209" s="200"/>
      <c r="O209" s="200"/>
      <c r="P209" s="200"/>
      <c r="Q209" s="200"/>
      <c r="R209" s="200"/>
      <c r="S209" s="200"/>
      <c r="T209" s="200"/>
      <c r="U209" s="200"/>
      <c r="V209" s="200"/>
      <c r="W209" s="200"/>
      <c r="X209" s="200"/>
      <c r="Y209" s="200"/>
      <c r="Z209" s="200"/>
    </row>
    <row r="210" spans="1:26" ht="15.5" x14ac:dyDescent="0.3">
      <c r="A210" s="200"/>
      <c r="B210" s="200"/>
      <c r="C210" s="200"/>
      <c r="D210" s="200"/>
      <c r="E210" s="200"/>
      <c r="F210" s="200"/>
      <c r="G210" s="200"/>
      <c r="H210" s="200"/>
      <c r="I210" s="200"/>
      <c r="J210" s="200"/>
      <c r="K210" s="200"/>
      <c r="L210" s="200"/>
      <c r="M210" s="200"/>
      <c r="N210" s="200"/>
      <c r="O210" s="200"/>
      <c r="P210" s="200"/>
      <c r="Q210" s="200"/>
      <c r="R210" s="200"/>
      <c r="S210" s="200"/>
      <c r="T210" s="200"/>
      <c r="U210" s="200"/>
      <c r="V210" s="200"/>
      <c r="W210" s="200"/>
      <c r="X210" s="200"/>
      <c r="Y210" s="200"/>
      <c r="Z210" s="200"/>
    </row>
    <row r="211" spans="1:26" ht="15.5" x14ac:dyDescent="0.3">
      <c r="A211" s="200"/>
      <c r="B211" s="200"/>
      <c r="C211" s="200"/>
      <c r="D211" s="200"/>
      <c r="E211" s="200"/>
      <c r="F211" s="200"/>
      <c r="G211" s="200"/>
      <c r="H211" s="200"/>
      <c r="I211" s="200"/>
      <c r="J211" s="200"/>
      <c r="K211" s="200"/>
      <c r="L211" s="200"/>
      <c r="M211" s="200"/>
      <c r="N211" s="200"/>
      <c r="O211" s="200"/>
      <c r="P211" s="200"/>
      <c r="Q211" s="200"/>
      <c r="R211" s="200"/>
      <c r="S211" s="200"/>
      <c r="T211" s="200"/>
      <c r="U211" s="200"/>
      <c r="V211" s="200"/>
      <c r="W211" s="200"/>
      <c r="X211" s="200"/>
      <c r="Y211" s="200"/>
      <c r="Z211" s="200"/>
    </row>
    <row r="212" spans="1:26" ht="15.5" x14ac:dyDescent="0.3">
      <c r="A212" s="200"/>
      <c r="B212" s="200"/>
      <c r="C212" s="200"/>
      <c r="D212" s="200"/>
      <c r="E212" s="200"/>
      <c r="F212" s="200"/>
      <c r="G212" s="200"/>
      <c r="H212" s="200"/>
      <c r="I212" s="200"/>
      <c r="J212" s="200"/>
      <c r="K212" s="200"/>
      <c r="L212" s="200"/>
      <c r="M212" s="200"/>
      <c r="N212" s="200"/>
      <c r="O212" s="200"/>
      <c r="P212" s="200"/>
      <c r="Q212" s="200"/>
      <c r="R212" s="200"/>
      <c r="S212" s="200"/>
      <c r="T212" s="200"/>
      <c r="U212" s="200"/>
      <c r="V212" s="200"/>
      <c r="W212" s="200"/>
      <c r="X212" s="200"/>
      <c r="Y212" s="200"/>
      <c r="Z212" s="200"/>
    </row>
    <row r="213" spans="1:26" ht="15.5" x14ac:dyDescent="0.3">
      <c r="A213" s="200"/>
      <c r="B213" s="200"/>
      <c r="C213" s="200"/>
      <c r="D213" s="200"/>
      <c r="E213" s="200"/>
      <c r="F213" s="200"/>
      <c r="G213" s="200"/>
      <c r="H213" s="200"/>
      <c r="I213" s="200"/>
      <c r="J213" s="200"/>
      <c r="K213" s="200"/>
      <c r="L213" s="200"/>
      <c r="M213" s="200"/>
      <c r="N213" s="200"/>
      <c r="O213" s="200"/>
      <c r="P213" s="200"/>
      <c r="Q213" s="200"/>
      <c r="R213" s="200"/>
      <c r="S213" s="200"/>
      <c r="T213" s="200"/>
      <c r="U213" s="200"/>
      <c r="V213" s="200"/>
      <c r="W213" s="200"/>
      <c r="X213" s="200"/>
      <c r="Y213" s="200"/>
      <c r="Z213" s="200"/>
    </row>
    <row r="214" spans="1:26" ht="15.5" x14ac:dyDescent="0.3">
      <c r="A214" s="200"/>
      <c r="B214" s="200"/>
      <c r="C214" s="200"/>
      <c r="D214" s="200"/>
      <c r="E214" s="200"/>
      <c r="F214" s="200"/>
      <c r="G214" s="200"/>
      <c r="H214" s="200"/>
      <c r="I214" s="200"/>
      <c r="J214" s="200"/>
      <c r="K214" s="200"/>
      <c r="L214" s="200"/>
      <c r="M214" s="200"/>
      <c r="N214" s="200"/>
      <c r="O214" s="200"/>
      <c r="P214" s="200"/>
      <c r="Q214" s="200"/>
      <c r="R214" s="200"/>
      <c r="S214" s="200"/>
      <c r="T214" s="200"/>
      <c r="U214" s="200"/>
      <c r="V214" s="200"/>
      <c r="W214" s="200"/>
      <c r="X214" s="200"/>
      <c r="Y214" s="200"/>
      <c r="Z214" s="200"/>
    </row>
    <row r="215" spans="1:26" ht="15.5" x14ac:dyDescent="0.3">
      <c r="A215" s="200"/>
      <c r="B215" s="200"/>
      <c r="C215" s="200"/>
      <c r="D215" s="200"/>
      <c r="E215" s="200"/>
      <c r="F215" s="200"/>
      <c r="G215" s="200"/>
      <c r="H215" s="200"/>
      <c r="I215" s="200"/>
      <c r="J215" s="200"/>
      <c r="K215" s="200"/>
      <c r="L215" s="200"/>
      <c r="M215" s="200"/>
      <c r="N215" s="200"/>
      <c r="O215" s="200"/>
      <c r="P215" s="200"/>
      <c r="Q215" s="200"/>
      <c r="R215" s="200"/>
      <c r="S215" s="200"/>
      <c r="T215" s="200"/>
      <c r="U215" s="200"/>
      <c r="V215" s="200"/>
      <c r="W215" s="200"/>
      <c r="X215" s="200"/>
      <c r="Y215" s="200"/>
      <c r="Z215" s="200"/>
    </row>
    <row r="216" spans="1:26" ht="15.5" x14ac:dyDescent="0.3">
      <c r="A216" s="200"/>
      <c r="B216" s="200"/>
      <c r="C216" s="200"/>
      <c r="D216" s="200"/>
      <c r="E216" s="200"/>
      <c r="F216" s="200"/>
      <c r="G216" s="200"/>
      <c r="H216" s="200"/>
      <c r="I216" s="200"/>
      <c r="J216" s="200"/>
      <c r="K216" s="200"/>
      <c r="L216" s="200"/>
      <c r="M216" s="200"/>
      <c r="N216" s="200"/>
      <c r="O216" s="200"/>
      <c r="P216" s="200"/>
      <c r="Q216" s="200"/>
      <c r="R216" s="200"/>
      <c r="S216" s="200"/>
      <c r="T216" s="200"/>
      <c r="U216" s="200"/>
      <c r="V216" s="200"/>
      <c r="W216" s="200"/>
      <c r="X216" s="200"/>
      <c r="Y216" s="200"/>
      <c r="Z216" s="200"/>
    </row>
    <row r="217" spans="1:26" ht="15.5" x14ac:dyDescent="0.3">
      <c r="A217" s="200"/>
      <c r="B217" s="200"/>
      <c r="C217" s="200"/>
      <c r="D217" s="200"/>
      <c r="E217" s="200"/>
      <c r="F217" s="200"/>
      <c r="G217" s="200"/>
      <c r="H217" s="200"/>
      <c r="I217" s="200"/>
      <c r="J217" s="200"/>
      <c r="K217" s="200"/>
      <c r="L217" s="200"/>
      <c r="M217" s="200"/>
      <c r="N217" s="200"/>
      <c r="O217" s="200"/>
      <c r="P217" s="200"/>
      <c r="Q217" s="200"/>
      <c r="R217" s="200"/>
      <c r="S217" s="200"/>
      <c r="T217" s="200"/>
      <c r="U217" s="200"/>
      <c r="V217" s="200"/>
      <c r="W217" s="200"/>
      <c r="X217" s="200"/>
      <c r="Y217" s="200"/>
      <c r="Z217" s="200"/>
    </row>
    <row r="218" spans="1:26" ht="15.5" x14ac:dyDescent="0.3">
      <c r="A218" s="200"/>
      <c r="B218" s="200"/>
      <c r="C218" s="200"/>
      <c r="D218" s="200"/>
      <c r="E218" s="200"/>
      <c r="F218" s="200"/>
      <c r="G218" s="200"/>
      <c r="H218" s="200"/>
      <c r="I218" s="200"/>
      <c r="J218" s="200"/>
      <c r="K218" s="200"/>
      <c r="L218" s="200"/>
      <c r="M218" s="200"/>
      <c r="N218" s="200"/>
      <c r="O218" s="200"/>
      <c r="P218" s="200"/>
      <c r="Q218" s="200"/>
      <c r="R218" s="200"/>
      <c r="S218" s="200"/>
      <c r="T218" s="200"/>
      <c r="U218" s="200"/>
      <c r="V218" s="200"/>
      <c r="W218" s="200"/>
      <c r="X218" s="200"/>
      <c r="Y218" s="200"/>
      <c r="Z218" s="200"/>
    </row>
    <row r="219" spans="1:26" ht="15.5" x14ac:dyDescent="0.3">
      <c r="A219" s="200"/>
      <c r="B219" s="200"/>
      <c r="C219" s="200"/>
      <c r="D219" s="200"/>
      <c r="E219" s="200"/>
      <c r="F219" s="200"/>
      <c r="G219" s="200"/>
      <c r="H219" s="200"/>
      <c r="I219" s="200"/>
      <c r="J219" s="200"/>
      <c r="K219" s="200"/>
      <c r="L219" s="200"/>
      <c r="M219" s="200"/>
      <c r="N219" s="200"/>
      <c r="O219" s="200"/>
      <c r="P219" s="200"/>
      <c r="Q219" s="200"/>
      <c r="R219" s="200"/>
      <c r="S219" s="200"/>
      <c r="T219" s="200"/>
      <c r="U219" s="200"/>
      <c r="V219" s="200"/>
      <c r="W219" s="200"/>
      <c r="X219" s="200"/>
      <c r="Y219" s="200"/>
      <c r="Z219" s="200"/>
    </row>
    <row r="220" spans="1:26" ht="15.5" x14ac:dyDescent="0.3">
      <c r="A220" s="200"/>
      <c r="B220" s="200"/>
      <c r="C220" s="200"/>
      <c r="D220" s="200"/>
      <c r="E220" s="200"/>
      <c r="F220" s="200"/>
      <c r="G220" s="200"/>
      <c r="H220" s="200"/>
      <c r="I220" s="200"/>
      <c r="J220" s="200"/>
      <c r="K220" s="200"/>
      <c r="L220" s="200"/>
      <c r="M220" s="200"/>
      <c r="N220" s="200"/>
      <c r="O220" s="200"/>
      <c r="P220" s="200"/>
      <c r="Q220" s="200"/>
      <c r="R220" s="200"/>
      <c r="S220" s="200"/>
      <c r="T220" s="200"/>
      <c r="U220" s="200"/>
      <c r="V220" s="200"/>
      <c r="W220" s="200"/>
      <c r="X220" s="200"/>
      <c r="Y220" s="200"/>
      <c r="Z220" s="200"/>
    </row>
    <row r="221" spans="1:26" ht="15.5" x14ac:dyDescent="0.3">
      <c r="A221" s="200"/>
      <c r="B221" s="200"/>
      <c r="C221" s="200"/>
      <c r="D221" s="200"/>
      <c r="E221" s="200"/>
      <c r="F221" s="200"/>
      <c r="G221" s="200"/>
      <c r="H221" s="200"/>
      <c r="I221" s="200"/>
      <c r="J221" s="200"/>
      <c r="K221" s="200"/>
      <c r="L221" s="200"/>
      <c r="M221" s="200"/>
      <c r="N221" s="200"/>
      <c r="O221" s="200"/>
      <c r="P221" s="200"/>
      <c r="Q221" s="200"/>
      <c r="R221" s="200"/>
      <c r="S221" s="200"/>
      <c r="T221" s="200"/>
      <c r="U221" s="200"/>
      <c r="V221" s="200"/>
      <c r="W221" s="200"/>
      <c r="X221" s="200"/>
      <c r="Y221" s="200"/>
      <c r="Z221" s="200"/>
    </row>
    <row r="222" spans="1:26" ht="15.5" x14ac:dyDescent="0.3">
      <c r="A222" s="200"/>
      <c r="B222" s="200"/>
      <c r="C222" s="200"/>
      <c r="D222" s="200"/>
      <c r="E222" s="200"/>
      <c r="F222" s="200"/>
      <c r="G222" s="200"/>
      <c r="H222" s="200"/>
      <c r="I222" s="200"/>
      <c r="J222" s="200"/>
      <c r="K222" s="200"/>
      <c r="L222" s="200"/>
      <c r="M222" s="200"/>
      <c r="N222" s="200"/>
      <c r="O222" s="200"/>
      <c r="P222" s="200"/>
      <c r="Q222" s="200"/>
      <c r="R222" s="200"/>
      <c r="S222" s="200"/>
      <c r="T222" s="200"/>
      <c r="U222" s="200"/>
      <c r="V222" s="200"/>
      <c r="W222" s="200"/>
      <c r="X222" s="200"/>
      <c r="Y222" s="200"/>
      <c r="Z222" s="200"/>
    </row>
    <row r="223" spans="1:26" ht="15.5" x14ac:dyDescent="0.3">
      <c r="A223" s="200"/>
      <c r="B223" s="200"/>
      <c r="C223" s="200"/>
      <c r="D223" s="200"/>
      <c r="E223" s="200"/>
      <c r="F223" s="200"/>
      <c r="G223" s="200"/>
      <c r="H223" s="200"/>
      <c r="I223" s="200"/>
      <c r="J223" s="200"/>
      <c r="K223" s="200"/>
      <c r="L223" s="200"/>
      <c r="M223" s="200"/>
      <c r="N223" s="200"/>
      <c r="O223" s="200"/>
      <c r="P223" s="200"/>
      <c r="Q223" s="200"/>
      <c r="R223" s="200"/>
      <c r="S223" s="200"/>
      <c r="T223" s="200"/>
      <c r="U223" s="200"/>
      <c r="V223" s="200"/>
      <c r="W223" s="200"/>
      <c r="X223" s="200"/>
      <c r="Y223" s="200"/>
      <c r="Z223" s="200"/>
    </row>
    <row r="224" spans="1:26" ht="15.5" x14ac:dyDescent="0.3">
      <c r="A224" s="200"/>
      <c r="B224" s="200"/>
      <c r="C224" s="200"/>
      <c r="D224" s="200"/>
      <c r="E224" s="200"/>
      <c r="F224" s="200"/>
      <c r="G224" s="200"/>
      <c r="H224" s="200"/>
      <c r="I224" s="200"/>
      <c r="J224" s="200"/>
      <c r="K224" s="200"/>
      <c r="L224" s="200"/>
      <c r="M224" s="200"/>
      <c r="N224" s="200"/>
      <c r="O224" s="200"/>
      <c r="P224" s="200"/>
      <c r="Q224" s="200"/>
      <c r="R224" s="200"/>
      <c r="S224" s="200"/>
      <c r="T224" s="200"/>
      <c r="U224" s="200"/>
      <c r="V224" s="200"/>
      <c r="W224" s="200"/>
      <c r="X224" s="200"/>
      <c r="Y224" s="200"/>
      <c r="Z224" s="200"/>
    </row>
    <row r="225" spans="1:26" ht="15.5" x14ac:dyDescent="0.3">
      <c r="A225" s="200"/>
      <c r="B225" s="200"/>
      <c r="C225" s="200"/>
      <c r="D225" s="200"/>
      <c r="E225" s="200"/>
      <c r="F225" s="200"/>
      <c r="G225" s="200"/>
      <c r="H225" s="200"/>
      <c r="I225" s="200"/>
      <c r="J225" s="200"/>
      <c r="K225" s="200"/>
      <c r="L225" s="200"/>
      <c r="M225" s="200"/>
      <c r="N225" s="200"/>
      <c r="O225" s="200"/>
      <c r="P225" s="200"/>
      <c r="Q225" s="200"/>
      <c r="R225" s="200"/>
      <c r="S225" s="200"/>
      <c r="T225" s="200"/>
      <c r="U225" s="200"/>
      <c r="V225" s="200"/>
      <c r="W225" s="200"/>
      <c r="X225" s="200"/>
      <c r="Y225" s="200"/>
      <c r="Z225" s="200"/>
    </row>
    <row r="226" spans="1:26" ht="15.5" x14ac:dyDescent="0.3">
      <c r="A226" s="200"/>
      <c r="B226" s="200"/>
      <c r="C226" s="200"/>
      <c r="D226" s="200"/>
      <c r="E226" s="200"/>
      <c r="F226" s="200"/>
      <c r="G226" s="200"/>
      <c r="H226" s="200"/>
      <c r="I226" s="200"/>
      <c r="J226" s="200"/>
      <c r="K226" s="200"/>
      <c r="L226" s="200"/>
      <c r="M226" s="200"/>
      <c r="N226" s="200"/>
      <c r="O226" s="200"/>
      <c r="P226" s="200"/>
      <c r="Q226" s="200"/>
      <c r="R226" s="200"/>
      <c r="S226" s="200"/>
      <c r="T226" s="200"/>
      <c r="U226" s="200"/>
      <c r="V226" s="200"/>
      <c r="W226" s="200"/>
      <c r="X226" s="200"/>
      <c r="Y226" s="200"/>
      <c r="Z226" s="200"/>
    </row>
    <row r="227" spans="1:26" ht="15.5" x14ac:dyDescent="0.3">
      <c r="A227" s="200"/>
      <c r="B227" s="200"/>
      <c r="C227" s="200"/>
      <c r="D227" s="200"/>
      <c r="E227" s="200"/>
      <c r="F227" s="200"/>
      <c r="G227" s="200"/>
      <c r="H227" s="200"/>
      <c r="I227" s="200"/>
      <c r="J227" s="200"/>
      <c r="K227" s="200"/>
      <c r="L227" s="200"/>
      <c r="M227" s="200"/>
      <c r="N227" s="200"/>
      <c r="O227" s="200"/>
      <c r="P227" s="200"/>
      <c r="Q227" s="200"/>
      <c r="R227" s="200"/>
      <c r="S227" s="200"/>
      <c r="T227" s="200"/>
      <c r="U227" s="200"/>
      <c r="V227" s="200"/>
      <c r="W227" s="200"/>
      <c r="X227" s="200"/>
      <c r="Y227" s="200"/>
      <c r="Z227" s="200"/>
    </row>
    <row r="228" spans="1:26" ht="15.5" x14ac:dyDescent="0.3">
      <c r="A228" s="200"/>
      <c r="B228" s="200"/>
      <c r="C228" s="200"/>
      <c r="D228" s="200"/>
      <c r="E228" s="200"/>
      <c r="F228" s="200"/>
      <c r="G228" s="200"/>
      <c r="H228" s="200"/>
      <c r="I228" s="200"/>
      <c r="J228" s="200"/>
      <c r="K228" s="200"/>
      <c r="L228" s="200"/>
      <c r="M228" s="200"/>
      <c r="N228" s="200"/>
      <c r="O228" s="200"/>
      <c r="P228" s="200"/>
      <c r="Q228" s="200"/>
      <c r="R228" s="200"/>
      <c r="S228" s="200"/>
      <c r="T228" s="200"/>
      <c r="U228" s="200"/>
      <c r="V228" s="200"/>
      <c r="W228" s="200"/>
      <c r="X228" s="200"/>
      <c r="Y228" s="200"/>
      <c r="Z228" s="200"/>
    </row>
    <row r="229" spans="1:26" ht="15.5" x14ac:dyDescent="0.3">
      <c r="A229" s="200"/>
      <c r="B229" s="200"/>
      <c r="C229" s="200"/>
      <c r="D229" s="200"/>
      <c r="E229" s="200"/>
      <c r="F229" s="200"/>
      <c r="G229" s="200"/>
      <c r="H229" s="200"/>
      <c r="I229" s="200"/>
      <c r="J229" s="200"/>
      <c r="K229" s="200"/>
      <c r="L229" s="200"/>
      <c r="M229" s="200"/>
      <c r="N229" s="200"/>
      <c r="O229" s="200"/>
      <c r="P229" s="200"/>
      <c r="Q229" s="200"/>
      <c r="R229" s="200"/>
      <c r="S229" s="200"/>
      <c r="T229" s="200"/>
      <c r="U229" s="200"/>
      <c r="V229" s="200"/>
      <c r="W229" s="200"/>
      <c r="X229" s="200"/>
      <c r="Y229" s="200"/>
      <c r="Z229" s="200"/>
    </row>
    <row r="230" spans="1:26" ht="15.5" x14ac:dyDescent="0.3">
      <c r="A230" s="200"/>
      <c r="B230" s="200"/>
      <c r="C230" s="200"/>
      <c r="D230" s="200"/>
      <c r="E230" s="200"/>
      <c r="F230" s="200"/>
      <c r="G230" s="200"/>
      <c r="H230" s="200"/>
      <c r="I230" s="200"/>
      <c r="J230" s="200"/>
      <c r="K230" s="200"/>
      <c r="L230" s="200"/>
      <c r="M230" s="200"/>
      <c r="N230" s="200"/>
      <c r="O230" s="200"/>
      <c r="P230" s="200"/>
      <c r="Q230" s="200"/>
      <c r="R230" s="200"/>
      <c r="S230" s="200"/>
      <c r="T230" s="200"/>
      <c r="U230" s="200"/>
      <c r="V230" s="200"/>
      <c r="W230" s="200"/>
      <c r="X230" s="200"/>
      <c r="Y230" s="200"/>
      <c r="Z230" s="200"/>
    </row>
    <row r="231" spans="1:26" ht="15.5" x14ac:dyDescent="0.3">
      <c r="A231" s="200"/>
      <c r="B231" s="200"/>
      <c r="C231" s="200"/>
      <c r="D231" s="200"/>
      <c r="E231" s="200"/>
      <c r="F231" s="200"/>
      <c r="G231" s="200"/>
      <c r="H231" s="200"/>
      <c r="I231" s="200"/>
      <c r="J231" s="200"/>
      <c r="K231" s="200"/>
      <c r="L231" s="200"/>
      <c r="M231" s="200"/>
      <c r="N231" s="200"/>
      <c r="O231" s="200"/>
      <c r="P231" s="200"/>
      <c r="Q231" s="200"/>
      <c r="R231" s="200"/>
      <c r="S231" s="200"/>
      <c r="T231" s="200"/>
      <c r="U231" s="200"/>
      <c r="V231" s="200"/>
      <c r="W231" s="200"/>
      <c r="X231" s="200"/>
      <c r="Y231" s="200"/>
      <c r="Z231" s="200"/>
    </row>
    <row r="232" spans="1:26" ht="15.5" x14ac:dyDescent="0.3">
      <c r="A232" s="200"/>
      <c r="B232" s="200"/>
      <c r="C232" s="200"/>
      <c r="D232" s="200"/>
      <c r="E232" s="200"/>
      <c r="F232" s="200"/>
      <c r="G232" s="200"/>
      <c r="H232" s="200"/>
      <c r="I232" s="200"/>
      <c r="J232" s="200"/>
      <c r="K232" s="200"/>
      <c r="L232" s="200"/>
      <c r="M232" s="200"/>
      <c r="N232" s="200"/>
      <c r="O232" s="200"/>
      <c r="P232" s="200"/>
      <c r="Q232" s="200"/>
      <c r="R232" s="200"/>
      <c r="S232" s="200"/>
      <c r="T232" s="200"/>
      <c r="U232" s="200"/>
      <c r="V232" s="200"/>
      <c r="W232" s="200"/>
      <c r="X232" s="200"/>
      <c r="Y232" s="200"/>
      <c r="Z232" s="200"/>
    </row>
    <row r="233" spans="1:26" ht="15.5" x14ac:dyDescent="0.3">
      <c r="A233" s="200"/>
      <c r="B233" s="200"/>
      <c r="C233" s="200"/>
      <c r="D233" s="200"/>
      <c r="E233" s="200"/>
      <c r="F233" s="200"/>
      <c r="G233" s="200"/>
      <c r="H233" s="200"/>
      <c r="I233" s="200"/>
      <c r="J233" s="200"/>
      <c r="K233" s="200"/>
      <c r="L233" s="200"/>
      <c r="M233" s="200"/>
      <c r="N233" s="200"/>
      <c r="O233" s="200"/>
      <c r="P233" s="200"/>
      <c r="Q233" s="200"/>
      <c r="R233" s="200"/>
      <c r="S233" s="200"/>
      <c r="T233" s="200"/>
      <c r="U233" s="200"/>
      <c r="V233" s="200"/>
      <c r="W233" s="200"/>
      <c r="X233" s="200"/>
      <c r="Y233" s="200"/>
      <c r="Z233" s="200"/>
    </row>
    <row r="234" spans="1:26" ht="15.5" x14ac:dyDescent="0.3">
      <c r="A234" s="200"/>
      <c r="B234" s="200"/>
      <c r="C234" s="200"/>
      <c r="D234" s="200"/>
      <c r="E234" s="200"/>
      <c r="F234" s="200"/>
      <c r="G234" s="200"/>
      <c r="H234" s="200"/>
      <c r="I234" s="200"/>
      <c r="J234" s="200"/>
      <c r="K234" s="200"/>
      <c r="L234" s="200"/>
      <c r="M234" s="200"/>
      <c r="N234" s="200"/>
      <c r="O234" s="200"/>
      <c r="P234" s="200"/>
      <c r="Q234" s="200"/>
      <c r="R234" s="200"/>
      <c r="S234" s="200"/>
      <c r="T234" s="200"/>
      <c r="U234" s="200"/>
      <c r="V234" s="200"/>
      <c r="W234" s="200"/>
      <c r="X234" s="200"/>
      <c r="Y234" s="200"/>
      <c r="Z234" s="200"/>
    </row>
    <row r="235" spans="1:26" ht="15.5" x14ac:dyDescent="0.3">
      <c r="A235" s="200"/>
      <c r="B235" s="200"/>
      <c r="C235" s="200"/>
      <c r="D235" s="200"/>
      <c r="E235" s="200"/>
      <c r="F235" s="200"/>
      <c r="G235" s="200"/>
      <c r="H235" s="200"/>
      <c r="I235" s="200"/>
      <c r="J235" s="200"/>
      <c r="K235" s="200"/>
      <c r="L235" s="200"/>
      <c r="M235" s="200"/>
      <c r="N235" s="200"/>
      <c r="O235" s="200"/>
      <c r="P235" s="200"/>
      <c r="Q235" s="200"/>
      <c r="R235" s="200"/>
      <c r="S235" s="200"/>
      <c r="T235" s="200"/>
      <c r="U235" s="200"/>
      <c r="V235" s="200"/>
      <c r="W235" s="200"/>
      <c r="X235" s="200"/>
      <c r="Y235" s="200"/>
      <c r="Z235" s="200"/>
    </row>
    <row r="236" spans="1:26" ht="15.5" x14ac:dyDescent="0.3">
      <c r="A236" s="200"/>
      <c r="B236" s="200"/>
      <c r="C236" s="200"/>
      <c r="D236" s="200"/>
      <c r="E236" s="200"/>
      <c r="F236" s="200"/>
      <c r="G236" s="200"/>
      <c r="H236" s="200"/>
      <c r="I236" s="200"/>
      <c r="J236" s="200"/>
      <c r="K236" s="200"/>
      <c r="L236" s="200"/>
      <c r="M236" s="200"/>
      <c r="N236" s="200"/>
      <c r="O236" s="200"/>
      <c r="P236" s="200"/>
      <c r="Q236" s="200"/>
      <c r="R236" s="200"/>
      <c r="S236" s="200"/>
      <c r="T236" s="200"/>
      <c r="U236" s="200"/>
      <c r="V236" s="200"/>
      <c r="W236" s="200"/>
      <c r="X236" s="200"/>
      <c r="Y236" s="200"/>
      <c r="Z236" s="200"/>
    </row>
    <row r="237" spans="1:26" ht="15.5" x14ac:dyDescent="0.3">
      <c r="A237" s="200"/>
      <c r="B237" s="200"/>
      <c r="C237" s="200"/>
      <c r="D237" s="200"/>
      <c r="E237" s="200"/>
      <c r="F237" s="200"/>
      <c r="G237" s="200"/>
      <c r="H237" s="200"/>
      <c r="I237" s="200"/>
      <c r="J237" s="200"/>
      <c r="K237" s="200"/>
      <c r="L237" s="200"/>
      <c r="M237" s="200"/>
      <c r="N237" s="200"/>
      <c r="O237" s="200"/>
      <c r="P237" s="200"/>
      <c r="Q237" s="200"/>
      <c r="R237" s="200"/>
      <c r="S237" s="200"/>
      <c r="T237" s="200"/>
      <c r="U237" s="200"/>
      <c r="V237" s="200"/>
      <c r="W237" s="200"/>
      <c r="X237" s="200"/>
      <c r="Y237" s="200"/>
      <c r="Z237" s="200"/>
    </row>
    <row r="238" spans="1:26" ht="15.5" x14ac:dyDescent="0.3">
      <c r="A238" s="200"/>
      <c r="B238" s="200"/>
      <c r="C238" s="200"/>
      <c r="D238" s="200"/>
      <c r="E238" s="200"/>
      <c r="F238" s="200"/>
      <c r="G238" s="200"/>
      <c r="H238" s="200"/>
      <c r="I238" s="200"/>
      <c r="J238" s="200"/>
      <c r="K238" s="200"/>
      <c r="L238" s="200"/>
      <c r="M238" s="200"/>
      <c r="N238" s="200"/>
      <c r="O238" s="200"/>
      <c r="P238" s="200"/>
      <c r="Q238" s="200"/>
      <c r="R238" s="200"/>
      <c r="S238" s="200"/>
      <c r="T238" s="200"/>
      <c r="U238" s="200"/>
      <c r="V238" s="200"/>
      <c r="W238" s="200"/>
      <c r="X238" s="200"/>
      <c r="Y238" s="200"/>
      <c r="Z238" s="200"/>
    </row>
    <row r="239" spans="1:26" ht="15.5" x14ac:dyDescent="0.3">
      <c r="A239" s="200"/>
      <c r="B239" s="200"/>
      <c r="C239" s="200"/>
      <c r="D239" s="200"/>
      <c r="E239" s="200"/>
      <c r="F239" s="200"/>
      <c r="G239" s="200"/>
      <c r="H239" s="200"/>
      <c r="I239" s="200"/>
      <c r="J239" s="200"/>
      <c r="K239" s="200"/>
      <c r="L239" s="200"/>
      <c r="M239" s="200"/>
      <c r="N239" s="200"/>
      <c r="O239" s="200"/>
      <c r="P239" s="200"/>
      <c r="Q239" s="200"/>
      <c r="R239" s="200"/>
      <c r="S239" s="200"/>
      <c r="T239" s="200"/>
      <c r="U239" s="200"/>
      <c r="V239" s="200"/>
      <c r="W239" s="200"/>
      <c r="X239" s="200"/>
      <c r="Y239" s="200"/>
      <c r="Z239" s="200"/>
    </row>
    <row r="240" spans="1:26" ht="15.5" x14ac:dyDescent="0.3">
      <c r="A240" s="200"/>
      <c r="B240" s="200"/>
      <c r="C240" s="200"/>
      <c r="D240" s="200"/>
      <c r="E240" s="200"/>
      <c r="F240" s="200"/>
      <c r="G240" s="200"/>
      <c r="H240" s="200"/>
      <c r="I240" s="200"/>
      <c r="J240" s="200"/>
      <c r="K240" s="200"/>
      <c r="L240" s="200"/>
      <c r="M240" s="200"/>
      <c r="N240" s="200"/>
      <c r="O240" s="200"/>
      <c r="P240" s="200"/>
      <c r="Q240" s="200"/>
      <c r="R240" s="200"/>
      <c r="S240" s="200"/>
      <c r="T240" s="200"/>
      <c r="U240" s="200"/>
      <c r="V240" s="200"/>
      <c r="W240" s="200"/>
      <c r="X240" s="200"/>
      <c r="Y240" s="200"/>
      <c r="Z240" s="200"/>
    </row>
    <row r="241" spans="1:26" ht="15.5" x14ac:dyDescent="0.3">
      <c r="A241" s="200"/>
      <c r="B241" s="200"/>
      <c r="C241" s="200"/>
      <c r="D241" s="200"/>
      <c r="E241" s="200"/>
      <c r="F241" s="200"/>
      <c r="G241" s="200"/>
      <c r="H241" s="200"/>
      <c r="I241" s="200"/>
      <c r="J241" s="200"/>
      <c r="K241" s="200"/>
      <c r="L241" s="200"/>
      <c r="M241" s="200"/>
      <c r="N241" s="200"/>
      <c r="O241" s="200"/>
      <c r="P241" s="200"/>
      <c r="Q241" s="200"/>
      <c r="R241" s="200"/>
      <c r="S241" s="200"/>
      <c r="T241" s="200"/>
      <c r="U241" s="200"/>
      <c r="V241" s="200"/>
      <c r="W241" s="200"/>
      <c r="X241" s="200"/>
      <c r="Y241" s="200"/>
      <c r="Z241" s="200"/>
    </row>
    <row r="242" spans="1:26" ht="15.5" x14ac:dyDescent="0.3">
      <c r="A242" s="200"/>
      <c r="B242" s="200"/>
      <c r="C242" s="200"/>
      <c r="D242" s="200"/>
      <c r="E242" s="200"/>
      <c r="F242" s="200"/>
      <c r="G242" s="200"/>
      <c r="H242" s="200"/>
      <c r="I242" s="200"/>
      <c r="J242" s="200"/>
      <c r="K242" s="200"/>
      <c r="L242" s="200"/>
      <c r="M242" s="200"/>
      <c r="N242" s="200"/>
      <c r="O242" s="200"/>
      <c r="P242" s="200"/>
      <c r="Q242" s="200"/>
      <c r="R242" s="200"/>
      <c r="S242" s="200"/>
      <c r="T242" s="200"/>
      <c r="U242" s="200"/>
      <c r="V242" s="200"/>
      <c r="W242" s="200"/>
      <c r="X242" s="200"/>
      <c r="Y242" s="200"/>
      <c r="Z242" s="200"/>
    </row>
    <row r="243" spans="1:26" ht="15.5" x14ac:dyDescent="0.3">
      <c r="A243" s="200"/>
      <c r="B243" s="200"/>
      <c r="C243" s="200"/>
      <c r="D243" s="200"/>
      <c r="E243" s="200"/>
      <c r="F243" s="200"/>
      <c r="G243" s="200"/>
      <c r="H243" s="200"/>
      <c r="I243" s="200"/>
      <c r="J243" s="200"/>
      <c r="K243" s="200"/>
      <c r="L243" s="200"/>
      <c r="M243" s="200"/>
      <c r="N243" s="200"/>
      <c r="O243" s="200"/>
      <c r="P243" s="200"/>
      <c r="Q243" s="200"/>
      <c r="R243" s="200"/>
      <c r="S243" s="200"/>
      <c r="T243" s="200"/>
      <c r="U243" s="200"/>
      <c r="V243" s="200"/>
      <c r="W243" s="200"/>
      <c r="X243" s="200"/>
      <c r="Y243" s="200"/>
      <c r="Z243" s="200"/>
    </row>
    <row r="244" spans="1:26" ht="15.5" x14ac:dyDescent="0.3">
      <c r="A244" s="200"/>
      <c r="B244" s="200"/>
      <c r="C244" s="200"/>
      <c r="D244" s="200"/>
      <c r="E244" s="200"/>
      <c r="F244" s="200"/>
      <c r="G244" s="200"/>
      <c r="H244" s="200"/>
      <c r="I244" s="200"/>
      <c r="J244" s="200"/>
      <c r="K244" s="200"/>
      <c r="L244" s="200"/>
      <c r="M244" s="200"/>
      <c r="N244" s="200"/>
      <c r="O244" s="200"/>
      <c r="P244" s="200"/>
      <c r="Q244" s="200"/>
      <c r="R244" s="200"/>
      <c r="S244" s="200"/>
      <c r="T244" s="200"/>
      <c r="U244" s="200"/>
      <c r="V244" s="200"/>
      <c r="W244" s="200"/>
      <c r="X244" s="200"/>
      <c r="Y244" s="200"/>
      <c r="Z244" s="200"/>
    </row>
    <row r="245" spans="1:26" ht="15.5" x14ac:dyDescent="0.3">
      <c r="A245" s="200"/>
      <c r="B245" s="200"/>
      <c r="C245" s="200"/>
      <c r="D245" s="200"/>
      <c r="E245" s="200"/>
      <c r="F245" s="200"/>
      <c r="G245" s="200"/>
      <c r="H245" s="200"/>
      <c r="I245" s="200"/>
      <c r="J245" s="200"/>
      <c r="K245" s="200"/>
      <c r="L245" s="200"/>
      <c r="M245" s="200"/>
      <c r="N245" s="200"/>
      <c r="O245" s="200"/>
      <c r="P245" s="200"/>
      <c r="Q245" s="200"/>
      <c r="R245" s="200"/>
      <c r="S245" s="200"/>
      <c r="T245" s="200"/>
      <c r="U245" s="200"/>
      <c r="V245" s="200"/>
      <c r="W245" s="200"/>
      <c r="X245" s="200"/>
      <c r="Y245" s="200"/>
      <c r="Z245" s="200"/>
    </row>
    <row r="246" spans="1:26" ht="15.5" x14ac:dyDescent="0.3">
      <c r="A246" s="200"/>
      <c r="B246" s="200"/>
      <c r="C246" s="200"/>
      <c r="D246" s="200"/>
      <c r="E246" s="200"/>
      <c r="F246" s="200"/>
      <c r="G246" s="200"/>
      <c r="H246" s="200"/>
      <c r="I246" s="200"/>
      <c r="J246" s="200"/>
      <c r="K246" s="200"/>
      <c r="L246" s="200"/>
      <c r="M246" s="200"/>
      <c r="N246" s="200"/>
      <c r="O246" s="200"/>
      <c r="P246" s="200"/>
      <c r="Q246" s="200"/>
      <c r="R246" s="200"/>
      <c r="S246" s="200"/>
      <c r="T246" s="200"/>
      <c r="U246" s="200"/>
      <c r="V246" s="200"/>
      <c r="W246" s="200"/>
      <c r="X246" s="200"/>
      <c r="Y246" s="200"/>
      <c r="Z246" s="200"/>
    </row>
    <row r="247" spans="1:26" ht="15.5" x14ac:dyDescent="0.3">
      <c r="A247" s="200"/>
      <c r="B247" s="200"/>
      <c r="C247" s="200"/>
      <c r="D247" s="200"/>
      <c r="E247" s="200"/>
      <c r="F247" s="200"/>
      <c r="G247" s="200"/>
      <c r="H247" s="200"/>
      <c r="I247" s="200"/>
      <c r="J247" s="200"/>
      <c r="K247" s="200"/>
      <c r="L247" s="200"/>
      <c r="M247" s="200"/>
      <c r="N247" s="200"/>
      <c r="O247" s="200"/>
      <c r="P247" s="200"/>
      <c r="Q247" s="200"/>
      <c r="R247" s="200"/>
      <c r="S247" s="200"/>
      <c r="T247" s="200"/>
      <c r="U247" s="200"/>
      <c r="V247" s="200"/>
      <c r="W247" s="200"/>
      <c r="X247" s="200"/>
      <c r="Y247" s="200"/>
      <c r="Z247" s="200"/>
    </row>
    <row r="248" spans="1:26" ht="15.5" x14ac:dyDescent="0.3">
      <c r="A248" s="200"/>
      <c r="B248" s="200"/>
      <c r="C248" s="200"/>
      <c r="D248" s="200"/>
      <c r="E248" s="200"/>
      <c r="F248" s="200"/>
      <c r="G248" s="200"/>
      <c r="H248" s="200"/>
      <c r="I248" s="200"/>
      <c r="J248" s="200"/>
      <c r="K248" s="200"/>
      <c r="L248" s="200"/>
      <c r="M248" s="200"/>
      <c r="N248" s="200"/>
      <c r="O248" s="200"/>
      <c r="P248" s="200"/>
      <c r="Q248" s="200"/>
      <c r="R248" s="200"/>
      <c r="S248" s="200"/>
      <c r="T248" s="200"/>
      <c r="U248" s="200"/>
      <c r="V248" s="200"/>
      <c r="W248" s="200"/>
      <c r="X248" s="200"/>
      <c r="Y248" s="200"/>
      <c r="Z248" s="200"/>
    </row>
    <row r="249" spans="1:26" ht="15.5" x14ac:dyDescent="0.3">
      <c r="A249" s="200"/>
      <c r="B249" s="200"/>
      <c r="C249" s="200"/>
      <c r="D249" s="200"/>
      <c r="E249" s="200"/>
      <c r="F249" s="200"/>
      <c r="G249" s="200"/>
      <c r="H249" s="200"/>
      <c r="I249" s="200"/>
      <c r="J249" s="200"/>
      <c r="K249" s="200"/>
      <c r="L249" s="200"/>
      <c r="M249" s="200"/>
      <c r="N249" s="200"/>
      <c r="O249" s="200"/>
      <c r="P249" s="200"/>
      <c r="Q249" s="200"/>
      <c r="R249" s="200"/>
      <c r="S249" s="200"/>
      <c r="T249" s="200"/>
      <c r="U249" s="200"/>
      <c r="V249" s="200"/>
      <c r="W249" s="200"/>
      <c r="X249" s="200"/>
      <c r="Y249" s="200"/>
      <c r="Z249" s="200"/>
    </row>
    <row r="250" spans="1:26" ht="15.5" x14ac:dyDescent="0.3">
      <c r="A250" s="200"/>
      <c r="B250" s="200"/>
      <c r="C250" s="200"/>
      <c r="D250" s="200"/>
      <c r="E250" s="200"/>
      <c r="F250" s="200"/>
      <c r="G250" s="200"/>
      <c r="H250" s="200"/>
      <c r="I250" s="200"/>
      <c r="J250" s="200"/>
      <c r="K250" s="200"/>
      <c r="L250" s="200"/>
      <c r="M250" s="200"/>
      <c r="N250" s="200"/>
      <c r="O250" s="200"/>
      <c r="P250" s="200"/>
      <c r="Q250" s="200"/>
      <c r="R250" s="200"/>
      <c r="S250" s="200"/>
      <c r="T250" s="200"/>
      <c r="U250" s="200"/>
      <c r="V250" s="200"/>
      <c r="W250" s="200"/>
      <c r="X250" s="200"/>
      <c r="Y250" s="200"/>
      <c r="Z250" s="200"/>
    </row>
    <row r="251" spans="1:26" ht="15.5" x14ac:dyDescent="0.3">
      <c r="A251" s="200"/>
      <c r="B251" s="200"/>
      <c r="C251" s="200"/>
      <c r="D251" s="200"/>
      <c r="E251" s="200"/>
      <c r="F251" s="200"/>
      <c r="G251" s="200"/>
      <c r="H251" s="200"/>
      <c r="I251" s="200"/>
      <c r="J251" s="200"/>
      <c r="K251" s="200"/>
      <c r="L251" s="200"/>
      <c r="M251" s="200"/>
      <c r="N251" s="200"/>
      <c r="O251" s="200"/>
      <c r="P251" s="200"/>
      <c r="Q251" s="200"/>
      <c r="R251" s="200"/>
      <c r="S251" s="200"/>
      <c r="T251" s="200"/>
      <c r="U251" s="200"/>
      <c r="V251" s="200"/>
      <c r="W251" s="200"/>
      <c r="X251" s="200"/>
      <c r="Y251" s="200"/>
      <c r="Z251" s="200"/>
    </row>
    <row r="252" spans="1:26" ht="15.5" x14ac:dyDescent="0.3">
      <c r="A252" s="200"/>
      <c r="B252" s="200"/>
      <c r="C252" s="200"/>
      <c r="D252" s="200"/>
      <c r="E252" s="200"/>
      <c r="F252" s="200"/>
      <c r="G252" s="200"/>
      <c r="H252" s="200"/>
      <c r="I252" s="200"/>
      <c r="J252" s="200"/>
      <c r="K252" s="200"/>
      <c r="L252" s="200"/>
      <c r="M252" s="200"/>
      <c r="N252" s="200"/>
      <c r="O252" s="200"/>
      <c r="P252" s="200"/>
      <c r="Q252" s="200"/>
      <c r="R252" s="200"/>
      <c r="S252" s="200"/>
      <c r="T252" s="200"/>
      <c r="U252" s="200"/>
      <c r="V252" s="200"/>
      <c r="W252" s="200"/>
      <c r="X252" s="200"/>
      <c r="Y252" s="200"/>
      <c r="Z252" s="200"/>
    </row>
    <row r="253" spans="1:26" ht="15.5" x14ac:dyDescent="0.3">
      <c r="A253" s="200"/>
      <c r="B253" s="200"/>
      <c r="C253" s="200"/>
      <c r="D253" s="200"/>
      <c r="E253" s="200"/>
      <c r="F253" s="200"/>
      <c r="G253" s="200"/>
      <c r="H253" s="200"/>
      <c r="I253" s="200"/>
      <c r="J253" s="200"/>
      <c r="K253" s="200"/>
      <c r="L253" s="200"/>
      <c r="M253" s="200"/>
      <c r="N253" s="200"/>
      <c r="O253" s="200"/>
      <c r="P253" s="200"/>
      <c r="Q253" s="200"/>
      <c r="R253" s="200"/>
      <c r="S253" s="200"/>
      <c r="T253" s="200"/>
      <c r="U253" s="200"/>
      <c r="V253" s="200"/>
      <c r="W253" s="200"/>
      <c r="X253" s="200"/>
      <c r="Y253" s="200"/>
      <c r="Z253" s="200"/>
    </row>
    <row r="254" spans="1:26" ht="15.5" x14ac:dyDescent="0.3">
      <c r="A254" s="200"/>
      <c r="B254" s="200"/>
      <c r="C254" s="200"/>
      <c r="D254" s="200"/>
      <c r="E254" s="200"/>
      <c r="F254" s="200"/>
      <c r="G254" s="200"/>
      <c r="H254" s="200"/>
      <c r="I254" s="200"/>
      <c r="J254" s="200"/>
      <c r="K254" s="200"/>
      <c r="L254" s="200"/>
      <c r="M254" s="200"/>
      <c r="N254" s="200"/>
      <c r="O254" s="200"/>
      <c r="P254" s="200"/>
      <c r="Q254" s="200"/>
      <c r="R254" s="200"/>
      <c r="S254" s="200"/>
      <c r="T254" s="200"/>
      <c r="U254" s="200"/>
      <c r="V254" s="200"/>
      <c r="W254" s="200"/>
      <c r="X254" s="200"/>
      <c r="Y254" s="200"/>
      <c r="Z254" s="200"/>
    </row>
    <row r="255" spans="1:26" ht="15.5" x14ac:dyDescent="0.3">
      <c r="A255" s="200"/>
      <c r="B255" s="200"/>
      <c r="C255" s="200"/>
      <c r="D255" s="200"/>
      <c r="E255" s="200"/>
      <c r="F255" s="200"/>
      <c r="G255" s="200"/>
      <c r="H255" s="200"/>
      <c r="I255" s="200"/>
      <c r="J255" s="200"/>
      <c r="K255" s="200"/>
      <c r="L255" s="200"/>
      <c r="M255" s="200"/>
      <c r="N255" s="200"/>
      <c r="O255" s="200"/>
      <c r="P255" s="200"/>
      <c r="Q255" s="200"/>
      <c r="R255" s="200"/>
      <c r="S255" s="200"/>
      <c r="T255" s="200"/>
      <c r="U255" s="200"/>
      <c r="V255" s="200"/>
      <c r="W255" s="200"/>
      <c r="X255" s="200"/>
      <c r="Y255" s="200"/>
      <c r="Z255" s="200"/>
    </row>
    <row r="256" spans="1:26" ht="15.5" x14ac:dyDescent="0.3">
      <c r="A256" s="200"/>
      <c r="B256" s="200"/>
      <c r="C256" s="200"/>
      <c r="D256" s="200"/>
      <c r="E256" s="200"/>
      <c r="F256" s="200"/>
      <c r="G256" s="200"/>
      <c r="H256" s="200"/>
      <c r="I256" s="200"/>
      <c r="J256" s="200"/>
      <c r="K256" s="200"/>
      <c r="L256" s="200"/>
      <c r="M256" s="200"/>
      <c r="N256" s="200"/>
      <c r="O256" s="200"/>
      <c r="P256" s="200"/>
      <c r="Q256" s="200"/>
      <c r="R256" s="200"/>
      <c r="S256" s="200"/>
      <c r="T256" s="200"/>
      <c r="U256" s="200"/>
      <c r="V256" s="200"/>
      <c r="W256" s="200"/>
      <c r="X256" s="200"/>
      <c r="Y256" s="200"/>
      <c r="Z256" s="200"/>
    </row>
    <row r="257" spans="1:26" ht="15.5" x14ac:dyDescent="0.3">
      <c r="A257" s="200"/>
      <c r="B257" s="200"/>
      <c r="C257" s="200"/>
      <c r="D257" s="200"/>
      <c r="E257" s="200"/>
      <c r="F257" s="200"/>
      <c r="G257" s="200"/>
      <c r="H257" s="200"/>
      <c r="I257" s="200"/>
      <c r="J257" s="200"/>
      <c r="K257" s="200"/>
      <c r="L257" s="200"/>
      <c r="M257" s="200"/>
      <c r="N257" s="200"/>
      <c r="O257" s="200"/>
      <c r="P257" s="200"/>
      <c r="Q257" s="200"/>
      <c r="R257" s="200"/>
      <c r="S257" s="200"/>
      <c r="T257" s="200"/>
      <c r="U257" s="200"/>
      <c r="V257" s="200"/>
      <c r="W257" s="200"/>
      <c r="X257" s="200"/>
      <c r="Y257" s="200"/>
      <c r="Z257" s="200"/>
    </row>
    <row r="258" spans="1:26" ht="15.5" x14ac:dyDescent="0.3">
      <c r="A258" s="200"/>
      <c r="B258" s="200"/>
      <c r="C258" s="200"/>
      <c r="D258" s="200"/>
      <c r="E258" s="200"/>
      <c r="F258" s="200"/>
      <c r="G258" s="200"/>
      <c r="H258" s="200"/>
      <c r="I258" s="200"/>
      <c r="J258" s="200"/>
      <c r="K258" s="200"/>
      <c r="L258" s="200"/>
      <c r="M258" s="200"/>
      <c r="N258" s="200"/>
      <c r="O258" s="200"/>
      <c r="P258" s="200"/>
      <c r="Q258" s="200"/>
      <c r="R258" s="200"/>
      <c r="S258" s="200"/>
      <c r="T258" s="200"/>
      <c r="U258" s="200"/>
      <c r="V258" s="200"/>
      <c r="W258" s="200"/>
      <c r="X258" s="200"/>
      <c r="Y258" s="200"/>
      <c r="Z258" s="200"/>
    </row>
    <row r="259" spans="1:26" ht="15.5" x14ac:dyDescent="0.3">
      <c r="A259" s="200"/>
      <c r="B259" s="200"/>
      <c r="C259" s="200"/>
      <c r="D259" s="200"/>
      <c r="E259" s="200"/>
      <c r="F259" s="200"/>
      <c r="G259" s="200"/>
      <c r="H259" s="200"/>
      <c r="I259" s="200"/>
      <c r="J259" s="200"/>
      <c r="K259" s="200"/>
      <c r="L259" s="200"/>
      <c r="M259" s="200"/>
      <c r="N259" s="200"/>
      <c r="O259" s="200"/>
      <c r="P259" s="200"/>
      <c r="Q259" s="200"/>
      <c r="R259" s="200"/>
      <c r="S259" s="200"/>
      <c r="T259" s="200"/>
      <c r="U259" s="200"/>
      <c r="V259" s="200"/>
      <c r="W259" s="200"/>
      <c r="X259" s="200"/>
      <c r="Y259" s="200"/>
      <c r="Z259" s="200"/>
    </row>
    <row r="260" spans="1:26" ht="15.5" x14ac:dyDescent="0.3">
      <c r="A260" s="200"/>
      <c r="B260" s="200"/>
      <c r="C260" s="200"/>
      <c r="D260" s="200"/>
      <c r="E260" s="200"/>
      <c r="F260" s="200"/>
      <c r="G260" s="200"/>
      <c r="H260" s="200"/>
      <c r="I260" s="200"/>
      <c r="J260" s="200"/>
      <c r="K260" s="200"/>
      <c r="L260" s="200"/>
      <c r="M260" s="200"/>
      <c r="N260" s="200"/>
      <c r="O260" s="200"/>
      <c r="P260" s="200"/>
      <c r="Q260" s="200"/>
      <c r="R260" s="200"/>
      <c r="S260" s="200"/>
      <c r="T260" s="200"/>
      <c r="U260" s="200"/>
      <c r="V260" s="200"/>
      <c r="W260" s="200"/>
      <c r="X260" s="200"/>
      <c r="Y260" s="200"/>
      <c r="Z260" s="200"/>
    </row>
    <row r="261" spans="1:26" ht="15.5" x14ac:dyDescent="0.3">
      <c r="A261" s="200"/>
      <c r="B261" s="200"/>
      <c r="C261" s="200"/>
      <c r="D261" s="200"/>
      <c r="E261" s="200"/>
      <c r="F261" s="200"/>
      <c r="G261" s="200"/>
      <c r="H261" s="200"/>
      <c r="I261" s="200"/>
      <c r="J261" s="200"/>
      <c r="K261" s="200"/>
      <c r="L261" s="200"/>
      <c r="M261" s="200"/>
      <c r="N261" s="200"/>
      <c r="O261" s="200"/>
      <c r="P261" s="200"/>
      <c r="Q261" s="200"/>
      <c r="R261" s="200"/>
      <c r="S261" s="200"/>
      <c r="T261" s="200"/>
      <c r="U261" s="200"/>
      <c r="V261" s="200"/>
      <c r="W261" s="200"/>
      <c r="X261" s="200"/>
      <c r="Y261" s="200"/>
      <c r="Z261" s="200"/>
    </row>
    <row r="262" spans="1:26" ht="15.5" x14ac:dyDescent="0.3">
      <c r="A262" s="200"/>
      <c r="B262" s="200"/>
      <c r="C262" s="200"/>
      <c r="D262" s="200"/>
      <c r="E262" s="200"/>
      <c r="F262" s="200"/>
      <c r="G262" s="200"/>
      <c r="H262" s="200"/>
      <c r="I262" s="200"/>
      <c r="J262" s="200"/>
      <c r="K262" s="200"/>
      <c r="L262" s="200"/>
      <c r="M262" s="200"/>
      <c r="N262" s="200"/>
      <c r="O262" s="200"/>
      <c r="P262" s="200"/>
      <c r="Q262" s="200"/>
      <c r="R262" s="200"/>
      <c r="S262" s="200"/>
      <c r="T262" s="200"/>
      <c r="U262" s="200"/>
      <c r="V262" s="200"/>
      <c r="W262" s="200"/>
      <c r="X262" s="200"/>
      <c r="Y262" s="200"/>
      <c r="Z262" s="200"/>
    </row>
    <row r="263" spans="1:26" ht="15.5" x14ac:dyDescent="0.3">
      <c r="A263" s="200"/>
      <c r="B263" s="200"/>
      <c r="C263" s="200"/>
      <c r="D263" s="200"/>
      <c r="E263" s="200"/>
      <c r="F263" s="200"/>
      <c r="G263" s="200"/>
      <c r="H263" s="200"/>
      <c r="I263" s="200"/>
      <c r="J263" s="200"/>
      <c r="K263" s="200"/>
      <c r="L263" s="200"/>
      <c r="M263" s="200"/>
      <c r="N263" s="200"/>
      <c r="O263" s="200"/>
      <c r="P263" s="200"/>
      <c r="Q263" s="200"/>
      <c r="R263" s="200"/>
      <c r="S263" s="200"/>
      <c r="T263" s="200"/>
      <c r="U263" s="200"/>
      <c r="V263" s="200"/>
      <c r="W263" s="200"/>
      <c r="X263" s="200"/>
      <c r="Y263" s="200"/>
      <c r="Z263" s="200"/>
    </row>
    <row r="264" spans="1:26" ht="15.5" x14ac:dyDescent="0.3">
      <c r="A264" s="200"/>
      <c r="B264" s="200"/>
      <c r="C264" s="200"/>
      <c r="D264" s="200"/>
      <c r="E264" s="200"/>
      <c r="F264" s="200"/>
      <c r="G264" s="200"/>
      <c r="H264" s="200"/>
      <c r="I264" s="200"/>
      <c r="J264" s="200"/>
      <c r="K264" s="200"/>
      <c r="L264" s="200"/>
      <c r="M264" s="200"/>
      <c r="N264" s="200"/>
      <c r="O264" s="200"/>
      <c r="P264" s="200"/>
      <c r="Q264" s="200"/>
      <c r="R264" s="200"/>
      <c r="S264" s="200"/>
      <c r="T264" s="200"/>
      <c r="U264" s="200"/>
      <c r="V264" s="200"/>
      <c r="W264" s="200"/>
      <c r="X264" s="200"/>
      <c r="Y264" s="200"/>
      <c r="Z264" s="200"/>
    </row>
    <row r="265" spans="1:26" ht="15.5" x14ac:dyDescent="0.3">
      <c r="A265" s="200"/>
      <c r="B265" s="200"/>
      <c r="C265" s="200"/>
      <c r="D265" s="200"/>
      <c r="E265" s="200"/>
      <c r="F265" s="200"/>
      <c r="G265" s="200"/>
      <c r="H265" s="200"/>
      <c r="I265" s="200"/>
      <c r="J265" s="200"/>
      <c r="K265" s="200"/>
      <c r="L265" s="200"/>
      <c r="M265" s="200"/>
      <c r="N265" s="200"/>
      <c r="O265" s="200"/>
      <c r="P265" s="200"/>
      <c r="Q265" s="200"/>
      <c r="R265" s="200"/>
      <c r="S265" s="200"/>
      <c r="T265" s="200"/>
      <c r="U265" s="200"/>
      <c r="V265" s="200"/>
      <c r="W265" s="200"/>
      <c r="X265" s="200"/>
      <c r="Y265" s="200"/>
      <c r="Z265" s="200"/>
    </row>
    <row r="266" spans="1:26" ht="15.5" x14ac:dyDescent="0.3">
      <c r="A266" s="200"/>
      <c r="B266" s="200"/>
      <c r="C266" s="200"/>
      <c r="D266" s="200"/>
      <c r="E266" s="200"/>
      <c r="F266" s="200"/>
      <c r="G266" s="200"/>
      <c r="H266" s="200"/>
      <c r="I266" s="200"/>
      <c r="J266" s="200"/>
      <c r="K266" s="200"/>
      <c r="L266" s="200"/>
      <c r="M266" s="200"/>
      <c r="N266" s="200"/>
      <c r="O266" s="200"/>
      <c r="P266" s="200"/>
      <c r="Q266" s="200"/>
      <c r="R266" s="200"/>
      <c r="S266" s="200"/>
      <c r="T266" s="200"/>
      <c r="U266" s="200"/>
      <c r="V266" s="200"/>
      <c r="W266" s="200"/>
      <c r="X266" s="200"/>
      <c r="Y266" s="200"/>
      <c r="Z266" s="200"/>
    </row>
    <row r="267" spans="1:26" ht="15.5" x14ac:dyDescent="0.3">
      <c r="A267" s="200"/>
      <c r="B267" s="200"/>
      <c r="C267" s="200"/>
      <c r="D267" s="200"/>
      <c r="E267" s="200"/>
      <c r="F267" s="200"/>
      <c r="G267" s="200"/>
      <c r="H267" s="200"/>
      <c r="I267" s="200"/>
      <c r="J267" s="200"/>
      <c r="K267" s="200"/>
      <c r="L267" s="200"/>
      <c r="M267" s="200"/>
      <c r="N267" s="200"/>
      <c r="O267" s="200"/>
      <c r="P267" s="200"/>
      <c r="Q267" s="200"/>
      <c r="R267" s="200"/>
      <c r="S267" s="200"/>
      <c r="T267" s="200"/>
      <c r="U267" s="200"/>
      <c r="V267" s="200"/>
      <c r="W267" s="200"/>
      <c r="X267" s="200"/>
      <c r="Y267" s="200"/>
      <c r="Z267" s="200"/>
    </row>
    <row r="268" spans="1:26" ht="15.5" x14ac:dyDescent="0.3">
      <c r="A268" s="200"/>
      <c r="B268" s="200"/>
      <c r="C268" s="200"/>
      <c r="D268" s="200"/>
      <c r="E268" s="200"/>
      <c r="F268" s="200"/>
      <c r="G268" s="200"/>
      <c r="H268" s="200"/>
      <c r="I268" s="200"/>
      <c r="J268" s="200"/>
      <c r="K268" s="200"/>
      <c r="L268" s="200"/>
      <c r="M268" s="200"/>
      <c r="N268" s="200"/>
      <c r="O268" s="200"/>
      <c r="P268" s="200"/>
      <c r="Q268" s="200"/>
      <c r="R268" s="200"/>
      <c r="S268" s="200"/>
      <c r="T268" s="200"/>
      <c r="U268" s="200"/>
      <c r="V268" s="200"/>
      <c r="W268" s="200"/>
      <c r="X268" s="200"/>
      <c r="Y268" s="200"/>
      <c r="Z268" s="200"/>
    </row>
    <row r="269" spans="1:26" ht="15.5" x14ac:dyDescent="0.3">
      <c r="A269" s="200"/>
      <c r="B269" s="200"/>
      <c r="C269" s="200"/>
      <c r="D269" s="200"/>
      <c r="E269" s="200"/>
      <c r="F269" s="200"/>
      <c r="G269" s="200"/>
      <c r="H269" s="200"/>
      <c r="I269" s="200"/>
      <c r="J269" s="200"/>
      <c r="K269" s="200"/>
      <c r="L269" s="200"/>
      <c r="M269" s="200"/>
      <c r="N269" s="200"/>
      <c r="O269" s="200"/>
      <c r="P269" s="200"/>
      <c r="Q269" s="200"/>
      <c r="R269" s="200"/>
      <c r="S269" s="200"/>
      <c r="T269" s="200"/>
      <c r="U269" s="200"/>
      <c r="V269" s="200"/>
      <c r="W269" s="200"/>
      <c r="X269" s="200"/>
      <c r="Y269" s="200"/>
      <c r="Z269" s="200"/>
    </row>
    <row r="270" spans="1:26" ht="15.5" x14ac:dyDescent="0.3">
      <c r="A270" s="200"/>
      <c r="B270" s="200"/>
      <c r="C270" s="200"/>
      <c r="D270" s="200"/>
      <c r="E270" s="200"/>
      <c r="F270" s="200"/>
      <c r="G270" s="200"/>
      <c r="H270" s="200"/>
      <c r="I270" s="200"/>
      <c r="J270" s="200"/>
      <c r="K270" s="200"/>
      <c r="L270" s="200"/>
      <c r="M270" s="200"/>
      <c r="N270" s="200"/>
      <c r="O270" s="200"/>
      <c r="P270" s="200"/>
      <c r="Q270" s="200"/>
      <c r="R270" s="200"/>
      <c r="S270" s="200"/>
      <c r="T270" s="200"/>
      <c r="U270" s="200"/>
      <c r="V270" s="200"/>
      <c r="W270" s="200"/>
      <c r="X270" s="200"/>
      <c r="Y270" s="200"/>
      <c r="Z270" s="200"/>
    </row>
    <row r="271" spans="1:26" ht="15.5" x14ac:dyDescent="0.3">
      <c r="A271" s="200"/>
      <c r="B271" s="200"/>
      <c r="C271" s="200"/>
      <c r="D271" s="200"/>
      <c r="E271" s="200"/>
      <c r="F271" s="200"/>
      <c r="G271" s="200"/>
      <c r="H271" s="200"/>
      <c r="I271" s="200"/>
      <c r="J271" s="200"/>
      <c r="K271" s="200"/>
      <c r="L271" s="200"/>
      <c r="M271" s="200"/>
      <c r="N271" s="200"/>
      <c r="O271" s="200"/>
      <c r="P271" s="200"/>
      <c r="Q271" s="200"/>
      <c r="R271" s="200"/>
      <c r="S271" s="200"/>
      <c r="T271" s="200"/>
      <c r="U271" s="200"/>
      <c r="V271" s="200"/>
      <c r="W271" s="200"/>
      <c r="X271" s="200"/>
      <c r="Y271" s="200"/>
      <c r="Z271" s="200"/>
    </row>
    <row r="272" spans="1:26" ht="15.5" x14ac:dyDescent="0.3">
      <c r="A272" s="200"/>
      <c r="B272" s="200"/>
      <c r="C272" s="200"/>
      <c r="D272" s="200"/>
      <c r="E272" s="200"/>
      <c r="F272" s="200"/>
      <c r="G272" s="200"/>
      <c r="H272" s="200"/>
      <c r="I272" s="200"/>
      <c r="J272" s="200"/>
      <c r="K272" s="200"/>
      <c r="L272" s="200"/>
      <c r="M272" s="200"/>
      <c r="N272" s="200"/>
      <c r="O272" s="200"/>
      <c r="P272" s="200"/>
      <c r="Q272" s="200"/>
      <c r="R272" s="200"/>
      <c r="S272" s="200"/>
      <c r="T272" s="200"/>
      <c r="U272" s="200"/>
      <c r="V272" s="200"/>
      <c r="W272" s="200"/>
      <c r="X272" s="200"/>
      <c r="Y272" s="200"/>
      <c r="Z272" s="200"/>
    </row>
    <row r="273" spans="1:26" ht="15.5" x14ac:dyDescent="0.3">
      <c r="A273" s="200"/>
      <c r="B273" s="200"/>
      <c r="C273" s="200"/>
      <c r="D273" s="200"/>
      <c r="E273" s="200"/>
      <c r="F273" s="200"/>
      <c r="G273" s="200"/>
      <c r="H273" s="200"/>
      <c r="I273" s="200"/>
      <c r="J273" s="200"/>
      <c r="K273" s="200"/>
      <c r="L273" s="200"/>
      <c r="M273" s="200"/>
      <c r="N273" s="200"/>
      <c r="O273" s="200"/>
      <c r="P273" s="200"/>
      <c r="Q273" s="200"/>
      <c r="R273" s="200"/>
      <c r="S273" s="200"/>
      <c r="T273" s="200"/>
      <c r="U273" s="200"/>
      <c r="V273" s="200"/>
      <c r="W273" s="200"/>
      <c r="X273" s="200"/>
      <c r="Y273" s="200"/>
      <c r="Z273" s="200"/>
    </row>
    <row r="274" spans="1:26" ht="15.5" x14ac:dyDescent="0.3">
      <c r="A274" s="200"/>
      <c r="B274" s="200"/>
      <c r="C274" s="200"/>
      <c r="D274" s="200"/>
      <c r="E274" s="200"/>
      <c r="F274" s="200"/>
      <c r="G274" s="200"/>
      <c r="H274" s="200"/>
      <c r="I274" s="200"/>
      <c r="J274" s="200"/>
      <c r="K274" s="200"/>
      <c r="L274" s="200"/>
      <c r="M274" s="200"/>
      <c r="N274" s="200"/>
      <c r="O274" s="200"/>
      <c r="P274" s="200"/>
      <c r="Q274" s="200"/>
      <c r="R274" s="200"/>
      <c r="S274" s="200"/>
      <c r="T274" s="200"/>
      <c r="U274" s="200"/>
      <c r="V274" s="200"/>
      <c r="W274" s="200"/>
      <c r="X274" s="200"/>
      <c r="Y274" s="200"/>
      <c r="Z274" s="200"/>
    </row>
    <row r="275" spans="1:26" ht="15.5" x14ac:dyDescent="0.3">
      <c r="A275" s="200"/>
      <c r="B275" s="200"/>
      <c r="C275" s="200"/>
      <c r="D275" s="200"/>
      <c r="E275" s="200"/>
      <c r="F275" s="200"/>
      <c r="G275" s="200"/>
      <c r="H275" s="200"/>
      <c r="I275" s="200"/>
      <c r="J275" s="200"/>
      <c r="K275" s="200"/>
      <c r="L275" s="200"/>
      <c r="M275" s="200"/>
      <c r="N275" s="200"/>
      <c r="O275" s="200"/>
      <c r="P275" s="200"/>
      <c r="Q275" s="200"/>
      <c r="R275" s="200"/>
      <c r="S275" s="200"/>
      <c r="T275" s="200"/>
      <c r="U275" s="200"/>
      <c r="V275" s="200"/>
      <c r="W275" s="200"/>
      <c r="X275" s="200"/>
      <c r="Y275" s="200"/>
      <c r="Z275" s="200"/>
    </row>
    <row r="276" spans="1:26" ht="15.5" x14ac:dyDescent="0.3">
      <c r="A276" s="200"/>
      <c r="B276" s="200"/>
      <c r="C276" s="200"/>
      <c r="D276" s="200"/>
      <c r="E276" s="200"/>
      <c r="F276" s="200"/>
      <c r="G276" s="200"/>
      <c r="H276" s="200"/>
      <c r="I276" s="200"/>
      <c r="J276" s="200"/>
      <c r="K276" s="200"/>
      <c r="L276" s="200"/>
      <c r="M276" s="200"/>
      <c r="N276" s="200"/>
      <c r="O276" s="200"/>
      <c r="P276" s="200"/>
      <c r="Q276" s="200"/>
      <c r="R276" s="200"/>
      <c r="S276" s="200"/>
      <c r="T276" s="200"/>
      <c r="U276" s="200"/>
      <c r="V276" s="200"/>
      <c r="W276" s="200"/>
      <c r="X276" s="200"/>
      <c r="Y276" s="200"/>
      <c r="Z276" s="200"/>
    </row>
    <row r="277" spans="1:26" ht="15.5" x14ac:dyDescent="0.3">
      <c r="A277" s="200"/>
      <c r="B277" s="200"/>
      <c r="C277" s="200"/>
      <c r="D277" s="200"/>
      <c r="E277" s="200"/>
      <c r="F277" s="200"/>
      <c r="G277" s="200"/>
      <c r="H277" s="200"/>
      <c r="I277" s="200"/>
      <c r="J277" s="200"/>
      <c r="K277" s="200"/>
      <c r="L277" s="200"/>
      <c r="M277" s="200"/>
      <c r="N277" s="200"/>
      <c r="O277" s="200"/>
      <c r="P277" s="200"/>
      <c r="Q277" s="200"/>
      <c r="R277" s="200"/>
      <c r="S277" s="200"/>
      <c r="T277" s="200"/>
      <c r="U277" s="200"/>
      <c r="V277" s="200"/>
      <c r="W277" s="200"/>
      <c r="X277" s="200"/>
      <c r="Y277" s="200"/>
      <c r="Z277" s="200"/>
    </row>
    <row r="278" spans="1:26" ht="15.5" x14ac:dyDescent="0.3">
      <c r="A278" s="200"/>
      <c r="B278" s="200"/>
      <c r="C278" s="200"/>
      <c r="D278" s="200"/>
      <c r="E278" s="200"/>
      <c r="F278" s="200"/>
      <c r="G278" s="200"/>
      <c r="H278" s="200"/>
      <c r="I278" s="200"/>
      <c r="J278" s="200"/>
      <c r="K278" s="200"/>
      <c r="L278" s="200"/>
      <c r="M278" s="200"/>
      <c r="N278" s="200"/>
      <c r="O278" s="200"/>
      <c r="P278" s="200"/>
      <c r="Q278" s="200"/>
      <c r="R278" s="200"/>
      <c r="S278" s="200"/>
      <c r="T278" s="200"/>
      <c r="U278" s="200"/>
      <c r="V278" s="200"/>
      <c r="W278" s="200"/>
      <c r="X278" s="200"/>
      <c r="Y278" s="200"/>
      <c r="Z278" s="200"/>
    </row>
    <row r="279" spans="1:26" ht="15.5" x14ac:dyDescent="0.3">
      <c r="A279" s="200"/>
      <c r="B279" s="200"/>
      <c r="C279" s="200"/>
      <c r="D279" s="200"/>
      <c r="E279" s="200"/>
      <c r="F279" s="200"/>
      <c r="G279" s="200"/>
      <c r="H279" s="200"/>
      <c r="I279" s="200"/>
      <c r="J279" s="200"/>
      <c r="K279" s="200"/>
      <c r="L279" s="200"/>
      <c r="M279" s="200"/>
      <c r="N279" s="200"/>
      <c r="O279" s="200"/>
      <c r="P279" s="200"/>
      <c r="Q279" s="200"/>
      <c r="R279" s="200"/>
      <c r="S279" s="200"/>
      <c r="T279" s="200"/>
      <c r="U279" s="200"/>
      <c r="V279" s="200"/>
      <c r="W279" s="200"/>
      <c r="X279" s="200"/>
      <c r="Y279" s="200"/>
      <c r="Z279" s="200"/>
    </row>
    <row r="280" spans="1:26" ht="15.5" x14ac:dyDescent="0.3">
      <c r="A280" s="200"/>
      <c r="B280" s="200"/>
      <c r="C280" s="200"/>
      <c r="D280" s="200"/>
      <c r="E280" s="200"/>
      <c r="F280" s="200"/>
      <c r="G280" s="200"/>
      <c r="H280" s="200"/>
      <c r="I280" s="200"/>
      <c r="J280" s="200"/>
      <c r="K280" s="200"/>
      <c r="L280" s="200"/>
      <c r="M280" s="200"/>
      <c r="N280" s="200"/>
      <c r="O280" s="200"/>
      <c r="P280" s="200"/>
      <c r="Q280" s="200"/>
      <c r="R280" s="200"/>
      <c r="S280" s="200"/>
      <c r="T280" s="200"/>
      <c r="U280" s="200"/>
      <c r="V280" s="200"/>
      <c r="W280" s="200"/>
      <c r="X280" s="200"/>
      <c r="Y280" s="200"/>
      <c r="Z280" s="200"/>
    </row>
    <row r="281" spans="1:26" ht="15.5" x14ac:dyDescent="0.3">
      <c r="A281" s="200"/>
      <c r="B281" s="200"/>
      <c r="C281" s="200"/>
      <c r="D281" s="200"/>
      <c r="E281" s="200"/>
      <c r="F281" s="200"/>
      <c r="G281" s="200"/>
      <c r="H281" s="200"/>
      <c r="I281" s="200"/>
      <c r="J281" s="200"/>
      <c r="K281" s="200"/>
      <c r="L281" s="200"/>
      <c r="M281" s="200"/>
      <c r="N281" s="200"/>
      <c r="O281" s="200"/>
      <c r="P281" s="200"/>
      <c r="Q281" s="200"/>
      <c r="R281" s="200"/>
      <c r="S281" s="200"/>
      <c r="T281" s="200"/>
      <c r="U281" s="200"/>
      <c r="V281" s="200"/>
      <c r="W281" s="200"/>
      <c r="X281" s="200"/>
      <c r="Y281" s="200"/>
      <c r="Z281" s="200"/>
    </row>
    <row r="282" spans="1:26" ht="15.5" x14ac:dyDescent="0.3">
      <c r="A282" s="200"/>
      <c r="B282" s="200"/>
      <c r="C282" s="200"/>
      <c r="D282" s="200"/>
      <c r="E282" s="200"/>
      <c r="F282" s="200"/>
      <c r="G282" s="200"/>
      <c r="H282" s="200"/>
      <c r="I282" s="200"/>
      <c r="J282" s="200"/>
      <c r="K282" s="200"/>
      <c r="L282" s="200"/>
      <c r="M282" s="200"/>
      <c r="N282" s="200"/>
      <c r="O282" s="200"/>
      <c r="P282" s="200"/>
      <c r="Q282" s="200"/>
      <c r="R282" s="200"/>
      <c r="S282" s="200"/>
      <c r="T282" s="200"/>
      <c r="U282" s="200"/>
      <c r="V282" s="200"/>
      <c r="W282" s="200"/>
      <c r="X282" s="200"/>
      <c r="Y282" s="200"/>
      <c r="Z282" s="200"/>
    </row>
    <row r="283" spans="1:26" ht="15.5" x14ac:dyDescent="0.3">
      <c r="A283" s="200"/>
      <c r="B283" s="200"/>
      <c r="C283" s="200"/>
      <c r="D283" s="200"/>
      <c r="E283" s="200"/>
      <c r="F283" s="200"/>
      <c r="G283" s="200"/>
      <c r="H283" s="200"/>
      <c r="I283" s="200"/>
      <c r="J283" s="200"/>
      <c r="K283" s="200"/>
      <c r="L283" s="200"/>
      <c r="M283" s="200"/>
      <c r="N283" s="200"/>
      <c r="O283" s="200"/>
      <c r="P283" s="200"/>
      <c r="Q283" s="200"/>
      <c r="R283" s="200"/>
      <c r="S283" s="200"/>
      <c r="T283" s="200"/>
      <c r="U283" s="200"/>
      <c r="V283" s="200"/>
      <c r="W283" s="200"/>
      <c r="X283" s="200"/>
      <c r="Y283" s="200"/>
      <c r="Z283" s="200"/>
    </row>
    <row r="284" spans="1:26" ht="15.5" x14ac:dyDescent="0.3">
      <c r="A284" s="200"/>
      <c r="B284" s="200"/>
      <c r="C284" s="200"/>
      <c r="D284" s="200"/>
      <c r="E284" s="200"/>
      <c r="F284" s="200"/>
      <c r="G284" s="200"/>
      <c r="H284" s="200"/>
      <c r="I284" s="200"/>
      <c r="J284" s="200"/>
      <c r="K284" s="200"/>
      <c r="L284" s="200"/>
      <c r="M284" s="200"/>
      <c r="N284" s="200"/>
      <c r="O284" s="200"/>
      <c r="P284" s="200"/>
      <c r="Q284" s="200"/>
      <c r="R284" s="200"/>
      <c r="S284" s="200"/>
      <c r="T284" s="200"/>
      <c r="U284" s="200"/>
      <c r="V284" s="200"/>
      <c r="W284" s="200"/>
      <c r="X284" s="200"/>
      <c r="Y284" s="200"/>
      <c r="Z284" s="200"/>
    </row>
    <row r="285" spans="1:26" ht="15.5" x14ac:dyDescent="0.3">
      <c r="A285" s="200"/>
      <c r="B285" s="200"/>
      <c r="C285" s="200"/>
      <c r="D285" s="200"/>
      <c r="E285" s="200"/>
      <c r="F285" s="200"/>
      <c r="G285" s="200"/>
      <c r="H285" s="200"/>
      <c r="I285" s="200"/>
      <c r="J285" s="200"/>
      <c r="K285" s="200"/>
      <c r="L285" s="200"/>
      <c r="M285" s="200"/>
      <c r="N285" s="200"/>
      <c r="O285" s="200"/>
      <c r="P285" s="200"/>
      <c r="Q285" s="200"/>
      <c r="R285" s="200"/>
      <c r="S285" s="200"/>
      <c r="T285" s="200"/>
      <c r="U285" s="200"/>
      <c r="V285" s="200"/>
      <c r="W285" s="200"/>
      <c r="X285" s="200"/>
      <c r="Y285" s="200"/>
      <c r="Z285" s="200"/>
    </row>
    <row r="286" spans="1:26" ht="15.5" x14ac:dyDescent="0.3">
      <c r="A286" s="200"/>
      <c r="B286" s="200"/>
      <c r="C286" s="200"/>
      <c r="D286" s="200"/>
      <c r="E286" s="200"/>
      <c r="F286" s="200"/>
      <c r="G286" s="200"/>
      <c r="H286" s="200"/>
      <c r="I286" s="200"/>
      <c r="J286" s="200"/>
      <c r="K286" s="200"/>
      <c r="L286" s="200"/>
      <c r="M286" s="200"/>
      <c r="N286" s="200"/>
      <c r="O286" s="200"/>
      <c r="P286" s="200"/>
      <c r="Q286" s="200"/>
      <c r="R286" s="200"/>
      <c r="S286" s="200"/>
      <c r="T286" s="200"/>
      <c r="U286" s="200"/>
      <c r="V286" s="200"/>
      <c r="W286" s="200"/>
      <c r="X286" s="200"/>
      <c r="Y286" s="200"/>
      <c r="Z286" s="200"/>
    </row>
    <row r="287" spans="1:26" ht="15.5" x14ac:dyDescent="0.3">
      <c r="A287" s="200"/>
      <c r="B287" s="200"/>
      <c r="C287" s="200"/>
      <c r="D287" s="200"/>
      <c r="E287" s="200"/>
      <c r="F287" s="200"/>
      <c r="G287" s="200"/>
      <c r="H287" s="200"/>
      <c r="I287" s="200"/>
      <c r="J287" s="200"/>
      <c r="K287" s="200"/>
      <c r="L287" s="200"/>
      <c r="M287" s="200"/>
      <c r="N287" s="200"/>
      <c r="O287" s="200"/>
      <c r="P287" s="200"/>
      <c r="Q287" s="200"/>
      <c r="R287" s="200"/>
      <c r="S287" s="200"/>
      <c r="T287" s="200"/>
      <c r="U287" s="200"/>
      <c r="V287" s="200"/>
      <c r="W287" s="200"/>
      <c r="X287" s="200"/>
      <c r="Y287" s="200"/>
      <c r="Z287" s="200"/>
    </row>
    <row r="288" spans="1:26" ht="15.5" x14ac:dyDescent="0.3">
      <c r="A288" s="200"/>
      <c r="B288" s="200"/>
      <c r="C288" s="200"/>
      <c r="D288" s="200"/>
      <c r="E288" s="200"/>
      <c r="F288" s="200"/>
      <c r="G288" s="200"/>
      <c r="H288" s="200"/>
      <c r="I288" s="200"/>
      <c r="J288" s="200"/>
      <c r="K288" s="200"/>
      <c r="L288" s="200"/>
      <c r="M288" s="200"/>
      <c r="N288" s="200"/>
      <c r="O288" s="200"/>
      <c r="P288" s="200"/>
      <c r="Q288" s="200"/>
      <c r="R288" s="200"/>
      <c r="S288" s="200"/>
      <c r="T288" s="200"/>
      <c r="U288" s="200"/>
      <c r="V288" s="200"/>
      <c r="W288" s="200"/>
      <c r="X288" s="200"/>
      <c r="Y288" s="200"/>
      <c r="Z288" s="200"/>
    </row>
    <row r="289" spans="1:26" ht="15.5" x14ac:dyDescent="0.3">
      <c r="A289" s="200"/>
      <c r="B289" s="200"/>
      <c r="C289" s="200"/>
      <c r="D289" s="200"/>
      <c r="E289" s="200"/>
      <c r="F289" s="200"/>
      <c r="G289" s="200"/>
      <c r="H289" s="200"/>
      <c r="I289" s="200"/>
      <c r="J289" s="200"/>
      <c r="K289" s="200"/>
      <c r="L289" s="200"/>
      <c r="M289" s="200"/>
      <c r="N289" s="200"/>
      <c r="O289" s="200"/>
      <c r="P289" s="200"/>
      <c r="Q289" s="200"/>
      <c r="R289" s="200"/>
      <c r="S289" s="200"/>
      <c r="T289" s="200"/>
      <c r="U289" s="200"/>
      <c r="V289" s="200"/>
      <c r="W289" s="200"/>
      <c r="X289" s="200"/>
      <c r="Y289" s="200"/>
      <c r="Z289" s="200"/>
    </row>
    <row r="290" spans="1:26" ht="15.5" x14ac:dyDescent="0.3">
      <c r="A290" s="200"/>
      <c r="B290" s="200"/>
      <c r="C290" s="200"/>
      <c r="D290" s="200"/>
      <c r="E290" s="200"/>
      <c r="F290" s="200"/>
      <c r="G290" s="200"/>
      <c r="H290" s="200"/>
      <c r="I290" s="200"/>
      <c r="J290" s="200"/>
      <c r="K290" s="200"/>
      <c r="L290" s="200"/>
      <c r="M290" s="200"/>
      <c r="N290" s="200"/>
      <c r="O290" s="200"/>
      <c r="P290" s="200"/>
      <c r="Q290" s="200"/>
      <c r="R290" s="200"/>
      <c r="S290" s="200"/>
      <c r="T290" s="200"/>
      <c r="U290" s="200"/>
      <c r="V290" s="200"/>
      <c r="W290" s="200"/>
      <c r="X290" s="200"/>
      <c r="Y290" s="200"/>
      <c r="Z290" s="200"/>
    </row>
    <row r="291" spans="1:26" ht="15.5" x14ac:dyDescent="0.3">
      <c r="A291" s="200"/>
      <c r="B291" s="200"/>
      <c r="C291" s="200"/>
      <c r="D291" s="200"/>
      <c r="E291" s="200"/>
      <c r="F291" s="200"/>
      <c r="G291" s="200"/>
      <c r="H291" s="200"/>
      <c r="I291" s="200"/>
      <c r="J291" s="200"/>
      <c r="K291" s="200"/>
      <c r="L291" s="200"/>
      <c r="M291" s="200"/>
      <c r="N291" s="200"/>
      <c r="O291" s="200"/>
      <c r="P291" s="200"/>
      <c r="Q291" s="200"/>
      <c r="R291" s="200"/>
      <c r="S291" s="200"/>
      <c r="T291" s="200"/>
      <c r="U291" s="200"/>
      <c r="V291" s="200"/>
      <c r="W291" s="200"/>
      <c r="X291" s="200"/>
      <c r="Y291" s="200"/>
      <c r="Z291" s="200"/>
    </row>
    <row r="292" spans="1:26" ht="15.5" x14ac:dyDescent="0.3">
      <c r="A292" s="200"/>
      <c r="B292" s="200"/>
      <c r="C292" s="200"/>
      <c r="D292" s="200"/>
      <c r="E292" s="200"/>
      <c r="F292" s="200"/>
      <c r="G292" s="200"/>
      <c r="H292" s="200"/>
      <c r="I292" s="200"/>
      <c r="J292" s="200"/>
      <c r="K292" s="200"/>
      <c r="L292" s="200"/>
      <c r="M292" s="200"/>
      <c r="N292" s="200"/>
      <c r="O292" s="200"/>
      <c r="P292" s="200"/>
      <c r="Q292" s="200"/>
      <c r="R292" s="200"/>
      <c r="S292" s="200"/>
      <c r="T292" s="200"/>
      <c r="U292" s="200"/>
      <c r="V292" s="200"/>
      <c r="W292" s="200"/>
      <c r="X292" s="200"/>
      <c r="Y292" s="200"/>
      <c r="Z292" s="200"/>
    </row>
    <row r="293" spans="1:26" ht="15.5" x14ac:dyDescent="0.3">
      <c r="A293" s="200"/>
      <c r="B293" s="200"/>
      <c r="C293" s="200"/>
      <c r="D293" s="200"/>
      <c r="E293" s="200"/>
      <c r="F293" s="200"/>
      <c r="G293" s="200"/>
      <c r="H293" s="200"/>
      <c r="I293" s="200"/>
      <c r="J293" s="200"/>
      <c r="K293" s="200"/>
      <c r="L293" s="200"/>
      <c r="M293" s="200"/>
      <c r="N293" s="200"/>
      <c r="O293" s="200"/>
      <c r="P293" s="200"/>
      <c r="Q293" s="200"/>
      <c r="R293" s="200"/>
      <c r="S293" s="200"/>
      <c r="T293" s="200"/>
      <c r="U293" s="200"/>
      <c r="V293" s="200"/>
      <c r="W293" s="200"/>
      <c r="X293" s="200"/>
      <c r="Y293" s="200"/>
      <c r="Z293" s="200"/>
    </row>
    <row r="294" spans="1:26" ht="15.5" x14ac:dyDescent="0.3">
      <c r="A294" s="200"/>
      <c r="B294" s="200"/>
      <c r="C294" s="200"/>
      <c r="D294" s="200"/>
      <c r="E294" s="200"/>
      <c r="F294" s="200"/>
      <c r="G294" s="200"/>
      <c r="H294" s="200"/>
      <c r="I294" s="200"/>
      <c r="J294" s="200"/>
      <c r="K294" s="200"/>
      <c r="L294" s="200"/>
      <c r="M294" s="200"/>
      <c r="N294" s="200"/>
      <c r="O294" s="200"/>
      <c r="P294" s="200"/>
      <c r="Q294" s="200"/>
      <c r="R294" s="200"/>
      <c r="S294" s="200"/>
      <c r="T294" s="200"/>
      <c r="U294" s="200"/>
      <c r="V294" s="200"/>
      <c r="W294" s="200"/>
      <c r="X294" s="200"/>
      <c r="Y294" s="200"/>
      <c r="Z294" s="200"/>
    </row>
    <row r="295" spans="1:26" ht="15.5" x14ac:dyDescent="0.3">
      <c r="A295" s="200"/>
      <c r="B295" s="200"/>
      <c r="C295" s="200"/>
      <c r="D295" s="200"/>
      <c r="E295" s="200"/>
      <c r="F295" s="200"/>
      <c r="G295" s="200"/>
      <c r="H295" s="200"/>
      <c r="I295" s="200"/>
      <c r="J295" s="200"/>
      <c r="K295" s="200"/>
      <c r="L295" s="200"/>
      <c r="M295" s="200"/>
      <c r="N295" s="200"/>
      <c r="O295" s="200"/>
      <c r="P295" s="200"/>
      <c r="Q295" s="200"/>
      <c r="R295" s="200"/>
      <c r="S295" s="200"/>
      <c r="T295" s="200"/>
      <c r="U295" s="200"/>
      <c r="V295" s="200"/>
      <c r="W295" s="200"/>
      <c r="X295" s="200"/>
      <c r="Y295" s="200"/>
      <c r="Z295" s="200"/>
    </row>
    <row r="296" spans="1:26" ht="15.5" x14ac:dyDescent="0.3">
      <c r="A296" s="200"/>
      <c r="B296" s="200"/>
      <c r="C296" s="200"/>
      <c r="D296" s="200"/>
      <c r="E296" s="200"/>
      <c r="F296" s="200"/>
      <c r="G296" s="200"/>
      <c r="H296" s="200"/>
      <c r="I296" s="200"/>
      <c r="J296" s="200"/>
      <c r="K296" s="200"/>
      <c r="L296" s="200"/>
      <c r="M296" s="200"/>
      <c r="N296" s="200"/>
      <c r="O296" s="200"/>
      <c r="P296" s="200"/>
      <c r="Q296" s="200"/>
      <c r="R296" s="200"/>
      <c r="S296" s="200"/>
      <c r="T296" s="200"/>
      <c r="U296" s="200"/>
      <c r="V296" s="200"/>
      <c r="W296" s="200"/>
      <c r="X296" s="200"/>
      <c r="Y296" s="200"/>
      <c r="Z296" s="200"/>
    </row>
    <row r="297" spans="1:26" ht="15.5" x14ac:dyDescent="0.3">
      <c r="A297" s="200"/>
      <c r="B297" s="200"/>
      <c r="C297" s="200"/>
      <c r="D297" s="200"/>
      <c r="E297" s="200"/>
      <c r="F297" s="200"/>
      <c r="G297" s="200"/>
      <c r="H297" s="200"/>
      <c r="I297" s="200"/>
      <c r="J297" s="200"/>
      <c r="K297" s="200"/>
      <c r="L297" s="200"/>
      <c r="M297" s="200"/>
      <c r="N297" s="200"/>
      <c r="O297" s="200"/>
      <c r="P297" s="200"/>
      <c r="Q297" s="200"/>
      <c r="R297" s="200"/>
      <c r="S297" s="200"/>
      <c r="T297" s="200"/>
      <c r="U297" s="200"/>
      <c r="V297" s="200"/>
      <c r="W297" s="200"/>
      <c r="X297" s="200"/>
      <c r="Y297" s="200"/>
      <c r="Z297" s="200"/>
    </row>
    <row r="298" spans="1:26" ht="15.5" x14ac:dyDescent="0.3">
      <c r="A298" s="200"/>
      <c r="B298" s="200"/>
      <c r="C298" s="200"/>
      <c r="D298" s="200"/>
      <c r="E298" s="200"/>
      <c r="F298" s="200"/>
      <c r="G298" s="200"/>
      <c r="H298" s="200"/>
      <c r="I298" s="200"/>
      <c r="J298" s="200"/>
      <c r="K298" s="200"/>
      <c r="L298" s="200"/>
      <c r="M298" s="200"/>
      <c r="N298" s="200"/>
      <c r="O298" s="200"/>
      <c r="P298" s="200"/>
      <c r="Q298" s="200"/>
      <c r="R298" s="200"/>
      <c r="S298" s="200"/>
      <c r="T298" s="200"/>
      <c r="U298" s="200"/>
      <c r="V298" s="200"/>
      <c r="W298" s="200"/>
      <c r="X298" s="200"/>
      <c r="Y298" s="200"/>
      <c r="Z298" s="200"/>
    </row>
    <row r="299" spans="1:26" ht="15.5" x14ac:dyDescent="0.3">
      <c r="A299" s="200"/>
      <c r="B299" s="200"/>
      <c r="C299" s="200"/>
      <c r="D299" s="200"/>
      <c r="E299" s="200"/>
      <c r="F299" s="200"/>
      <c r="G299" s="200"/>
      <c r="H299" s="200"/>
      <c r="I299" s="200"/>
      <c r="J299" s="200"/>
      <c r="K299" s="200"/>
      <c r="L299" s="200"/>
      <c r="M299" s="200"/>
      <c r="N299" s="200"/>
      <c r="O299" s="200"/>
      <c r="P299" s="200"/>
      <c r="Q299" s="200"/>
      <c r="R299" s="200"/>
      <c r="S299" s="200"/>
      <c r="T299" s="200"/>
      <c r="U299" s="200"/>
      <c r="V299" s="200"/>
      <c r="W299" s="200"/>
      <c r="X299" s="200"/>
      <c r="Y299" s="200"/>
      <c r="Z299" s="200"/>
    </row>
    <row r="300" spans="1:26" ht="15.5" x14ac:dyDescent="0.3">
      <c r="A300" s="200"/>
      <c r="B300" s="200"/>
      <c r="C300" s="200"/>
      <c r="D300" s="200"/>
      <c r="E300" s="200"/>
      <c r="F300" s="200"/>
      <c r="G300" s="200"/>
      <c r="H300" s="200"/>
      <c r="I300" s="200"/>
      <c r="J300" s="200"/>
      <c r="K300" s="200"/>
      <c r="L300" s="200"/>
      <c r="M300" s="200"/>
      <c r="N300" s="200"/>
      <c r="O300" s="200"/>
      <c r="P300" s="200"/>
      <c r="Q300" s="200"/>
      <c r="R300" s="200"/>
      <c r="S300" s="200"/>
      <c r="T300" s="200"/>
      <c r="U300" s="200"/>
      <c r="V300" s="200"/>
      <c r="W300" s="200"/>
      <c r="X300" s="200"/>
      <c r="Y300" s="200"/>
      <c r="Z300" s="200"/>
    </row>
    <row r="301" spans="1:26" ht="15.5" x14ac:dyDescent="0.3">
      <c r="A301" s="200"/>
      <c r="B301" s="200"/>
      <c r="C301" s="200"/>
      <c r="D301" s="200"/>
      <c r="E301" s="200"/>
      <c r="F301" s="200"/>
      <c r="G301" s="200"/>
      <c r="H301" s="200"/>
      <c r="I301" s="200"/>
      <c r="J301" s="200"/>
      <c r="K301" s="200"/>
      <c r="L301" s="200"/>
      <c r="M301" s="200"/>
      <c r="N301" s="200"/>
      <c r="O301" s="200"/>
      <c r="P301" s="200"/>
      <c r="Q301" s="200"/>
      <c r="R301" s="200"/>
      <c r="S301" s="200"/>
      <c r="T301" s="200"/>
      <c r="U301" s="200"/>
      <c r="V301" s="200"/>
      <c r="W301" s="200"/>
      <c r="X301" s="200"/>
      <c r="Y301" s="200"/>
      <c r="Z301" s="200"/>
    </row>
    <row r="302" spans="1:26" ht="15.5" x14ac:dyDescent="0.3">
      <c r="A302" s="200"/>
      <c r="B302" s="200"/>
      <c r="C302" s="200"/>
      <c r="D302" s="200"/>
      <c r="E302" s="200"/>
      <c r="F302" s="200"/>
      <c r="G302" s="200"/>
      <c r="H302" s="200"/>
      <c r="I302" s="200"/>
      <c r="J302" s="200"/>
      <c r="K302" s="200"/>
      <c r="L302" s="200"/>
      <c r="M302" s="200"/>
      <c r="N302" s="200"/>
      <c r="O302" s="200"/>
      <c r="P302" s="200"/>
      <c r="Q302" s="200"/>
      <c r="R302" s="200"/>
      <c r="S302" s="200"/>
      <c r="T302" s="200"/>
      <c r="U302" s="200"/>
      <c r="V302" s="200"/>
      <c r="W302" s="200"/>
      <c r="X302" s="200"/>
      <c r="Y302" s="200"/>
      <c r="Z302" s="200"/>
    </row>
    <row r="303" spans="1:26" ht="15.5" x14ac:dyDescent="0.3">
      <c r="A303" s="200"/>
      <c r="B303" s="200"/>
      <c r="C303" s="200"/>
      <c r="D303" s="200"/>
      <c r="E303" s="200"/>
      <c r="F303" s="200"/>
      <c r="G303" s="200"/>
      <c r="H303" s="200"/>
      <c r="I303" s="200"/>
      <c r="J303" s="200"/>
      <c r="K303" s="200"/>
      <c r="L303" s="200"/>
      <c r="M303" s="200"/>
      <c r="N303" s="200"/>
      <c r="O303" s="200"/>
      <c r="P303" s="200"/>
      <c r="Q303" s="200"/>
      <c r="R303" s="200"/>
      <c r="S303" s="200"/>
      <c r="T303" s="200"/>
      <c r="U303" s="200"/>
      <c r="V303" s="200"/>
      <c r="W303" s="200"/>
      <c r="X303" s="200"/>
      <c r="Y303" s="200"/>
      <c r="Z303" s="200"/>
    </row>
    <row r="304" spans="1:26" ht="15.5" x14ac:dyDescent="0.3">
      <c r="A304" s="200"/>
      <c r="B304" s="200"/>
      <c r="C304" s="200"/>
      <c r="D304" s="200"/>
      <c r="E304" s="200"/>
      <c r="F304" s="200"/>
      <c r="G304" s="200"/>
      <c r="H304" s="200"/>
      <c r="I304" s="200"/>
      <c r="J304" s="200"/>
      <c r="K304" s="200"/>
      <c r="L304" s="200"/>
      <c r="M304" s="200"/>
      <c r="N304" s="200"/>
      <c r="O304" s="200"/>
      <c r="P304" s="200"/>
      <c r="Q304" s="200"/>
      <c r="R304" s="200"/>
      <c r="S304" s="200"/>
      <c r="T304" s="200"/>
      <c r="U304" s="200"/>
      <c r="V304" s="200"/>
      <c r="W304" s="200"/>
      <c r="X304" s="200"/>
      <c r="Y304" s="200"/>
      <c r="Z304" s="200"/>
    </row>
    <row r="305" spans="1:26" ht="15.5" x14ac:dyDescent="0.3">
      <c r="A305" s="200"/>
      <c r="B305" s="200"/>
      <c r="C305" s="200"/>
      <c r="D305" s="200"/>
      <c r="E305" s="200"/>
      <c r="F305" s="200"/>
      <c r="G305" s="200"/>
      <c r="H305" s="200"/>
      <c r="I305" s="200"/>
      <c r="J305" s="200"/>
      <c r="K305" s="200"/>
      <c r="L305" s="200"/>
      <c r="M305" s="200"/>
      <c r="N305" s="200"/>
      <c r="O305" s="200"/>
      <c r="P305" s="200"/>
      <c r="Q305" s="200"/>
      <c r="R305" s="200"/>
      <c r="S305" s="200"/>
      <c r="T305" s="200"/>
      <c r="U305" s="200"/>
      <c r="V305" s="200"/>
      <c r="W305" s="200"/>
      <c r="X305" s="200"/>
      <c r="Y305" s="200"/>
      <c r="Z305" s="200"/>
    </row>
    <row r="306" spans="1:26" ht="15.5" x14ac:dyDescent="0.3">
      <c r="A306" s="200"/>
      <c r="B306" s="200"/>
      <c r="C306" s="200"/>
      <c r="D306" s="200"/>
      <c r="E306" s="200"/>
      <c r="F306" s="200"/>
      <c r="G306" s="200"/>
      <c r="H306" s="200"/>
      <c r="I306" s="200"/>
      <c r="J306" s="200"/>
      <c r="K306" s="200"/>
      <c r="L306" s="200"/>
      <c r="M306" s="200"/>
      <c r="N306" s="200"/>
      <c r="O306" s="200"/>
      <c r="P306" s="200"/>
      <c r="Q306" s="200"/>
      <c r="R306" s="200"/>
      <c r="S306" s="200"/>
      <c r="T306" s="200"/>
      <c r="U306" s="200"/>
      <c r="V306" s="200"/>
      <c r="W306" s="200"/>
      <c r="X306" s="200"/>
      <c r="Y306" s="200"/>
      <c r="Z306" s="200"/>
    </row>
    <row r="307" spans="1:26" ht="15.5" x14ac:dyDescent="0.3">
      <c r="A307" s="200"/>
      <c r="B307" s="200"/>
      <c r="C307" s="200"/>
      <c r="D307" s="200"/>
      <c r="E307" s="200"/>
      <c r="F307" s="200"/>
      <c r="G307" s="200"/>
      <c r="H307" s="200"/>
      <c r="I307" s="200"/>
      <c r="J307" s="200"/>
      <c r="K307" s="200"/>
      <c r="L307" s="200"/>
      <c r="M307" s="200"/>
      <c r="N307" s="200"/>
      <c r="O307" s="200"/>
      <c r="P307" s="200"/>
      <c r="Q307" s="200"/>
      <c r="R307" s="200"/>
      <c r="S307" s="200"/>
      <c r="T307" s="200"/>
      <c r="U307" s="200"/>
      <c r="V307" s="200"/>
      <c r="W307" s="200"/>
      <c r="X307" s="200"/>
      <c r="Y307" s="200"/>
      <c r="Z307" s="200"/>
    </row>
    <row r="308" spans="1:26" ht="15.5" x14ac:dyDescent="0.3">
      <c r="A308" s="200"/>
      <c r="B308" s="200"/>
      <c r="C308" s="200"/>
      <c r="D308" s="200"/>
      <c r="E308" s="200"/>
      <c r="F308" s="200"/>
      <c r="G308" s="200"/>
      <c r="H308" s="200"/>
      <c r="I308" s="200"/>
      <c r="J308" s="200"/>
      <c r="K308" s="200"/>
      <c r="L308" s="200"/>
      <c r="M308" s="200"/>
      <c r="N308" s="200"/>
      <c r="O308" s="200"/>
      <c r="P308" s="200"/>
      <c r="Q308" s="200"/>
      <c r="R308" s="200"/>
      <c r="S308" s="200"/>
      <c r="T308" s="200"/>
      <c r="U308" s="200"/>
      <c r="V308" s="200"/>
      <c r="W308" s="200"/>
      <c r="X308" s="200"/>
      <c r="Y308" s="200"/>
      <c r="Z308" s="200"/>
    </row>
    <row r="309" spans="1:26" ht="15.5" x14ac:dyDescent="0.3">
      <c r="A309" s="200"/>
      <c r="B309" s="200"/>
      <c r="C309" s="200"/>
      <c r="D309" s="200"/>
      <c r="E309" s="200"/>
      <c r="F309" s="200"/>
      <c r="G309" s="200"/>
      <c r="H309" s="200"/>
      <c r="I309" s="200"/>
      <c r="J309" s="200"/>
      <c r="K309" s="200"/>
      <c r="L309" s="200"/>
      <c r="M309" s="200"/>
      <c r="N309" s="200"/>
      <c r="O309" s="200"/>
      <c r="P309" s="200"/>
      <c r="Q309" s="200"/>
      <c r="R309" s="200"/>
      <c r="S309" s="200"/>
      <c r="T309" s="200"/>
      <c r="U309" s="200"/>
      <c r="V309" s="200"/>
      <c r="W309" s="200"/>
      <c r="X309" s="200"/>
      <c r="Y309" s="200"/>
      <c r="Z309" s="200"/>
    </row>
    <row r="310" spans="1:26" ht="15.5" x14ac:dyDescent="0.3">
      <c r="A310" s="200"/>
      <c r="B310" s="200"/>
      <c r="C310" s="200"/>
      <c r="D310" s="200"/>
      <c r="E310" s="200"/>
      <c r="F310" s="200"/>
      <c r="G310" s="200"/>
      <c r="H310" s="200"/>
      <c r="I310" s="200"/>
      <c r="J310" s="200"/>
      <c r="K310" s="200"/>
      <c r="L310" s="200"/>
      <c r="M310" s="200"/>
      <c r="N310" s="200"/>
      <c r="O310" s="200"/>
      <c r="P310" s="200"/>
      <c r="Q310" s="200"/>
      <c r="R310" s="200"/>
      <c r="S310" s="200"/>
      <c r="T310" s="200"/>
      <c r="U310" s="200"/>
      <c r="V310" s="200"/>
      <c r="W310" s="200"/>
      <c r="X310" s="200"/>
      <c r="Y310" s="200"/>
      <c r="Z310" s="200"/>
    </row>
    <row r="311" spans="1:26" ht="15.5" x14ac:dyDescent="0.3">
      <c r="A311" s="200"/>
      <c r="B311" s="200"/>
      <c r="C311" s="200"/>
      <c r="D311" s="200"/>
      <c r="E311" s="200"/>
      <c r="F311" s="200"/>
      <c r="G311" s="200"/>
      <c r="H311" s="200"/>
      <c r="I311" s="200"/>
      <c r="J311" s="200"/>
      <c r="K311" s="200"/>
      <c r="L311" s="200"/>
      <c r="M311" s="200"/>
      <c r="N311" s="200"/>
      <c r="O311" s="200"/>
      <c r="P311" s="200"/>
      <c r="Q311" s="200"/>
      <c r="R311" s="200"/>
      <c r="S311" s="200"/>
      <c r="T311" s="200"/>
      <c r="U311" s="200"/>
      <c r="V311" s="200"/>
      <c r="W311" s="200"/>
      <c r="X311" s="200"/>
      <c r="Y311" s="200"/>
      <c r="Z311" s="200"/>
    </row>
    <row r="312" spans="1:26" ht="15.5" x14ac:dyDescent="0.3">
      <c r="A312" s="200"/>
      <c r="B312" s="200"/>
      <c r="C312" s="200"/>
      <c r="D312" s="200"/>
      <c r="E312" s="200"/>
      <c r="F312" s="200"/>
      <c r="G312" s="200"/>
      <c r="H312" s="200"/>
      <c r="I312" s="200"/>
      <c r="J312" s="200"/>
      <c r="K312" s="200"/>
      <c r="L312" s="200"/>
      <c r="M312" s="200"/>
      <c r="N312" s="200"/>
      <c r="O312" s="200"/>
      <c r="P312" s="200"/>
      <c r="Q312" s="200"/>
      <c r="R312" s="200"/>
      <c r="S312" s="200"/>
      <c r="T312" s="200"/>
      <c r="U312" s="200"/>
      <c r="V312" s="200"/>
      <c r="W312" s="200"/>
      <c r="X312" s="200"/>
      <c r="Y312" s="200"/>
      <c r="Z312" s="200"/>
    </row>
    <row r="313" spans="1:26" ht="15.5" x14ac:dyDescent="0.3">
      <c r="A313" s="200"/>
      <c r="B313" s="200"/>
      <c r="C313" s="200"/>
      <c r="D313" s="200"/>
      <c r="E313" s="200"/>
      <c r="F313" s="200"/>
      <c r="G313" s="200"/>
      <c r="H313" s="200"/>
      <c r="I313" s="200"/>
      <c r="J313" s="200"/>
      <c r="K313" s="200"/>
      <c r="L313" s="200"/>
      <c r="M313" s="200"/>
      <c r="N313" s="200"/>
      <c r="O313" s="200"/>
      <c r="P313" s="200"/>
      <c r="Q313" s="200"/>
      <c r="R313" s="200"/>
      <c r="S313" s="200"/>
      <c r="T313" s="200"/>
      <c r="U313" s="200"/>
      <c r="V313" s="200"/>
      <c r="W313" s="200"/>
      <c r="X313" s="200"/>
      <c r="Y313" s="200"/>
      <c r="Z313" s="200"/>
    </row>
    <row r="314" spans="1:26" ht="15.5" x14ac:dyDescent="0.3">
      <c r="A314" s="200"/>
      <c r="B314" s="200"/>
      <c r="C314" s="200"/>
      <c r="D314" s="200"/>
      <c r="E314" s="200"/>
      <c r="F314" s="200"/>
      <c r="G314" s="200"/>
      <c r="H314" s="200"/>
      <c r="I314" s="200"/>
      <c r="J314" s="200"/>
      <c r="K314" s="200"/>
      <c r="L314" s="200"/>
      <c r="M314" s="200"/>
      <c r="N314" s="200"/>
      <c r="O314" s="200"/>
      <c r="P314" s="200"/>
      <c r="Q314" s="200"/>
      <c r="R314" s="200"/>
      <c r="S314" s="200"/>
      <c r="T314" s="200"/>
      <c r="U314" s="200"/>
      <c r="V314" s="200"/>
      <c r="W314" s="200"/>
      <c r="X314" s="200"/>
      <c r="Y314" s="200"/>
      <c r="Z314" s="200"/>
    </row>
    <row r="315" spans="1:26" ht="15.5" x14ac:dyDescent="0.3">
      <c r="A315" s="200"/>
      <c r="B315" s="200"/>
      <c r="C315" s="200"/>
      <c r="D315" s="200"/>
      <c r="E315" s="200"/>
      <c r="F315" s="200"/>
      <c r="G315" s="200"/>
      <c r="H315" s="200"/>
      <c r="I315" s="200"/>
      <c r="J315" s="200"/>
      <c r="K315" s="200"/>
      <c r="L315" s="200"/>
      <c r="M315" s="200"/>
      <c r="N315" s="200"/>
      <c r="O315" s="200"/>
      <c r="P315" s="200"/>
      <c r="Q315" s="200"/>
      <c r="R315" s="200"/>
      <c r="S315" s="200"/>
      <c r="T315" s="200"/>
      <c r="U315" s="200"/>
      <c r="V315" s="200"/>
      <c r="W315" s="200"/>
      <c r="X315" s="200"/>
      <c r="Y315" s="200"/>
      <c r="Z315" s="200"/>
    </row>
    <row r="316" spans="1:26" ht="15.5" x14ac:dyDescent="0.3">
      <c r="A316" s="200"/>
      <c r="B316" s="200"/>
      <c r="C316" s="200"/>
      <c r="D316" s="200"/>
      <c r="E316" s="200"/>
      <c r="F316" s="200"/>
      <c r="G316" s="200"/>
      <c r="H316" s="200"/>
      <c r="I316" s="200"/>
      <c r="J316" s="200"/>
      <c r="K316" s="200"/>
      <c r="L316" s="200"/>
      <c r="M316" s="200"/>
      <c r="N316" s="200"/>
      <c r="O316" s="200"/>
      <c r="P316" s="200"/>
      <c r="Q316" s="200"/>
      <c r="R316" s="200"/>
      <c r="S316" s="200"/>
      <c r="T316" s="200"/>
      <c r="U316" s="200"/>
      <c r="V316" s="200"/>
      <c r="W316" s="200"/>
      <c r="X316" s="200"/>
      <c r="Y316" s="200"/>
      <c r="Z316" s="200"/>
    </row>
    <row r="317" spans="1:26" ht="15.5" x14ac:dyDescent="0.3">
      <c r="A317" s="200"/>
      <c r="B317" s="200"/>
      <c r="C317" s="200"/>
      <c r="D317" s="200"/>
      <c r="E317" s="200"/>
      <c r="F317" s="200"/>
      <c r="G317" s="200"/>
      <c r="H317" s="200"/>
      <c r="I317" s="200"/>
      <c r="J317" s="200"/>
      <c r="K317" s="200"/>
      <c r="L317" s="200"/>
      <c r="M317" s="200"/>
      <c r="N317" s="200"/>
      <c r="O317" s="200"/>
      <c r="P317" s="200"/>
      <c r="Q317" s="200"/>
      <c r="R317" s="200"/>
      <c r="S317" s="200"/>
      <c r="T317" s="200"/>
      <c r="U317" s="200"/>
      <c r="V317" s="200"/>
      <c r="W317" s="200"/>
      <c r="X317" s="200"/>
      <c r="Y317" s="200"/>
      <c r="Z317" s="200"/>
    </row>
    <row r="318" spans="1:26" ht="15.5" x14ac:dyDescent="0.3">
      <c r="A318" s="200"/>
      <c r="B318" s="200"/>
      <c r="C318" s="200"/>
      <c r="D318" s="200"/>
      <c r="E318" s="200"/>
      <c r="F318" s="200"/>
      <c r="G318" s="200"/>
      <c r="H318" s="200"/>
      <c r="I318" s="200"/>
      <c r="J318" s="200"/>
      <c r="K318" s="200"/>
      <c r="L318" s="200"/>
      <c r="M318" s="200"/>
      <c r="N318" s="200"/>
      <c r="O318" s="200"/>
      <c r="P318" s="200"/>
      <c r="Q318" s="200"/>
      <c r="R318" s="200"/>
      <c r="S318" s="200"/>
      <c r="T318" s="200"/>
      <c r="U318" s="200"/>
      <c r="V318" s="200"/>
      <c r="W318" s="200"/>
      <c r="X318" s="200"/>
      <c r="Y318" s="200"/>
      <c r="Z318" s="200"/>
    </row>
    <row r="319" spans="1:26" ht="15.5" x14ac:dyDescent="0.3">
      <c r="A319" s="200"/>
      <c r="B319" s="200"/>
      <c r="C319" s="200"/>
      <c r="D319" s="200"/>
      <c r="E319" s="200"/>
      <c r="F319" s="200"/>
      <c r="G319" s="200"/>
      <c r="H319" s="200"/>
      <c r="I319" s="200"/>
      <c r="J319" s="200"/>
      <c r="K319" s="200"/>
      <c r="L319" s="200"/>
      <c r="M319" s="200"/>
      <c r="N319" s="200"/>
      <c r="O319" s="200"/>
      <c r="P319" s="200"/>
      <c r="Q319" s="200"/>
      <c r="R319" s="200"/>
      <c r="S319" s="200"/>
      <c r="T319" s="200"/>
      <c r="U319" s="200"/>
      <c r="V319" s="200"/>
      <c r="W319" s="200"/>
      <c r="X319" s="200"/>
      <c r="Y319" s="200"/>
      <c r="Z319" s="200"/>
    </row>
    <row r="320" spans="1:26" ht="15.5" x14ac:dyDescent="0.3">
      <c r="A320" s="200"/>
      <c r="B320" s="200"/>
      <c r="C320" s="200"/>
      <c r="D320" s="200"/>
      <c r="E320" s="200"/>
      <c r="F320" s="200"/>
      <c r="G320" s="200"/>
      <c r="H320" s="200"/>
      <c r="I320" s="200"/>
      <c r="J320" s="200"/>
      <c r="K320" s="200"/>
      <c r="L320" s="200"/>
      <c r="M320" s="200"/>
      <c r="N320" s="200"/>
      <c r="O320" s="200"/>
      <c r="P320" s="200"/>
      <c r="Q320" s="200"/>
      <c r="R320" s="200"/>
      <c r="S320" s="200"/>
      <c r="T320" s="200"/>
      <c r="U320" s="200"/>
      <c r="V320" s="200"/>
      <c r="W320" s="200"/>
      <c r="X320" s="200"/>
      <c r="Y320" s="200"/>
      <c r="Z320" s="200"/>
    </row>
    <row r="321" spans="1:26" ht="15.5" x14ac:dyDescent="0.3">
      <c r="A321" s="200"/>
      <c r="B321" s="200"/>
      <c r="C321" s="200"/>
      <c r="D321" s="200"/>
      <c r="E321" s="200"/>
      <c r="F321" s="200"/>
      <c r="G321" s="200"/>
      <c r="H321" s="200"/>
      <c r="I321" s="200"/>
      <c r="J321" s="200"/>
      <c r="K321" s="200"/>
      <c r="L321" s="200"/>
      <c r="M321" s="200"/>
      <c r="N321" s="200"/>
      <c r="O321" s="200"/>
      <c r="P321" s="200"/>
      <c r="Q321" s="200"/>
      <c r="R321" s="200"/>
      <c r="S321" s="200"/>
      <c r="T321" s="200"/>
      <c r="U321" s="200"/>
      <c r="V321" s="200"/>
      <c r="W321" s="200"/>
      <c r="X321" s="200"/>
      <c r="Y321" s="200"/>
      <c r="Z321" s="200"/>
    </row>
    <row r="322" spans="1:26" ht="15.5" x14ac:dyDescent="0.3">
      <c r="A322" s="200"/>
      <c r="B322" s="200"/>
      <c r="C322" s="200"/>
      <c r="D322" s="200"/>
      <c r="E322" s="200"/>
      <c r="F322" s="200"/>
      <c r="G322" s="200"/>
      <c r="H322" s="200"/>
      <c r="I322" s="200"/>
      <c r="J322" s="200"/>
      <c r="K322" s="200"/>
      <c r="L322" s="200"/>
      <c r="M322" s="200"/>
      <c r="N322" s="200"/>
      <c r="O322" s="200"/>
      <c r="P322" s="200"/>
      <c r="Q322" s="200"/>
      <c r="R322" s="200"/>
      <c r="S322" s="200"/>
      <c r="T322" s="200"/>
      <c r="U322" s="200"/>
      <c r="V322" s="200"/>
      <c r="W322" s="200"/>
      <c r="X322" s="200"/>
      <c r="Y322" s="200"/>
      <c r="Z322" s="200"/>
    </row>
    <row r="323" spans="1:26" ht="15.5" x14ac:dyDescent="0.3">
      <c r="A323" s="200"/>
      <c r="B323" s="200"/>
      <c r="C323" s="200"/>
      <c r="D323" s="200"/>
      <c r="E323" s="200"/>
      <c r="F323" s="200"/>
      <c r="G323" s="200"/>
      <c r="H323" s="200"/>
      <c r="I323" s="200"/>
      <c r="J323" s="200"/>
      <c r="K323" s="200"/>
      <c r="L323" s="200"/>
      <c r="M323" s="200"/>
      <c r="N323" s="200"/>
      <c r="O323" s="200"/>
      <c r="P323" s="200"/>
      <c r="Q323" s="200"/>
      <c r="R323" s="200"/>
      <c r="S323" s="200"/>
      <c r="T323" s="200"/>
      <c r="U323" s="200"/>
      <c r="V323" s="200"/>
      <c r="W323" s="200"/>
      <c r="X323" s="200"/>
      <c r="Y323" s="200"/>
      <c r="Z323" s="200"/>
    </row>
    <row r="324" spans="1:26" ht="15.5" x14ac:dyDescent="0.3">
      <c r="A324" s="200"/>
      <c r="B324" s="200"/>
      <c r="C324" s="200"/>
      <c r="D324" s="200"/>
      <c r="E324" s="200"/>
      <c r="F324" s="200"/>
      <c r="G324" s="200"/>
      <c r="H324" s="200"/>
      <c r="I324" s="200"/>
      <c r="J324" s="200"/>
      <c r="K324" s="200"/>
      <c r="L324" s="200"/>
      <c r="M324" s="200"/>
      <c r="N324" s="200"/>
      <c r="O324" s="200"/>
      <c r="P324" s="200"/>
      <c r="Q324" s="200"/>
      <c r="R324" s="200"/>
      <c r="S324" s="200"/>
      <c r="T324" s="200"/>
      <c r="U324" s="200"/>
      <c r="V324" s="200"/>
      <c r="W324" s="200"/>
      <c r="X324" s="200"/>
      <c r="Y324" s="200"/>
      <c r="Z324" s="200"/>
    </row>
    <row r="325" spans="1:26" ht="15.5" x14ac:dyDescent="0.3">
      <c r="A325" s="200"/>
      <c r="B325" s="200"/>
      <c r="C325" s="200"/>
      <c r="D325" s="200"/>
      <c r="E325" s="200"/>
      <c r="F325" s="200"/>
      <c r="G325" s="200"/>
      <c r="H325" s="200"/>
      <c r="I325" s="200"/>
      <c r="J325" s="200"/>
      <c r="K325" s="200"/>
      <c r="L325" s="200"/>
      <c r="M325" s="200"/>
      <c r="N325" s="200"/>
      <c r="O325" s="200"/>
      <c r="P325" s="200"/>
      <c r="Q325" s="200"/>
      <c r="R325" s="200"/>
      <c r="S325" s="200"/>
      <c r="T325" s="200"/>
      <c r="U325" s="200"/>
      <c r="V325" s="200"/>
      <c r="W325" s="200"/>
      <c r="X325" s="200"/>
      <c r="Y325" s="200"/>
      <c r="Z325" s="200"/>
    </row>
    <row r="326" spans="1:26" ht="15.5" x14ac:dyDescent="0.3">
      <c r="A326" s="200"/>
      <c r="B326" s="200"/>
      <c r="C326" s="200"/>
      <c r="D326" s="200"/>
      <c r="E326" s="200"/>
      <c r="F326" s="200"/>
      <c r="G326" s="200"/>
      <c r="H326" s="200"/>
      <c r="I326" s="200"/>
      <c r="J326" s="200"/>
      <c r="K326" s="200"/>
      <c r="L326" s="200"/>
      <c r="M326" s="200"/>
      <c r="N326" s="200"/>
      <c r="O326" s="200"/>
      <c r="P326" s="200"/>
      <c r="Q326" s="200"/>
      <c r="R326" s="200"/>
      <c r="S326" s="200"/>
      <c r="T326" s="200"/>
      <c r="U326" s="200"/>
      <c r="V326" s="200"/>
      <c r="W326" s="200"/>
      <c r="X326" s="200"/>
      <c r="Y326" s="200"/>
      <c r="Z326" s="200"/>
    </row>
    <row r="327" spans="1:26" ht="15.5" x14ac:dyDescent="0.3">
      <c r="A327" s="200"/>
      <c r="B327" s="200"/>
      <c r="C327" s="200"/>
      <c r="D327" s="200"/>
      <c r="E327" s="200"/>
      <c r="F327" s="200"/>
      <c r="G327" s="200"/>
      <c r="H327" s="200"/>
      <c r="I327" s="200"/>
      <c r="J327" s="200"/>
      <c r="K327" s="200"/>
      <c r="L327" s="200"/>
      <c r="M327" s="200"/>
      <c r="N327" s="200"/>
      <c r="O327" s="200"/>
      <c r="P327" s="200"/>
      <c r="Q327" s="200"/>
      <c r="R327" s="200"/>
      <c r="S327" s="200"/>
      <c r="T327" s="200"/>
      <c r="U327" s="200"/>
      <c r="V327" s="200"/>
      <c r="W327" s="200"/>
      <c r="X327" s="200"/>
      <c r="Y327" s="200"/>
      <c r="Z327" s="200"/>
    </row>
    <row r="328" spans="1:26" ht="15.5" x14ac:dyDescent="0.3">
      <c r="A328" s="200"/>
      <c r="B328" s="200"/>
      <c r="C328" s="200"/>
      <c r="D328" s="200"/>
      <c r="E328" s="200"/>
      <c r="F328" s="200"/>
      <c r="G328" s="200"/>
      <c r="H328" s="200"/>
      <c r="I328" s="200"/>
      <c r="J328" s="200"/>
      <c r="K328" s="200"/>
      <c r="L328" s="200"/>
      <c r="M328" s="200"/>
      <c r="N328" s="200"/>
      <c r="O328" s="200"/>
      <c r="P328" s="200"/>
      <c r="Q328" s="200"/>
      <c r="R328" s="200"/>
      <c r="S328" s="200"/>
      <c r="T328" s="200"/>
      <c r="U328" s="200"/>
      <c r="V328" s="200"/>
      <c r="W328" s="200"/>
      <c r="X328" s="200"/>
      <c r="Y328" s="200"/>
      <c r="Z328" s="200"/>
    </row>
    <row r="329" spans="1:26" ht="15.5" x14ac:dyDescent="0.3">
      <c r="A329" s="200"/>
      <c r="B329" s="200"/>
      <c r="C329" s="200"/>
      <c r="D329" s="200"/>
      <c r="E329" s="200"/>
      <c r="F329" s="200"/>
      <c r="G329" s="200"/>
      <c r="H329" s="200"/>
      <c r="I329" s="200"/>
      <c r="J329" s="200"/>
      <c r="K329" s="200"/>
      <c r="L329" s="200"/>
      <c r="M329" s="200"/>
      <c r="N329" s="200"/>
      <c r="O329" s="200"/>
      <c r="P329" s="200"/>
      <c r="Q329" s="200"/>
      <c r="R329" s="200"/>
      <c r="S329" s="200"/>
      <c r="T329" s="200"/>
      <c r="U329" s="200"/>
      <c r="V329" s="200"/>
      <c r="W329" s="200"/>
      <c r="X329" s="200"/>
      <c r="Y329" s="200"/>
      <c r="Z329" s="200"/>
    </row>
    <row r="330" spans="1:26" ht="15.5" x14ac:dyDescent="0.3">
      <c r="A330" s="200"/>
      <c r="B330" s="200"/>
      <c r="C330" s="200"/>
      <c r="D330" s="200"/>
      <c r="E330" s="200"/>
      <c r="F330" s="200"/>
      <c r="G330" s="200"/>
      <c r="H330" s="200"/>
      <c r="I330" s="200"/>
      <c r="J330" s="200"/>
      <c r="K330" s="200"/>
      <c r="L330" s="200"/>
      <c r="M330" s="200"/>
      <c r="N330" s="200"/>
      <c r="O330" s="200"/>
      <c r="P330" s="200"/>
      <c r="Q330" s="200"/>
      <c r="R330" s="200"/>
      <c r="S330" s="200"/>
      <c r="T330" s="200"/>
      <c r="U330" s="200"/>
      <c r="V330" s="200"/>
      <c r="W330" s="200"/>
      <c r="X330" s="200"/>
      <c r="Y330" s="200"/>
      <c r="Z330" s="200"/>
    </row>
    <row r="331" spans="1:26" ht="15.5" x14ac:dyDescent="0.3">
      <c r="A331" s="200"/>
      <c r="B331" s="200"/>
      <c r="C331" s="200"/>
      <c r="D331" s="200"/>
      <c r="E331" s="200"/>
      <c r="F331" s="200"/>
      <c r="G331" s="200"/>
      <c r="H331" s="200"/>
      <c r="I331" s="200"/>
      <c r="J331" s="200"/>
      <c r="K331" s="200"/>
      <c r="L331" s="200"/>
      <c r="M331" s="200"/>
      <c r="N331" s="200"/>
      <c r="O331" s="200"/>
      <c r="P331" s="200"/>
      <c r="Q331" s="200"/>
      <c r="R331" s="200"/>
      <c r="S331" s="200"/>
      <c r="T331" s="200"/>
      <c r="U331" s="200"/>
      <c r="V331" s="200"/>
      <c r="W331" s="200"/>
      <c r="X331" s="200"/>
      <c r="Y331" s="200"/>
      <c r="Z331" s="200"/>
    </row>
    <row r="332" spans="1:26" ht="15.5" x14ac:dyDescent="0.3">
      <c r="A332" s="200"/>
      <c r="B332" s="200"/>
      <c r="C332" s="200"/>
      <c r="D332" s="200"/>
      <c r="E332" s="200"/>
      <c r="F332" s="200"/>
      <c r="G332" s="200"/>
      <c r="H332" s="200"/>
      <c r="I332" s="200"/>
      <c r="J332" s="200"/>
      <c r="K332" s="200"/>
      <c r="L332" s="200"/>
      <c r="M332" s="200"/>
      <c r="N332" s="200"/>
      <c r="O332" s="200"/>
      <c r="P332" s="200"/>
      <c r="Q332" s="200"/>
      <c r="R332" s="200"/>
      <c r="S332" s="200"/>
      <c r="T332" s="200"/>
      <c r="U332" s="200"/>
      <c r="V332" s="200"/>
      <c r="W332" s="200"/>
      <c r="X332" s="200"/>
      <c r="Y332" s="200"/>
      <c r="Z332" s="200"/>
    </row>
    <row r="333" spans="1:26" ht="15.5" x14ac:dyDescent="0.3">
      <c r="A333" s="200"/>
      <c r="B333" s="200"/>
      <c r="C333" s="200"/>
      <c r="D333" s="200"/>
      <c r="E333" s="200"/>
      <c r="F333" s="200"/>
      <c r="G333" s="200"/>
      <c r="H333" s="200"/>
      <c r="I333" s="200"/>
      <c r="J333" s="200"/>
      <c r="K333" s="200"/>
      <c r="L333" s="200"/>
      <c r="M333" s="200"/>
      <c r="N333" s="200"/>
      <c r="O333" s="200"/>
      <c r="P333" s="200"/>
      <c r="Q333" s="200"/>
      <c r="R333" s="200"/>
      <c r="S333" s="200"/>
      <c r="T333" s="200"/>
      <c r="U333" s="200"/>
      <c r="V333" s="200"/>
      <c r="W333" s="200"/>
      <c r="X333" s="200"/>
      <c r="Y333" s="200"/>
      <c r="Z333" s="200"/>
    </row>
    <row r="334" spans="1:26" ht="15.5" x14ac:dyDescent="0.3">
      <c r="A334" s="200"/>
      <c r="B334" s="200"/>
      <c r="C334" s="200"/>
      <c r="D334" s="200"/>
      <c r="E334" s="200"/>
      <c r="F334" s="200"/>
      <c r="G334" s="200"/>
      <c r="H334" s="200"/>
      <c r="I334" s="200"/>
      <c r="J334" s="200"/>
      <c r="K334" s="200"/>
      <c r="L334" s="200"/>
      <c r="M334" s="200"/>
      <c r="N334" s="200"/>
      <c r="O334" s="200"/>
      <c r="P334" s="200"/>
      <c r="Q334" s="200"/>
      <c r="R334" s="200"/>
      <c r="S334" s="200"/>
      <c r="T334" s="200"/>
      <c r="U334" s="200"/>
      <c r="V334" s="200"/>
      <c r="W334" s="200"/>
      <c r="X334" s="200"/>
      <c r="Y334" s="200"/>
      <c r="Z334" s="200"/>
    </row>
    <row r="335" spans="1:26" ht="15.5" x14ac:dyDescent="0.3">
      <c r="A335" s="200"/>
      <c r="B335" s="200"/>
      <c r="C335" s="200"/>
      <c r="D335" s="200"/>
      <c r="E335" s="200"/>
      <c r="F335" s="200"/>
      <c r="G335" s="200"/>
      <c r="H335" s="200"/>
      <c r="I335" s="200"/>
      <c r="J335" s="200"/>
      <c r="K335" s="200"/>
      <c r="L335" s="200"/>
      <c r="M335" s="200"/>
      <c r="N335" s="200"/>
      <c r="O335" s="200"/>
      <c r="P335" s="200"/>
      <c r="Q335" s="200"/>
      <c r="R335" s="200"/>
      <c r="S335" s="200"/>
      <c r="T335" s="200"/>
      <c r="U335" s="200"/>
      <c r="V335" s="200"/>
      <c r="W335" s="200"/>
      <c r="X335" s="200"/>
      <c r="Y335" s="200"/>
      <c r="Z335" s="200"/>
    </row>
    <row r="336" spans="1:26" ht="15.5" x14ac:dyDescent="0.3">
      <c r="A336" s="200"/>
      <c r="B336" s="200"/>
      <c r="C336" s="200"/>
      <c r="D336" s="200"/>
      <c r="E336" s="200"/>
      <c r="F336" s="200"/>
      <c r="G336" s="200"/>
      <c r="H336" s="200"/>
      <c r="I336" s="200"/>
      <c r="J336" s="200"/>
      <c r="K336" s="200"/>
      <c r="L336" s="200"/>
      <c r="M336" s="200"/>
      <c r="N336" s="200"/>
      <c r="O336" s="200"/>
      <c r="P336" s="200"/>
      <c r="Q336" s="200"/>
      <c r="R336" s="200"/>
      <c r="S336" s="200"/>
      <c r="T336" s="200"/>
      <c r="U336" s="200"/>
      <c r="V336" s="200"/>
      <c r="W336" s="200"/>
      <c r="X336" s="200"/>
      <c r="Y336" s="200"/>
      <c r="Z336" s="200"/>
    </row>
    <row r="337" spans="1:26" ht="15.5" x14ac:dyDescent="0.3">
      <c r="A337" s="200"/>
      <c r="B337" s="200"/>
      <c r="C337" s="200"/>
      <c r="D337" s="200"/>
      <c r="E337" s="200"/>
      <c r="F337" s="200"/>
      <c r="G337" s="200"/>
      <c r="H337" s="200"/>
      <c r="I337" s="200"/>
      <c r="J337" s="200"/>
      <c r="K337" s="200"/>
      <c r="L337" s="200"/>
      <c r="M337" s="200"/>
      <c r="N337" s="200"/>
      <c r="O337" s="200"/>
      <c r="P337" s="200"/>
      <c r="Q337" s="200"/>
      <c r="R337" s="200"/>
      <c r="S337" s="200"/>
      <c r="T337" s="200"/>
      <c r="U337" s="200"/>
      <c r="V337" s="200"/>
      <c r="W337" s="200"/>
      <c r="X337" s="200"/>
      <c r="Y337" s="200"/>
      <c r="Z337" s="200"/>
    </row>
    <row r="338" spans="1:26" ht="15.5" x14ac:dyDescent="0.3">
      <c r="A338" s="200"/>
      <c r="B338" s="200"/>
      <c r="C338" s="200"/>
      <c r="D338" s="200"/>
      <c r="E338" s="200"/>
      <c r="F338" s="200"/>
      <c r="G338" s="200"/>
      <c r="H338" s="200"/>
      <c r="I338" s="200"/>
      <c r="J338" s="200"/>
      <c r="K338" s="200"/>
      <c r="L338" s="200"/>
      <c r="M338" s="200"/>
      <c r="N338" s="200"/>
      <c r="O338" s="200"/>
      <c r="P338" s="200"/>
      <c r="Q338" s="200"/>
      <c r="R338" s="200"/>
      <c r="S338" s="200"/>
      <c r="T338" s="200"/>
      <c r="U338" s="200"/>
      <c r="V338" s="200"/>
      <c r="W338" s="200"/>
      <c r="X338" s="200"/>
      <c r="Y338" s="200"/>
      <c r="Z338" s="200"/>
    </row>
    <row r="339" spans="1:26" ht="15.5" x14ac:dyDescent="0.3">
      <c r="A339" s="200"/>
      <c r="B339" s="200"/>
      <c r="C339" s="200"/>
      <c r="D339" s="200"/>
      <c r="E339" s="200"/>
      <c r="F339" s="200"/>
      <c r="G339" s="200"/>
      <c r="H339" s="200"/>
      <c r="I339" s="200"/>
      <c r="J339" s="200"/>
      <c r="K339" s="200"/>
      <c r="L339" s="200"/>
      <c r="M339" s="200"/>
      <c r="N339" s="200"/>
      <c r="O339" s="200"/>
      <c r="P339" s="200"/>
      <c r="Q339" s="200"/>
      <c r="R339" s="200"/>
      <c r="S339" s="200"/>
      <c r="T339" s="200"/>
      <c r="U339" s="200"/>
      <c r="V339" s="200"/>
      <c r="W339" s="200"/>
      <c r="X339" s="200"/>
      <c r="Y339" s="200"/>
      <c r="Z339" s="200"/>
    </row>
    <row r="340" spans="1:26" ht="15.5" x14ac:dyDescent="0.3">
      <c r="A340" s="200"/>
      <c r="B340" s="200"/>
      <c r="C340" s="200"/>
      <c r="D340" s="200"/>
      <c r="E340" s="200"/>
      <c r="F340" s="200"/>
      <c r="G340" s="200"/>
      <c r="H340" s="200"/>
      <c r="I340" s="200"/>
      <c r="J340" s="200"/>
      <c r="K340" s="200"/>
      <c r="L340" s="200"/>
      <c r="M340" s="200"/>
      <c r="N340" s="200"/>
      <c r="O340" s="200"/>
      <c r="P340" s="200"/>
      <c r="Q340" s="200"/>
      <c r="R340" s="200"/>
      <c r="S340" s="200"/>
      <c r="T340" s="200"/>
      <c r="U340" s="200"/>
      <c r="V340" s="200"/>
      <c r="W340" s="200"/>
      <c r="X340" s="200"/>
      <c r="Y340" s="200"/>
      <c r="Z340" s="200"/>
    </row>
    <row r="341" spans="1:26" ht="15.5" x14ac:dyDescent="0.3">
      <c r="A341" s="200"/>
      <c r="B341" s="200"/>
      <c r="C341" s="200"/>
      <c r="D341" s="200"/>
      <c r="E341" s="200"/>
      <c r="F341" s="200"/>
      <c r="G341" s="200"/>
      <c r="H341" s="200"/>
      <c r="I341" s="200"/>
      <c r="J341" s="200"/>
      <c r="K341" s="200"/>
      <c r="L341" s="200"/>
      <c r="M341" s="200"/>
      <c r="N341" s="200"/>
      <c r="O341" s="200"/>
      <c r="P341" s="200"/>
      <c r="Q341" s="200"/>
      <c r="R341" s="200"/>
      <c r="S341" s="200"/>
      <c r="T341" s="200"/>
      <c r="U341" s="200"/>
      <c r="V341" s="200"/>
      <c r="W341" s="200"/>
      <c r="X341" s="200"/>
      <c r="Y341" s="200"/>
      <c r="Z341" s="200"/>
    </row>
    <row r="342" spans="1:26" ht="15.5" x14ac:dyDescent="0.3">
      <c r="A342" s="200"/>
      <c r="B342" s="200"/>
      <c r="C342" s="200"/>
      <c r="D342" s="200"/>
      <c r="E342" s="200"/>
      <c r="F342" s="200"/>
      <c r="G342" s="200"/>
      <c r="H342" s="200"/>
      <c r="I342" s="200"/>
      <c r="J342" s="200"/>
      <c r="K342" s="200"/>
      <c r="L342" s="200"/>
      <c r="M342" s="200"/>
      <c r="N342" s="200"/>
      <c r="O342" s="200"/>
      <c r="P342" s="200"/>
      <c r="Q342" s="200"/>
      <c r="R342" s="200"/>
      <c r="S342" s="200"/>
      <c r="T342" s="200"/>
      <c r="U342" s="200"/>
      <c r="V342" s="200"/>
      <c r="W342" s="200"/>
      <c r="X342" s="200"/>
      <c r="Y342" s="200"/>
      <c r="Z342" s="200"/>
    </row>
    <row r="343" spans="1:26" ht="15.5" x14ac:dyDescent="0.3">
      <c r="A343" s="200"/>
      <c r="B343" s="200"/>
      <c r="C343" s="200"/>
      <c r="D343" s="200"/>
      <c r="E343" s="200"/>
      <c r="F343" s="200"/>
      <c r="G343" s="200"/>
      <c r="H343" s="200"/>
      <c r="I343" s="200"/>
      <c r="J343" s="200"/>
      <c r="K343" s="200"/>
      <c r="L343" s="200"/>
      <c r="M343" s="200"/>
      <c r="N343" s="200"/>
      <c r="O343" s="200"/>
      <c r="P343" s="200"/>
      <c r="Q343" s="200"/>
      <c r="R343" s="200"/>
      <c r="S343" s="200"/>
      <c r="T343" s="200"/>
      <c r="U343" s="200"/>
      <c r="V343" s="200"/>
      <c r="W343" s="200"/>
      <c r="X343" s="200"/>
      <c r="Y343" s="200"/>
      <c r="Z343" s="200"/>
    </row>
    <row r="344" spans="1:26" ht="15.5" x14ac:dyDescent="0.3">
      <c r="A344" s="200"/>
      <c r="B344" s="200"/>
      <c r="C344" s="200"/>
      <c r="D344" s="200"/>
      <c r="E344" s="200"/>
      <c r="F344" s="200"/>
      <c r="G344" s="200"/>
      <c r="H344" s="200"/>
      <c r="I344" s="200"/>
      <c r="J344" s="200"/>
      <c r="K344" s="200"/>
      <c r="L344" s="200"/>
      <c r="M344" s="200"/>
      <c r="N344" s="200"/>
      <c r="O344" s="200"/>
      <c r="P344" s="200"/>
      <c r="Q344" s="200"/>
      <c r="R344" s="200"/>
      <c r="S344" s="200"/>
      <c r="T344" s="200"/>
      <c r="U344" s="200"/>
      <c r="V344" s="200"/>
      <c r="W344" s="200"/>
      <c r="X344" s="200"/>
      <c r="Y344" s="200"/>
      <c r="Z344" s="200"/>
    </row>
    <row r="345" spans="1:26" ht="15.5" x14ac:dyDescent="0.3">
      <c r="A345" s="200"/>
      <c r="B345" s="200"/>
      <c r="C345" s="200"/>
      <c r="D345" s="200"/>
      <c r="E345" s="200"/>
      <c r="F345" s="200"/>
      <c r="G345" s="200"/>
      <c r="H345" s="200"/>
      <c r="I345" s="200"/>
      <c r="J345" s="200"/>
      <c r="K345" s="200"/>
      <c r="L345" s="200"/>
      <c r="M345" s="200"/>
      <c r="N345" s="200"/>
      <c r="O345" s="200"/>
      <c r="P345" s="200"/>
      <c r="Q345" s="200"/>
      <c r="R345" s="200"/>
      <c r="S345" s="200"/>
      <c r="T345" s="200"/>
      <c r="U345" s="200"/>
      <c r="V345" s="200"/>
      <c r="W345" s="200"/>
      <c r="X345" s="200"/>
      <c r="Y345" s="200"/>
      <c r="Z345" s="200"/>
    </row>
    <row r="346" spans="1:26" ht="15.5" x14ac:dyDescent="0.3">
      <c r="A346" s="200"/>
      <c r="B346" s="200"/>
      <c r="C346" s="200"/>
      <c r="D346" s="200"/>
      <c r="E346" s="200"/>
      <c r="F346" s="200"/>
      <c r="G346" s="200"/>
      <c r="H346" s="200"/>
      <c r="I346" s="200"/>
      <c r="J346" s="200"/>
      <c r="K346" s="200"/>
      <c r="L346" s="200"/>
      <c r="M346" s="200"/>
      <c r="N346" s="200"/>
      <c r="O346" s="200"/>
      <c r="P346" s="200"/>
      <c r="Q346" s="200"/>
      <c r="R346" s="200"/>
      <c r="S346" s="200"/>
      <c r="T346" s="200"/>
      <c r="U346" s="200"/>
      <c r="V346" s="200"/>
      <c r="W346" s="200"/>
      <c r="X346" s="200"/>
      <c r="Y346" s="200"/>
      <c r="Z346" s="200"/>
    </row>
    <row r="347" spans="1:26" ht="15.5" x14ac:dyDescent="0.3">
      <c r="A347" s="200"/>
      <c r="B347" s="200"/>
      <c r="C347" s="200"/>
      <c r="D347" s="200"/>
      <c r="E347" s="200"/>
      <c r="F347" s="200"/>
      <c r="G347" s="200"/>
      <c r="H347" s="200"/>
      <c r="I347" s="200"/>
      <c r="J347" s="200"/>
      <c r="K347" s="200"/>
      <c r="L347" s="200"/>
      <c r="M347" s="200"/>
      <c r="N347" s="200"/>
      <c r="O347" s="200"/>
      <c r="P347" s="200"/>
      <c r="Q347" s="200"/>
      <c r="R347" s="200"/>
      <c r="S347" s="200"/>
      <c r="T347" s="200"/>
      <c r="U347" s="200"/>
      <c r="V347" s="200"/>
      <c r="W347" s="200"/>
      <c r="X347" s="200"/>
      <c r="Y347" s="200"/>
      <c r="Z347" s="200"/>
    </row>
    <row r="348" spans="1:26" ht="15.5" x14ac:dyDescent="0.3">
      <c r="A348" s="200"/>
      <c r="B348" s="200"/>
      <c r="C348" s="200"/>
      <c r="D348" s="200"/>
      <c r="E348" s="200"/>
      <c r="F348" s="200"/>
      <c r="G348" s="200"/>
      <c r="H348" s="200"/>
      <c r="I348" s="200"/>
      <c r="J348" s="200"/>
      <c r="K348" s="200"/>
      <c r="L348" s="200"/>
      <c r="M348" s="200"/>
      <c r="N348" s="200"/>
      <c r="O348" s="200"/>
      <c r="P348" s="200"/>
      <c r="Q348" s="200"/>
      <c r="R348" s="200"/>
      <c r="S348" s="200"/>
      <c r="T348" s="200"/>
      <c r="U348" s="200"/>
      <c r="V348" s="200"/>
      <c r="W348" s="200"/>
      <c r="X348" s="200"/>
      <c r="Y348" s="200"/>
      <c r="Z348" s="200"/>
    </row>
    <row r="349" spans="1:26" ht="15.5" x14ac:dyDescent="0.3">
      <c r="A349" s="200"/>
      <c r="B349" s="200"/>
      <c r="C349" s="200"/>
      <c r="D349" s="200"/>
      <c r="E349" s="200"/>
      <c r="F349" s="200"/>
      <c r="G349" s="200"/>
      <c r="H349" s="200"/>
      <c r="I349" s="200"/>
      <c r="J349" s="200"/>
      <c r="K349" s="200"/>
      <c r="L349" s="200"/>
      <c r="M349" s="200"/>
      <c r="N349" s="200"/>
      <c r="O349" s="200"/>
      <c r="P349" s="200"/>
      <c r="Q349" s="200"/>
      <c r="R349" s="200"/>
      <c r="S349" s="200"/>
      <c r="T349" s="200"/>
      <c r="U349" s="200"/>
      <c r="V349" s="200"/>
      <c r="W349" s="200"/>
      <c r="X349" s="200"/>
      <c r="Y349" s="200"/>
      <c r="Z349" s="200"/>
    </row>
    <row r="350" spans="1:26" ht="15.5" x14ac:dyDescent="0.3">
      <c r="A350" s="200"/>
      <c r="B350" s="200"/>
      <c r="C350" s="200"/>
      <c r="D350" s="200"/>
      <c r="E350" s="200"/>
      <c r="F350" s="200"/>
      <c r="G350" s="200"/>
      <c r="H350" s="200"/>
      <c r="I350" s="200"/>
      <c r="J350" s="200"/>
      <c r="K350" s="200"/>
      <c r="L350" s="200"/>
      <c r="M350" s="200"/>
      <c r="N350" s="200"/>
      <c r="O350" s="200"/>
      <c r="P350" s="200"/>
      <c r="Q350" s="200"/>
      <c r="R350" s="200"/>
      <c r="S350" s="200"/>
      <c r="T350" s="200"/>
      <c r="U350" s="200"/>
      <c r="V350" s="200"/>
      <c r="W350" s="200"/>
      <c r="X350" s="200"/>
      <c r="Y350" s="200"/>
      <c r="Z350" s="200"/>
    </row>
    <row r="351" spans="1:26" ht="15.5" x14ac:dyDescent="0.3">
      <c r="A351" s="200"/>
      <c r="B351" s="200"/>
      <c r="C351" s="200"/>
      <c r="D351" s="200"/>
      <c r="E351" s="200"/>
      <c r="F351" s="200"/>
      <c r="G351" s="200"/>
      <c r="H351" s="200"/>
      <c r="I351" s="200"/>
      <c r="J351" s="200"/>
      <c r="K351" s="200"/>
      <c r="L351" s="200"/>
      <c r="M351" s="200"/>
      <c r="N351" s="200"/>
      <c r="O351" s="200"/>
      <c r="P351" s="200"/>
      <c r="Q351" s="200"/>
      <c r="R351" s="200"/>
      <c r="S351" s="200"/>
      <c r="T351" s="200"/>
      <c r="U351" s="200"/>
      <c r="V351" s="200"/>
      <c r="W351" s="200"/>
      <c r="X351" s="200"/>
      <c r="Y351" s="200"/>
      <c r="Z351" s="200"/>
    </row>
    <row r="352" spans="1:26" ht="15.5" x14ac:dyDescent="0.3">
      <c r="A352" s="200"/>
      <c r="B352" s="200"/>
      <c r="C352" s="200"/>
      <c r="D352" s="200"/>
      <c r="E352" s="200"/>
      <c r="F352" s="200"/>
      <c r="G352" s="200"/>
      <c r="H352" s="200"/>
      <c r="I352" s="200"/>
      <c r="J352" s="200"/>
      <c r="K352" s="200"/>
      <c r="L352" s="200"/>
      <c r="M352" s="200"/>
      <c r="N352" s="200"/>
      <c r="O352" s="200"/>
      <c r="P352" s="200"/>
      <c r="Q352" s="200"/>
      <c r="R352" s="200"/>
      <c r="S352" s="200"/>
      <c r="T352" s="200"/>
      <c r="U352" s="200"/>
      <c r="V352" s="200"/>
      <c r="W352" s="200"/>
      <c r="X352" s="200"/>
      <c r="Y352" s="200"/>
      <c r="Z352" s="200"/>
    </row>
    <row r="353" spans="1:26" ht="15.5" x14ac:dyDescent="0.3">
      <c r="A353" s="200"/>
      <c r="B353" s="200"/>
      <c r="C353" s="200"/>
      <c r="D353" s="200"/>
      <c r="E353" s="200"/>
      <c r="F353" s="200"/>
      <c r="G353" s="200"/>
      <c r="H353" s="200"/>
      <c r="I353" s="200"/>
      <c r="J353" s="200"/>
      <c r="K353" s="200"/>
      <c r="L353" s="200"/>
      <c r="M353" s="200"/>
      <c r="N353" s="200"/>
      <c r="O353" s="200"/>
      <c r="P353" s="200"/>
      <c r="Q353" s="200"/>
      <c r="R353" s="200"/>
      <c r="S353" s="200"/>
      <c r="T353" s="200"/>
      <c r="U353" s="200"/>
      <c r="V353" s="200"/>
      <c r="W353" s="200"/>
      <c r="X353" s="200"/>
      <c r="Y353" s="200"/>
      <c r="Z353" s="200"/>
    </row>
    <row r="354" spans="1:26" ht="15.5" x14ac:dyDescent="0.3">
      <c r="A354" s="200"/>
      <c r="B354" s="200"/>
      <c r="C354" s="200"/>
      <c r="D354" s="200"/>
      <c r="E354" s="200"/>
      <c r="F354" s="200"/>
      <c r="G354" s="200"/>
      <c r="H354" s="200"/>
      <c r="I354" s="200"/>
      <c r="J354" s="200"/>
      <c r="K354" s="200"/>
      <c r="L354" s="200"/>
      <c r="M354" s="200"/>
      <c r="N354" s="200"/>
      <c r="O354" s="200"/>
      <c r="P354" s="200"/>
      <c r="Q354" s="200"/>
      <c r="R354" s="200"/>
      <c r="S354" s="200"/>
      <c r="T354" s="200"/>
      <c r="U354" s="200"/>
      <c r="V354" s="200"/>
      <c r="W354" s="200"/>
      <c r="X354" s="200"/>
      <c r="Y354" s="200"/>
      <c r="Z354" s="200"/>
    </row>
    <row r="355" spans="1:26" ht="15.5" x14ac:dyDescent="0.3">
      <c r="A355" s="200"/>
      <c r="B355" s="200"/>
      <c r="C355" s="200"/>
      <c r="D355" s="200"/>
      <c r="E355" s="200"/>
      <c r="F355" s="200"/>
      <c r="G355" s="200"/>
      <c r="H355" s="200"/>
      <c r="I355" s="200"/>
      <c r="J355" s="200"/>
      <c r="K355" s="200"/>
      <c r="L355" s="200"/>
      <c r="M355" s="200"/>
      <c r="N355" s="200"/>
      <c r="O355" s="200"/>
      <c r="P355" s="200"/>
      <c r="Q355" s="200"/>
      <c r="R355" s="200"/>
      <c r="S355" s="200"/>
      <c r="T355" s="200"/>
      <c r="U355" s="200"/>
      <c r="V355" s="200"/>
      <c r="W355" s="200"/>
      <c r="X355" s="200"/>
      <c r="Y355" s="200"/>
      <c r="Z355" s="200"/>
    </row>
    <row r="356" spans="1:26" ht="15.5" x14ac:dyDescent="0.3">
      <c r="A356" s="200"/>
      <c r="B356" s="200"/>
      <c r="C356" s="200"/>
      <c r="D356" s="200"/>
      <c r="E356" s="200"/>
      <c r="F356" s="200"/>
      <c r="G356" s="200"/>
      <c r="H356" s="200"/>
      <c r="I356" s="200"/>
      <c r="J356" s="200"/>
      <c r="K356" s="200"/>
      <c r="L356" s="200"/>
      <c r="M356" s="200"/>
      <c r="N356" s="200"/>
      <c r="O356" s="200"/>
      <c r="P356" s="200"/>
      <c r="Q356" s="200"/>
      <c r="R356" s="200"/>
      <c r="S356" s="200"/>
      <c r="T356" s="200"/>
      <c r="U356" s="200"/>
      <c r="V356" s="200"/>
      <c r="W356" s="200"/>
      <c r="X356" s="200"/>
      <c r="Y356" s="200"/>
      <c r="Z356" s="200"/>
    </row>
    <row r="357" spans="1:26" ht="15.5" x14ac:dyDescent="0.3">
      <c r="A357" s="200"/>
      <c r="B357" s="200"/>
      <c r="C357" s="200"/>
      <c r="D357" s="200"/>
      <c r="E357" s="200"/>
      <c r="F357" s="200"/>
      <c r="G357" s="200"/>
      <c r="H357" s="200"/>
      <c r="I357" s="200"/>
      <c r="J357" s="200"/>
      <c r="K357" s="200"/>
      <c r="L357" s="200"/>
      <c r="M357" s="200"/>
      <c r="N357" s="200"/>
      <c r="O357" s="200"/>
      <c r="P357" s="200"/>
      <c r="Q357" s="200"/>
      <c r="R357" s="200"/>
      <c r="S357" s="200"/>
      <c r="T357" s="200"/>
      <c r="U357" s="200"/>
      <c r="V357" s="200"/>
      <c r="W357" s="200"/>
      <c r="X357" s="200"/>
      <c r="Y357" s="200"/>
      <c r="Z357" s="200"/>
    </row>
    <row r="358" spans="1:26" ht="15.5" x14ac:dyDescent="0.3">
      <c r="A358" s="200"/>
      <c r="B358" s="200"/>
      <c r="C358" s="200"/>
      <c r="D358" s="200"/>
      <c r="E358" s="200"/>
      <c r="F358" s="200"/>
      <c r="G358" s="200"/>
      <c r="H358" s="200"/>
      <c r="I358" s="200"/>
      <c r="J358" s="200"/>
      <c r="K358" s="200"/>
      <c r="L358" s="200"/>
      <c r="M358" s="200"/>
      <c r="N358" s="200"/>
      <c r="O358" s="200"/>
      <c r="P358" s="200"/>
      <c r="Q358" s="200"/>
      <c r="R358" s="200"/>
      <c r="S358" s="200"/>
      <c r="T358" s="200"/>
      <c r="U358" s="200"/>
      <c r="V358" s="200"/>
      <c r="W358" s="200"/>
      <c r="X358" s="200"/>
      <c r="Y358" s="200"/>
      <c r="Z358" s="200"/>
    </row>
    <row r="359" spans="1:26" ht="15.5" x14ac:dyDescent="0.3">
      <c r="A359" s="200"/>
      <c r="B359" s="200"/>
      <c r="C359" s="200"/>
      <c r="D359" s="200"/>
      <c r="E359" s="200"/>
      <c r="F359" s="200"/>
      <c r="G359" s="200"/>
      <c r="H359" s="200"/>
      <c r="I359" s="200"/>
      <c r="J359" s="200"/>
      <c r="K359" s="200"/>
      <c r="L359" s="200"/>
      <c r="M359" s="200"/>
      <c r="N359" s="200"/>
      <c r="O359" s="200"/>
      <c r="P359" s="200"/>
      <c r="Q359" s="200"/>
      <c r="R359" s="200"/>
      <c r="S359" s="200"/>
      <c r="T359" s="200"/>
      <c r="U359" s="200"/>
      <c r="V359" s="200"/>
      <c r="W359" s="200"/>
      <c r="X359" s="200"/>
      <c r="Y359" s="200"/>
      <c r="Z359" s="200"/>
    </row>
    <row r="360" spans="1:26" ht="15.5" x14ac:dyDescent="0.3">
      <c r="A360" s="200"/>
      <c r="B360" s="200"/>
      <c r="C360" s="200"/>
      <c r="D360" s="200"/>
      <c r="E360" s="200"/>
      <c r="F360" s="200"/>
      <c r="G360" s="200"/>
      <c r="H360" s="200"/>
      <c r="I360" s="200"/>
      <c r="J360" s="200"/>
      <c r="K360" s="200"/>
      <c r="L360" s="200"/>
      <c r="M360" s="200"/>
      <c r="N360" s="200"/>
      <c r="O360" s="200"/>
      <c r="P360" s="200"/>
      <c r="Q360" s="200"/>
      <c r="R360" s="200"/>
      <c r="S360" s="200"/>
      <c r="T360" s="200"/>
      <c r="U360" s="200"/>
      <c r="V360" s="200"/>
      <c r="W360" s="200"/>
      <c r="X360" s="200"/>
      <c r="Y360" s="200"/>
      <c r="Z360" s="200"/>
    </row>
    <row r="361" spans="1:26" ht="15.5" x14ac:dyDescent="0.3">
      <c r="A361" s="200"/>
      <c r="B361" s="200"/>
      <c r="C361" s="200"/>
      <c r="D361" s="200"/>
      <c r="E361" s="200"/>
      <c r="F361" s="200"/>
      <c r="G361" s="200"/>
      <c r="H361" s="200"/>
      <c r="I361" s="200"/>
      <c r="J361" s="200"/>
      <c r="K361" s="200"/>
      <c r="L361" s="200"/>
      <c r="M361" s="200"/>
      <c r="N361" s="200"/>
      <c r="O361" s="200"/>
      <c r="P361" s="200"/>
      <c r="Q361" s="200"/>
      <c r="R361" s="200"/>
      <c r="S361" s="200"/>
      <c r="T361" s="200"/>
      <c r="U361" s="200"/>
      <c r="V361" s="200"/>
      <c r="W361" s="200"/>
      <c r="X361" s="200"/>
      <c r="Y361" s="200"/>
      <c r="Z361" s="200"/>
    </row>
    <row r="362" spans="1:26" ht="15.5" x14ac:dyDescent="0.3">
      <c r="A362" s="200"/>
      <c r="B362" s="200"/>
      <c r="C362" s="200"/>
      <c r="D362" s="200"/>
      <c r="E362" s="200"/>
      <c r="F362" s="200"/>
      <c r="G362" s="200"/>
      <c r="H362" s="200"/>
      <c r="I362" s="200"/>
      <c r="J362" s="200"/>
      <c r="K362" s="200"/>
      <c r="L362" s="200"/>
      <c r="M362" s="200"/>
      <c r="N362" s="200"/>
      <c r="O362" s="200"/>
      <c r="P362" s="200"/>
      <c r="Q362" s="200"/>
      <c r="R362" s="200"/>
      <c r="S362" s="200"/>
      <c r="T362" s="200"/>
      <c r="U362" s="200"/>
      <c r="V362" s="200"/>
      <c r="W362" s="200"/>
      <c r="X362" s="200"/>
      <c r="Y362" s="200"/>
      <c r="Z362" s="200"/>
    </row>
    <row r="363" spans="1:26" ht="15.5" x14ac:dyDescent="0.3">
      <c r="A363" s="200"/>
      <c r="B363" s="200"/>
      <c r="C363" s="200"/>
      <c r="D363" s="200"/>
      <c r="E363" s="200"/>
      <c r="F363" s="200"/>
      <c r="G363" s="200"/>
      <c r="H363" s="200"/>
      <c r="I363" s="200"/>
      <c r="J363" s="200"/>
      <c r="K363" s="200"/>
      <c r="L363" s="200"/>
      <c r="M363" s="200"/>
      <c r="N363" s="200"/>
      <c r="O363" s="200"/>
      <c r="P363" s="200"/>
      <c r="Q363" s="200"/>
      <c r="R363" s="200"/>
      <c r="S363" s="200"/>
      <c r="T363" s="200"/>
      <c r="U363" s="200"/>
      <c r="V363" s="200"/>
      <c r="W363" s="200"/>
      <c r="X363" s="200"/>
      <c r="Y363" s="200"/>
      <c r="Z363" s="200"/>
    </row>
    <row r="364" spans="1:26" ht="15.5" x14ac:dyDescent="0.3">
      <c r="A364" s="200"/>
      <c r="B364" s="200"/>
      <c r="C364" s="200"/>
      <c r="D364" s="200"/>
      <c r="E364" s="200"/>
      <c r="F364" s="200"/>
      <c r="G364" s="200"/>
      <c r="H364" s="200"/>
      <c r="I364" s="200"/>
      <c r="J364" s="200"/>
      <c r="K364" s="200"/>
      <c r="L364" s="200"/>
      <c r="M364" s="200"/>
      <c r="N364" s="200"/>
      <c r="O364" s="200"/>
      <c r="P364" s="200"/>
      <c r="Q364" s="200"/>
      <c r="R364" s="200"/>
      <c r="S364" s="200"/>
      <c r="T364" s="200"/>
      <c r="U364" s="200"/>
      <c r="V364" s="200"/>
      <c r="W364" s="200"/>
      <c r="X364" s="200"/>
      <c r="Y364" s="200"/>
      <c r="Z364" s="200"/>
    </row>
    <row r="365" spans="1:26" ht="15.5" x14ac:dyDescent="0.3">
      <c r="A365" s="200"/>
      <c r="B365" s="200"/>
      <c r="C365" s="200"/>
      <c r="D365" s="200"/>
      <c r="E365" s="200"/>
      <c r="F365" s="200"/>
      <c r="G365" s="200"/>
      <c r="H365" s="200"/>
      <c r="I365" s="200"/>
      <c r="J365" s="200"/>
      <c r="K365" s="200"/>
      <c r="L365" s="200"/>
      <c r="M365" s="200"/>
      <c r="N365" s="200"/>
      <c r="O365" s="200"/>
      <c r="P365" s="200"/>
      <c r="Q365" s="200"/>
      <c r="R365" s="200"/>
      <c r="S365" s="200"/>
      <c r="T365" s="200"/>
      <c r="U365" s="200"/>
      <c r="V365" s="200"/>
      <c r="W365" s="200"/>
      <c r="X365" s="200"/>
      <c r="Y365" s="200"/>
      <c r="Z365" s="200"/>
    </row>
    <row r="366" spans="1:26" ht="15.5" x14ac:dyDescent="0.3">
      <c r="A366" s="200"/>
      <c r="B366" s="200"/>
      <c r="C366" s="200"/>
      <c r="D366" s="200"/>
      <c r="E366" s="200"/>
      <c r="F366" s="200"/>
      <c r="G366" s="200"/>
      <c r="H366" s="200"/>
      <c r="I366" s="200"/>
      <c r="J366" s="200"/>
      <c r="K366" s="200"/>
      <c r="L366" s="200"/>
      <c r="M366" s="200"/>
      <c r="N366" s="200"/>
      <c r="O366" s="200"/>
      <c r="P366" s="200"/>
      <c r="Q366" s="200"/>
      <c r="R366" s="200"/>
      <c r="S366" s="200"/>
      <c r="T366" s="200"/>
      <c r="U366" s="200"/>
      <c r="V366" s="200"/>
      <c r="W366" s="200"/>
      <c r="X366" s="200"/>
      <c r="Y366" s="200"/>
      <c r="Z366" s="200"/>
    </row>
    <row r="367" spans="1:26" ht="15.5" x14ac:dyDescent="0.3">
      <c r="A367" s="200"/>
      <c r="B367" s="200"/>
      <c r="C367" s="200"/>
      <c r="D367" s="200"/>
      <c r="E367" s="200"/>
      <c r="F367" s="200"/>
      <c r="G367" s="200"/>
      <c r="H367" s="200"/>
      <c r="I367" s="200"/>
      <c r="J367" s="200"/>
      <c r="K367" s="200"/>
      <c r="L367" s="200"/>
      <c r="M367" s="200"/>
      <c r="N367" s="200"/>
      <c r="O367" s="200"/>
      <c r="P367" s="200"/>
      <c r="Q367" s="200"/>
      <c r="R367" s="200"/>
      <c r="S367" s="200"/>
      <c r="T367" s="200"/>
      <c r="U367" s="200"/>
      <c r="V367" s="200"/>
      <c r="W367" s="200"/>
      <c r="X367" s="200"/>
      <c r="Y367" s="200"/>
      <c r="Z367" s="200"/>
    </row>
    <row r="368" spans="1:26" ht="15.5" x14ac:dyDescent="0.3">
      <c r="A368" s="200"/>
      <c r="B368" s="200"/>
      <c r="C368" s="200"/>
      <c r="D368" s="200"/>
      <c r="E368" s="200"/>
      <c r="F368" s="200"/>
      <c r="G368" s="200"/>
      <c r="H368" s="200"/>
      <c r="I368" s="200"/>
      <c r="J368" s="200"/>
      <c r="K368" s="200"/>
      <c r="L368" s="200"/>
      <c r="M368" s="200"/>
      <c r="N368" s="200"/>
      <c r="O368" s="200"/>
      <c r="P368" s="200"/>
      <c r="Q368" s="200"/>
      <c r="R368" s="200"/>
      <c r="S368" s="200"/>
      <c r="T368" s="200"/>
      <c r="U368" s="200"/>
      <c r="V368" s="200"/>
      <c r="W368" s="200"/>
      <c r="X368" s="200"/>
      <c r="Y368" s="200"/>
      <c r="Z368" s="200"/>
    </row>
    <row r="369" spans="1:26" ht="15.5" x14ac:dyDescent="0.3">
      <c r="A369" s="200"/>
      <c r="B369" s="200"/>
      <c r="C369" s="200"/>
      <c r="D369" s="200"/>
      <c r="E369" s="200"/>
      <c r="F369" s="200"/>
      <c r="G369" s="200"/>
      <c r="H369" s="200"/>
      <c r="I369" s="200"/>
      <c r="J369" s="200"/>
      <c r="K369" s="200"/>
      <c r="L369" s="200"/>
      <c r="M369" s="200"/>
      <c r="N369" s="200"/>
      <c r="O369" s="200"/>
      <c r="P369" s="200"/>
      <c r="Q369" s="200"/>
      <c r="R369" s="200"/>
      <c r="S369" s="200"/>
      <c r="T369" s="200"/>
      <c r="U369" s="200"/>
      <c r="V369" s="200"/>
      <c r="W369" s="200"/>
      <c r="X369" s="200"/>
      <c r="Y369" s="200"/>
      <c r="Z369" s="200"/>
    </row>
    <row r="370" spans="1:26" ht="15.5" x14ac:dyDescent="0.3">
      <c r="A370" s="200"/>
      <c r="B370" s="200"/>
      <c r="C370" s="200"/>
      <c r="D370" s="200"/>
      <c r="E370" s="200"/>
      <c r="F370" s="200"/>
      <c r="G370" s="200"/>
      <c r="H370" s="200"/>
      <c r="I370" s="200"/>
      <c r="J370" s="200"/>
      <c r="K370" s="200"/>
      <c r="L370" s="200"/>
      <c r="M370" s="200"/>
      <c r="N370" s="200"/>
      <c r="O370" s="200"/>
      <c r="P370" s="200"/>
      <c r="Q370" s="200"/>
      <c r="R370" s="200"/>
      <c r="S370" s="200"/>
      <c r="T370" s="200"/>
      <c r="U370" s="200"/>
      <c r="V370" s="200"/>
      <c r="W370" s="200"/>
      <c r="X370" s="200"/>
      <c r="Y370" s="200"/>
      <c r="Z370" s="200"/>
    </row>
    <row r="371" spans="1:26" ht="15.5" x14ac:dyDescent="0.3">
      <c r="A371" s="200"/>
      <c r="B371" s="200"/>
      <c r="C371" s="200"/>
      <c r="D371" s="200"/>
      <c r="E371" s="200"/>
      <c r="F371" s="200"/>
      <c r="G371" s="200"/>
      <c r="H371" s="200"/>
      <c r="I371" s="200"/>
      <c r="J371" s="200"/>
      <c r="K371" s="200"/>
      <c r="L371" s="200"/>
      <c r="M371" s="200"/>
      <c r="N371" s="200"/>
      <c r="O371" s="200"/>
      <c r="P371" s="200"/>
      <c r="Q371" s="200"/>
      <c r="R371" s="200"/>
      <c r="S371" s="200"/>
      <c r="T371" s="200"/>
      <c r="U371" s="200"/>
      <c r="V371" s="200"/>
      <c r="W371" s="200"/>
      <c r="X371" s="200"/>
      <c r="Y371" s="200"/>
      <c r="Z371" s="200"/>
    </row>
    <row r="372" spans="1:26" ht="15.5" x14ac:dyDescent="0.3">
      <c r="A372" s="200"/>
      <c r="B372" s="200"/>
      <c r="C372" s="200"/>
      <c r="D372" s="200"/>
      <c r="E372" s="200"/>
      <c r="F372" s="200"/>
      <c r="G372" s="200"/>
      <c r="H372" s="200"/>
      <c r="I372" s="200"/>
      <c r="J372" s="200"/>
      <c r="K372" s="200"/>
      <c r="L372" s="200"/>
      <c r="M372" s="200"/>
      <c r="N372" s="200"/>
      <c r="O372" s="200"/>
      <c r="P372" s="200"/>
      <c r="Q372" s="200"/>
      <c r="R372" s="200"/>
      <c r="S372" s="200"/>
      <c r="T372" s="200"/>
      <c r="U372" s="200"/>
      <c r="V372" s="200"/>
      <c r="W372" s="200"/>
      <c r="X372" s="200"/>
      <c r="Y372" s="200"/>
      <c r="Z372" s="200"/>
    </row>
    <row r="373" spans="1:26" ht="15.5" x14ac:dyDescent="0.3">
      <c r="A373" s="200"/>
      <c r="B373" s="200"/>
      <c r="C373" s="200"/>
      <c r="D373" s="200"/>
      <c r="E373" s="200"/>
      <c r="F373" s="200"/>
      <c r="G373" s="200"/>
      <c r="H373" s="200"/>
      <c r="I373" s="200"/>
      <c r="J373" s="200"/>
      <c r="K373" s="200"/>
      <c r="L373" s="200"/>
      <c r="M373" s="200"/>
      <c r="N373" s="200"/>
      <c r="O373" s="200"/>
      <c r="P373" s="200"/>
      <c r="Q373" s="200"/>
      <c r="R373" s="200"/>
      <c r="S373" s="200"/>
      <c r="T373" s="200"/>
      <c r="U373" s="200"/>
      <c r="V373" s="200"/>
      <c r="W373" s="200"/>
      <c r="X373" s="200"/>
      <c r="Y373" s="200"/>
      <c r="Z373" s="200"/>
    </row>
    <row r="374" spans="1:26" ht="15.5" x14ac:dyDescent="0.3">
      <c r="A374" s="200"/>
      <c r="B374" s="200"/>
      <c r="C374" s="200"/>
      <c r="D374" s="200"/>
      <c r="E374" s="200"/>
      <c r="F374" s="200"/>
      <c r="G374" s="200"/>
      <c r="H374" s="200"/>
      <c r="I374" s="200"/>
      <c r="J374" s="200"/>
      <c r="K374" s="200"/>
      <c r="L374" s="200"/>
      <c r="M374" s="200"/>
      <c r="N374" s="200"/>
      <c r="O374" s="200"/>
      <c r="P374" s="200"/>
      <c r="Q374" s="200"/>
      <c r="R374" s="200"/>
      <c r="S374" s="200"/>
      <c r="T374" s="200"/>
      <c r="U374" s="200"/>
      <c r="V374" s="200"/>
      <c r="W374" s="200"/>
      <c r="X374" s="200"/>
      <c r="Y374" s="200"/>
      <c r="Z374" s="200"/>
    </row>
    <row r="375" spans="1:26" ht="15.5" x14ac:dyDescent="0.3">
      <c r="A375" s="200"/>
      <c r="B375" s="200"/>
      <c r="C375" s="200"/>
      <c r="D375" s="200"/>
      <c r="E375" s="200"/>
      <c r="F375" s="200"/>
      <c r="G375" s="200"/>
      <c r="H375" s="200"/>
      <c r="I375" s="200"/>
      <c r="J375" s="200"/>
      <c r="K375" s="200"/>
      <c r="L375" s="200"/>
      <c r="M375" s="200"/>
      <c r="N375" s="200"/>
      <c r="O375" s="200"/>
      <c r="P375" s="200"/>
      <c r="Q375" s="200"/>
      <c r="R375" s="200"/>
      <c r="S375" s="200"/>
      <c r="T375" s="200"/>
      <c r="U375" s="200"/>
      <c r="V375" s="200"/>
      <c r="W375" s="200"/>
      <c r="X375" s="200"/>
      <c r="Y375" s="200"/>
      <c r="Z375" s="200"/>
    </row>
    <row r="376" spans="1:26" ht="15.5" x14ac:dyDescent="0.3">
      <c r="A376" s="200"/>
      <c r="B376" s="200"/>
      <c r="C376" s="200"/>
      <c r="D376" s="200"/>
      <c r="E376" s="200"/>
      <c r="F376" s="200"/>
      <c r="G376" s="200"/>
      <c r="H376" s="200"/>
      <c r="I376" s="200"/>
      <c r="J376" s="200"/>
      <c r="K376" s="200"/>
      <c r="L376" s="200"/>
      <c r="M376" s="200"/>
      <c r="N376" s="200"/>
      <c r="O376" s="200"/>
      <c r="P376" s="200"/>
      <c r="Q376" s="200"/>
      <c r="R376" s="200"/>
      <c r="S376" s="200"/>
      <c r="T376" s="200"/>
      <c r="U376" s="200"/>
      <c r="V376" s="200"/>
      <c r="W376" s="200"/>
      <c r="X376" s="200"/>
      <c r="Y376" s="200"/>
      <c r="Z376" s="200"/>
    </row>
    <row r="377" spans="1:26" ht="15.5" x14ac:dyDescent="0.3">
      <c r="A377" s="200"/>
      <c r="B377" s="200"/>
      <c r="C377" s="200"/>
      <c r="D377" s="200"/>
      <c r="E377" s="200"/>
      <c r="F377" s="200"/>
      <c r="G377" s="200"/>
      <c r="H377" s="200"/>
      <c r="I377" s="200"/>
      <c r="J377" s="200"/>
      <c r="K377" s="200"/>
      <c r="L377" s="200"/>
      <c r="M377" s="200"/>
      <c r="N377" s="200"/>
      <c r="O377" s="200"/>
      <c r="P377" s="200"/>
      <c r="Q377" s="200"/>
      <c r="R377" s="200"/>
      <c r="S377" s="200"/>
      <c r="T377" s="200"/>
      <c r="U377" s="200"/>
      <c r="V377" s="200"/>
      <c r="W377" s="200"/>
      <c r="X377" s="200"/>
      <c r="Y377" s="200"/>
      <c r="Z377" s="200"/>
    </row>
    <row r="378" spans="1:26" ht="15.5" x14ac:dyDescent="0.3">
      <c r="A378" s="200"/>
      <c r="B378" s="200"/>
      <c r="C378" s="200"/>
      <c r="D378" s="200"/>
      <c r="E378" s="200"/>
      <c r="F378" s="200"/>
      <c r="G378" s="200"/>
      <c r="H378" s="200"/>
      <c r="I378" s="200"/>
      <c r="J378" s="200"/>
      <c r="K378" s="200"/>
      <c r="L378" s="200"/>
      <c r="M378" s="200"/>
      <c r="N378" s="200"/>
      <c r="O378" s="200"/>
      <c r="P378" s="200"/>
      <c r="Q378" s="200"/>
      <c r="R378" s="200"/>
      <c r="S378" s="200"/>
      <c r="T378" s="200"/>
      <c r="U378" s="200"/>
      <c r="V378" s="200"/>
      <c r="W378" s="200"/>
      <c r="X378" s="200"/>
      <c r="Y378" s="200"/>
      <c r="Z378" s="200"/>
    </row>
    <row r="379" spans="1:26" ht="15.5" x14ac:dyDescent="0.3">
      <c r="A379" s="200"/>
      <c r="B379" s="200"/>
      <c r="C379" s="200"/>
      <c r="D379" s="200"/>
      <c r="E379" s="200"/>
      <c r="F379" s="200"/>
      <c r="G379" s="200"/>
      <c r="H379" s="200"/>
      <c r="I379" s="200"/>
      <c r="J379" s="200"/>
      <c r="K379" s="200"/>
      <c r="L379" s="200"/>
      <c r="M379" s="200"/>
      <c r="N379" s="200"/>
      <c r="O379" s="200"/>
      <c r="P379" s="200"/>
      <c r="Q379" s="200"/>
      <c r="R379" s="200"/>
      <c r="S379" s="200"/>
      <c r="T379" s="200"/>
      <c r="U379" s="200"/>
      <c r="V379" s="200"/>
      <c r="W379" s="200"/>
      <c r="X379" s="200"/>
      <c r="Y379" s="200"/>
      <c r="Z379" s="200"/>
    </row>
    <row r="380" spans="1:26" ht="15.5" x14ac:dyDescent="0.3">
      <c r="A380" s="200"/>
      <c r="B380" s="200"/>
      <c r="C380" s="200"/>
      <c r="D380" s="200"/>
      <c r="E380" s="200"/>
      <c r="F380" s="200"/>
      <c r="G380" s="200"/>
      <c r="H380" s="200"/>
      <c r="I380" s="200"/>
      <c r="J380" s="200"/>
      <c r="K380" s="200"/>
      <c r="L380" s="200"/>
      <c r="M380" s="200"/>
      <c r="N380" s="200"/>
      <c r="O380" s="200"/>
      <c r="P380" s="200"/>
      <c r="Q380" s="200"/>
      <c r="R380" s="200"/>
      <c r="S380" s="200"/>
      <c r="T380" s="200"/>
      <c r="U380" s="200"/>
      <c r="V380" s="200"/>
      <c r="W380" s="200"/>
      <c r="X380" s="200"/>
      <c r="Y380" s="200"/>
      <c r="Z380" s="200"/>
    </row>
    <row r="381" spans="1:26" ht="15.5" x14ac:dyDescent="0.3">
      <c r="A381" s="200"/>
      <c r="B381" s="200"/>
      <c r="C381" s="200"/>
      <c r="D381" s="200"/>
      <c r="E381" s="200"/>
      <c r="F381" s="200"/>
      <c r="G381" s="200"/>
      <c r="H381" s="200"/>
      <c r="I381" s="200"/>
      <c r="J381" s="200"/>
      <c r="K381" s="200"/>
      <c r="L381" s="200"/>
      <c r="M381" s="200"/>
      <c r="N381" s="200"/>
      <c r="O381" s="200"/>
      <c r="P381" s="200"/>
      <c r="Q381" s="200"/>
      <c r="R381" s="200"/>
      <c r="S381" s="200"/>
      <c r="T381" s="200"/>
      <c r="U381" s="200"/>
      <c r="V381" s="200"/>
      <c r="W381" s="200"/>
      <c r="X381" s="200"/>
      <c r="Y381" s="200"/>
      <c r="Z381" s="200"/>
    </row>
    <row r="382" spans="1:26" ht="15.5" x14ac:dyDescent="0.3">
      <c r="A382" s="200"/>
      <c r="B382" s="200"/>
      <c r="C382" s="200"/>
      <c r="D382" s="200"/>
      <c r="E382" s="200"/>
      <c r="F382" s="200"/>
      <c r="G382" s="200"/>
      <c r="H382" s="200"/>
      <c r="I382" s="200"/>
      <c r="J382" s="200"/>
      <c r="K382" s="200"/>
      <c r="L382" s="200"/>
      <c r="M382" s="200"/>
      <c r="N382" s="200"/>
      <c r="O382" s="200"/>
      <c r="P382" s="200"/>
      <c r="Q382" s="200"/>
      <c r="R382" s="200"/>
      <c r="S382" s="200"/>
      <c r="T382" s="200"/>
      <c r="U382" s="200"/>
      <c r="V382" s="200"/>
      <c r="W382" s="200"/>
      <c r="X382" s="200"/>
      <c r="Y382" s="200"/>
      <c r="Z382" s="200"/>
    </row>
    <row r="383" spans="1:26" ht="15.5" x14ac:dyDescent="0.3">
      <c r="A383" s="200"/>
      <c r="B383" s="200"/>
      <c r="C383" s="200"/>
      <c r="D383" s="200"/>
      <c r="E383" s="200"/>
      <c r="F383" s="200"/>
      <c r="G383" s="200"/>
      <c r="H383" s="200"/>
      <c r="I383" s="200"/>
      <c r="J383" s="200"/>
      <c r="K383" s="200"/>
      <c r="L383" s="200"/>
      <c r="M383" s="200"/>
      <c r="N383" s="200"/>
      <c r="O383" s="200"/>
      <c r="P383" s="200"/>
      <c r="Q383" s="200"/>
      <c r="R383" s="200"/>
      <c r="S383" s="200"/>
      <c r="T383" s="200"/>
      <c r="U383" s="200"/>
      <c r="V383" s="200"/>
      <c r="W383" s="200"/>
      <c r="X383" s="200"/>
      <c r="Y383" s="200"/>
      <c r="Z383" s="200"/>
    </row>
    <row r="384" spans="1:26" ht="15.5" x14ac:dyDescent="0.3">
      <c r="A384" s="200"/>
      <c r="B384" s="200"/>
      <c r="C384" s="200"/>
      <c r="D384" s="200"/>
      <c r="E384" s="200"/>
      <c r="F384" s="200"/>
      <c r="G384" s="200"/>
      <c r="H384" s="200"/>
      <c r="I384" s="200"/>
      <c r="J384" s="200"/>
      <c r="K384" s="200"/>
      <c r="L384" s="200"/>
      <c r="M384" s="200"/>
      <c r="N384" s="200"/>
      <c r="O384" s="200"/>
      <c r="P384" s="200"/>
      <c r="Q384" s="200"/>
      <c r="R384" s="200"/>
      <c r="S384" s="200"/>
      <c r="T384" s="200"/>
      <c r="U384" s="200"/>
      <c r="V384" s="200"/>
      <c r="W384" s="200"/>
      <c r="X384" s="200"/>
      <c r="Y384" s="200"/>
      <c r="Z384" s="200"/>
    </row>
    <row r="385" spans="1:26" ht="15.5" x14ac:dyDescent="0.3">
      <c r="A385" s="200"/>
      <c r="B385" s="200"/>
      <c r="C385" s="200"/>
      <c r="D385" s="200"/>
      <c r="E385" s="200"/>
      <c r="F385" s="200"/>
      <c r="G385" s="200"/>
      <c r="H385" s="200"/>
      <c r="I385" s="200"/>
      <c r="J385" s="200"/>
      <c r="K385" s="200"/>
      <c r="L385" s="200"/>
      <c r="M385" s="200"/>
      <c r="N385" s="200"/>
      <c r="O385" s="200"/>
      <c r="P385" s="200"/>
      <c r="Q385" s="200"/>
      <c r="R385" s="200"/>
      <c r="S385" s="200"/>
      <c r="T385" s="200"/>
      <c r="U385" s="200"/>
      <c r="V385" s="200"/>
      <c r="W385" s="200"/>
      <c r="X385" s="200"/>
      <c r="Y385" s="200"/>
      <c r="Z385" s="200"/>
    </row>
    <row r="386" spans="1:26" ht="15.5" x14ac:dyDescent="0.3">
      <c r="A386" s="200"/>
      <c r="B386" s="200"/>
      <c r="C386" s="200"/>
      <c r="D386" s="200"/>
      <c r="E386" s="200"/>
      <c r="F386" s="200"/>
      <c r="G386" s="200"/>
      <c r="H386" s="200"/>
      <c r="I386" s="200"/>
      <c r="J386" s="200"/>
      <c r="K386" s="200"/>
      <c r="L386" s="200"/>
      <c r="M386" s="200"/>
      <c r="N386" s="200"/>
      <c r="O386" s="200"/>
      <c r="P386" s="200"/>
      <c r="Q386" s="200"/>
      <c r="R386" s="200"/>
      <c r="S386" s="200"/>
      <c r="T386" s="200"/>
      <c r="U386" s="200"/>
      <c r="V386" s="200"/>
      <c r="W386" s="200"/>
      <c r="X386" s="200"/>
      <c r="Y386" s="200"/>
      <c r="Z386" s="200"/>
    </row>
    <row r="387" spans="1:26" ht="15.5" x14ac:dyDescent="0.3">
      <c r="A387" s="200"/>
      <c r="B387" s="200"/>
      <c r="C387" s="200"/>
      <c r="D387" s="200"/>
      <c r="E387" s="200"/>
      <c r="F387" s="200"/>
      <c r="G387" s="200"/>
      <c r="H387" s="200"/>
      <c r="I387" s="200"/>
      <c r="J387" s="200"/>
      <c r="K387" s="200"/>
      <c r="L387" s="200"/>
      <c r="M387" s="200"/>
      <c r="N387" s="200"/>
      <c r="O387" s="200"/>
      <c r="P387" s="200"/>
      <c r="Q387" s="200"/>
      <c r="R387" s="200"/>
      <c r="S387" s="200"/>
      <c r="T387" s="200"/>
      <c r="U387" s="200"/>
      <c r="V387" s="200"/>
      <c r="W387" s="200"/>
      <c r="X387" s="200"/>
      <c r="Y387" s="200"/>
      <c r="Z387" s="200"/>
    </row>
    <row r="388" spans="1:26" ht="15.5" x14ac:dyDescent="0.3">
      <c r="A388" s="200"/>
      <c r="B388" s="200"/>
      <c r="C388" s="200"/>
      <c r="D388" s="200"/>
      <c r="E388" s="200"/>
      <c r="F388" s="200"/>
      <c r="G388" s="200"/>
      <c r="H388" s="200"/>
      <c r="I388" s="200"/>
      <c r="J388" s="200"/>
      <c r="K388" s="200"/>
      <c r="L388" s="200"/>
      <c r="M388" s="200"/>
      <c r="N388" s="200"/>
      <c r="O388" s="200"/>
      <c r="P388" s="200"/>
      <c r="Q388" s="200"/>
      <c r="R388" s="200"/>
      <c r="S388" s="200"/>
      <c r="T388" s="200"/>
      <c r="U388" s="200"/>
      <c r="V388" s="200"/>
      <c r="W388" s="200"/>
      <c r="X388" s="200"/>
      <c r="Y388" s="200"/>
      <c r="Z388" s="200"/>
    </row>
    <row r="389" spans="1:26" ht="15.5" x14ac:dyDescent="0.3">
      <c r="A389" s="200"/>
      <c r="B389" s="200"/>
      <c r="C389" s="200"/>
      <c r="D389" s="200"/>
      <c r="E389" s="200"/>
      <c r="F389" s="200"/>
      <c r="G389" s="200"/>
      <c r="H389" s="200"/>
      <c r="I389" s="200"/>
      <c r="J389" s="200"/>
      <c r="K389" s="200"/>
      <c r="L389" s="200"/>
      <c r="M389" s="200"/>
      <c r="N389" s="200"/>
      <c r="O389" s="200"/>
      <c r="P389" s="200"/>
      <c r="Q389" s="200"/>
      <c r="R389" s="200"/>
      <c r="S389" s="200"/>
      <c r="T389" s="200"/>
      <c r="U389" s="200"/>
      <c r="V389" s="200"/>
      <c r="W389" s="200"/>
      <c r="X389" s="200"/>
      <c r="Y389" s="200"/>
      <c r="Z389" s="200"/>
    </row>
    <row r="390" spans="1:26" ht="15.5" x14ac:dyDescent="0.3">
      <c r="A390" s="200"/>
      <c r="B390" s="200"/>
      <c r="C390" s="200"/>
      <c r="D390" s="200"/>
      <c r="E390" s="200"/>
      <c r="F390" s="200"/>
      <c r="G390" s="200"/>
      <c r="H390" s="200"/>
      <c r="I390" s="200"/>
      <c r="J390" s="200"/>
      <c r="K390" s="200"/>
      <c r="L390" s="200"/>
      <c r="M390" s="200"/>
      <c r="N390" s="200"/>
      <c r="O390" s="200"/>
      <c r="P390" s="200"/>
      <c r="Q390" s="200"/>
      <c r="R390" s="200"/>
      <c r="S390" s="200"/>
      <c r="T390" s="200"/>
      <c r="U390" s="200"/>
      <c r="V390" s="200"/>
      <c r="W390" s="200"/>
      <c r="X390" s="200"/>
      <c r="Y390" s="200"/>
      <c r="Z390" s="200"/>
    </row>
    <row r="391" spans="1:26" ht="15.5" x14ac:dyDescent="0.3">
      <c r="A391" s="200"/>
      <c r="B391" s="200"/>
      <c r="C391" s="200"/>
      <c r="D391" s="200"/>
      <c r="E391" s="200"/>
      <c r="F391" s="200"/>
      <c r="G391" s="200"/>
      <c r="H391" s="200"/>
      <c r="I391" s="200"/>
      <c r="J391" s="200"/>
      <c r="K391" s="200"/>
      <c r="L391" s="200"/>
      <c r="M391" s="200"/>
      <c r="N391" s="200"/>
      <c r="O391" s="200"/>
      <c r="P391" s="200"/>
      <c r="Q391" s="200"/>
      <c r="R391" s="200"/>
      <c r="S391" s="200"/>
      <c r="T391" s="200"/>
      <c r="U391" s="200"/>
      <c r="V391" s="200"/>
      <c r="W391" s="200"/>
      <c r="X391" s="200"/>
      <c r="Y391" s="200"/>
      <c r="Z391" s="200"/>
    </row>
    <row r="392" spans="1:26" ht="15.5" x14ac:dyDescent="0.3">
      <c r="A392" s="200"/>
      <c r="B392" s="200"/>
      <c r="C392" s="200"/>
      <c r="D392" s="200"/>
      <c r="E392" s="200"/>
      <c r="F392" s="200"/>
      <c r="G392" s="200"/>
      <c r="H392" s="200"/>
      <c r="I392" s="200"/>
      <c r="J392" s="200"/>
      <c r="K392" s="200"/>
      <c r="L392" s="200"/>
      <c r="M392" s="200"/>
      <c r="N392" s="200"/>
      <c r="O392" s="200"/>
      <c r="P392" s="200"/>
      <c r="Q392" s="200"/>
      <c r="R392" s="200"/>
      <c r="S392" s="200"/>
      <c r="T392" s="200"/>
      <c r="U392" s="200"/>
      <c r="V392" s="200"/>
      <c r="W392" s="200"/>
      <c r="X392" s="200"/>
      <c r="Y392" s="200"/>
      <c r="Z392" s="200"/>
    </row>
    <row r="393" spans="1:26" ht="15.5" x14ac:dyDescent="0.3">
      <c r="A393" s="200"/>
      <c r="B393" s="200"/>
      <c r="C393" s="200"/>
      <c r="D393" s="200"/>
      <c r="E393" s="200"/>
      <c r="F393" s="200"/>
      <c r="G393" s="200"/>
      <c r="H393" s="200"/>
      <c r="I393" s="200"/>
      <c r="J393" s="200"/>
      <c r="K393" s="200"/>
      <c r="L393" s="200"/>
      <c r="M393" s="200"/>
      <c r="N393" s="200"/>
      <c r="O393" s="200"/>
      <c r="P393" s="200"/>
      <c r="Q393" s="200"/>
      <c r="R393" s="200"/>
      <c r="S393" s="200"/>
      <c r="T393" s="200"/>
      <c r="U393" s="200"/>
      <c r="V393" s="200"/>
      <c r="W393" s="200"/>
      <c r="X393" s="200"/>
      <c r="Y393" s="200"/>
      <c r="Z393" s="200"/>
    </row>
    <row r="394" spans="1:26" ht="15.5" x14ac:dyDescent="0.3">
      <c r="A394" s="200"/>
      <c r="B394" s="200"/>
      <c r="C394" s="200"/>
      <c r="D394" s="200"/>
      <c r="E394" s="200"/>
      <c r="F394" s="200"/>
      <c r="G394" s="200"/>
      <c r="H394" s="200"/>
      <c r="I394" s="200"/>
      <c r="J394" s="200"/>
      <c r="K394" s="200"/>
      <c r="L394" s="200"/>
      <c r="M394" s="200"/>
      <c r="N394" s="200"/>
      <c r="O394" s="200"/>
      <c r="P394" s="200"/>
      <c r="Q394" s="200"/>
      <c r="R394" s="200"/>
      <c r="S394" s="200"/>
      <c r="T394" s="200"/>
      <c r="U394" s="200"/>
      <c r="V394" s="200"/>
      <c r="W394" s="200"/>
      <c r="X394" s="200"/>
      <c r="Y394" s="200"/>
      <c r="Z394" s="200"/>
    </row>
    <row r="395" spans="1:26" ht="15.5" x14ac:dyDescent="0.3">
      <c r="A395" s="200"/>
      <c r="B395" s="200"/>
      <c r="C395" s="200"/>
      <c r="D395" s="200"/>
      <c r="E395" s="200"/>
      <c r="F395" s="200"/>
      <c r="G395" s="200"/>
      <c r="H395" s="200"/>
      <c r="I395" s="200"/>
      <c r="J395" s="200"/>
      <c r="K395" s="200"/>
      <c r="L395" s="200"/>
      <c r="M395" s="200"/>
      <c r="N395" s="200"/>
      <c r="O395" s="200"/>
      <c r="P395" s="200"/>
      <c r="Q395" s="200"/>
      <c r="R395" s="200"/>
      <c r="S395" s="200"/>
      <c r="T395" s="200"/>
      <c r="U395" s="200"/>
      <c r="V395" s="200"/>
      <c r="W395" s="200"/>
      <c r="X395" s="200"/>
      <c r="Y395" s="200"/>
      <c r="Z395" s="200"/>
    </row>
    <row r="396" spans="1:26" ht="15.5" x14ac:dyDescent="0.3">
      <c r="A396" s="200"/>
      <c r="B396" s="200"/>
      <c r="C396" s="200"/>
      <c r="D396" s="200"/>
      <c r="E396" s="200"/>
      <c r="F396" s="200"/>
      <c r="G396" s="200"/>
      <c r="H396" s="200"/>
      <c r="I396" s="200"/>
      <c r="J396" s="200"/>
      <c r="K396" s="200"/>
      <c r="L396" s="200"/>
      <c r="M396" s="200"/>
      <c r="N396" s="200"/>
      <c r="O396" s="200"/>
      <c r="P396" s="200"/>
      <c r="Q396" s="200"/>
      <c r="R396" s="200"/>
      <c r="S396" s="200"/>
      <c r="T396" s="200"/>
      <c r="U396" s="200"/>
      <c r="V396" s="200"/>
      <c r="W396" s="200"/>
      <c r="X396" s="200"/>
      <c r="Y396" s="200"/>
      <c r="Z396" s="200"/>
    </row>
    <row r="397" spans="1:26" ht="15.5" x14ac:dyDescent="0.3">
      <c r="A397" s="200"/>
      <c r="B397" s="200"/>
      <c r="C397" s="200"/>
      <c r="D397" s="200"/>
      <c r="E397" s="200"/>
      <c r="F397" s="200"/>
      <c r="G397" s="200"/>
      <c r="H397" s="200"/>
      <c r="I397" s="200"/>
      <c r="J397" s="200"/>
      <c r="K397" s="200"/>
      <c r="L397" s="200"/>
      <c r="M397" s="200"/>
      <c r="N397" s="200"/>
      <c r="O397" s="200"/>
      <c r="P397" s="200"/>
      <c r="Q397" s="200"/>
      <c r="R397" s="200"/>
      <c r="S397" s="200"/>
      <c r="T397" s="200"/>
      <c r="U397" s="200"/>
      <c r="V397" s="200"/>
      <c r="W397" s="200"/>
      <c r="X397" s="200"/>
      <c r="Y397" s="200"/>
      <c r="Z397" s="200"/>
    </row>
    <row r="398" spans="1:26" ht="15.5" x14ac:dyDescent="0.3">
      <c r="A398" s="200"/>
      <c r="B398" s="200"/>
      <c r="C398" s="200"/>
      <c r="D398" s="200"/>
      <c r="E398" s="200"/>
      <c r="F398" s="200"/>
      <c r="G398" s="200"/>
      <c r="H398" s="200"/>
      <c r="I398" s="200"/>
      <c r="J398" s="200"/>
      <c r="K398" s="200"/>
      <c r="L398" s="200"/>
      <c r="M398" s="200"/>
      <c r="N398" s="200"/>
      <c r="O398" s="200"/>
      <c r="P398" s="200"/>
      <c r="Q398" s="200"/>
      <c r="R398" s="200"/>
      <c r="S398" s="200"/>
      <c r="T398" s="200"/>
      <c r="U398" s="200"/>
      <c r="V398" s="200"/>
      <c r="W398" s="200"/>
      <c r="X398" s="200"/>
      <c r="Y398" s="200"/>
      <c r="Z398" s="200"/>
    </row>
    <row r="399" spans="1:26" ht="15.5" x14ac:dyDescent="0.3">
      <c r="A399" s="200"/>
      <c r="B399" s="200"/>
      <c r="C399" s="200"/>
      <c r="D399" s="200"/>
      <c r="E399" s="200"/>
      <c r="F399" s="200"/>
      <c r="G399" s="200"/>
      <c r="H399" s="200"/>
      <c r="I399" s="200"/>
      <c r="J399" s="200"/>
      <c r="K399" s="200"/>
      <c r="L399" s="200"/>
      <c r="M399" s="200"/>
      <c r="N399" s="200"/>
      <c r="O399" s="200"/>
      <c r="P399" s="200"/>
      <c r="Q399" s="200"/>
      <c r="R399" s="200"/>
      <c r="S399" s="200"/>
      <c r="T399" s="200"/>
      <c r="U399" s="200"/>
      <c r="V399" s="200"/>
      <c r="W399" s="200"/>
      <c r="X399" s="200"/>
      <c r="Y399" s="200"/>
      <c r="Z399" s="200"/>
    </row>
    <row r="400" spans="1:26" ht="15.5" x14ac:dyDescent="0.3">
      <c r="A400" s="200"/>
      <c r="B400" s="200"/>
      <c r="C400" s="200"/>
      <c r="D400" s="200"/>
      <c r="E400" s="200"/>
      <c r="F400" s="200"/>
      <c r="G400" s="200"/>
      <c r="H400" s="200"/>
      <c r="I400" s="200"/>
      <c r="J400" s="200"/>
      <c r="K400" s="200"/>
      <c r="L400" s="200"/>
      <c r="M400" s="200"/>
      <c r="N400" s="200"/>
      <c r="O400" s="200"/>
      <c r="P400" s="200"/>
      <c r="Q400" s="200"/>
      <c r="R400" s="200"/>
      <c r="S400" s="200"/>
      <c r="T400" s="200"/>
      <c r="U400" s="200"/>
      <c r="V400" s="200"/>
      <c r="W400" s="200"/>
      <c r="X400" s="200"/>
      <c r="Y400" s="200"/>
      <c r="Z400" s="200"/>
    </row>
    <row r="401" spans="1:26" ht="15.5" x14ac:dyDescent="0.3">
      <c r="A401" s="200"/>
      <c r="B401" s="200"/>
      <c r="C401" s="200"/>
      <c r="D401" s="200"/>
      <c r="E401" s="200"/>
      <c r="F401" s="200"/>
      <c r="G401" s="200"/>
      <c r="H401" s="200"/>
      <c r="I401" s="200"/>
      <c r="J401" s="200"/>
      <c r="K401" s="200"/>
      <c r="L401" s="200"/>
      <c r="M401" s="200"/>
      <c r="N401" s="200"/>
      <c r="O401" s="200"/>
      <c r="P401" s="200"/>
      <c r="Q401" s="200"/>
      <c r="R401" s="200"/>
      <c r="S401" s="200"/>
      <c r="T401" s="200"/>
      <c r="U401" s="200"/>
      <c r="V401" s="200"/>
      <c r="W401" s="200"/>
      <c r="X401" s="200"/>
      <c r="Y401" s="200"/>
      <c r="Z401" s="200"/>
    </row>
    <row r="402" spans="1:26" ht="15.5" x14ac:dyDescent="0.3">
      <c r="A402" s="200"/>
      <c r="B402" s="200"/>
      <c r="C402" s="200"/>
      <c r="D402" s="200"/>
      <c r="E402" s="200"/>
      <c r="F402" s="200"/>
      <c r="G402" s="200"/>
      <c r="H402" s="200"/>
      <c r="I402" s="200"/>
      <c r="J402" s="200"/>
      <c r="K402" s="200"/>
      <c r="L402" s="200"/>
      <c r="M402" s="200"/>
      <c r="N402" s="200"/>
      <c r="O402" s="200"/>
      <c r="P402" s="200"/>
      <c r="Q402" s="200"/>
      <c r="R402" s="200"/>
      <c r="S402" s="200"/>
      <c r="T402" s="200"/>
      <c r="U402" s="200"/>
      <c r="V402" s="200"/>
      <c r="W402" s="200"/>
      <c r="X402" s="200"/>
      <c r="Y402" s="200"/>
      <c r="Z402" s="200"/>
    </row>
    <row r="403" spans="1:26" ht="15.5" x14ac:dyDescent="0.3">
      <c r="A403" s="200"/>
      <c r="B403" s="200"/>
      <c r="C403" s="200"/>
      <c r="D403" s="200"/>
      <c r="E403" s="200"/>
      <c r="F403" s="200"/>
      <c r="G403" s="200"/>
      <c r="H403" s="200"/>
      <c r="I403" s="200"/>
      <c r="J403" s="200"/>
      <c r="K403" s="200"/>
      <c r="L403" s="200"/>
      <c r="M403" s="200"/>
      <c r="N403" s="200"/>
      <c r="O403" s="200"/>
      <c r="P403" s="200"/>
      <c r="Q403" s="200"/>
      <c r="R403" s="200"/>
      <c r="S403" s="200"/>
      <c r="T403" s="200"/>
      <c r="U403" s="200"/>
      <c r="V403" s="200"/>
      <c r="W403" s="200"/>
      <c r="X403" s="200"/>
      <c r="Y403" s="200"/>
      <c r="Z403" s="200"/>
    </row>
    <row r="404" spans="1:26" ht="15.5" x14ac:dyDescent="0.3">
      <c r="A404" s="200"/>
      <c r="B404" s="200"/>
      <c r="C404" s="200"/>
      <c r="D404" s="200"/>
      <c r="E404" s="200"/>
      <c r="F404" s="200"/>
      <c r="G404" s="200"/>
      <c r="H404" s="200"/>
      <c r="I404" s="200"/>
      <c r="J404" s="200"/>
      <c r="K404" s="200"/>
      <c r="L404" s="200"/>
      <c r="M404" s="200"/>
      <c r="N404" s="200"/>
      <c r="O404" s="200"/>
      <c r="P404" s="200"/>
      <c r="Q404" s="200"/>
      <c r="R404" s="200"/>
      <c r="S404" s="200"/>
      <c r="T404" s="200"/>
      <c r="U404" s="200"/>
      <c r="V404" s="200"/>
      <c r="W404" s="200"/>
      <c r="X404" s="200"/>
      <c r="Y404" s="200"/>
      <c r="Z404" s="200"/>
    </row>
    <row r="405" spans="1:26" ht="15.5" x14ac:dyDescent="0.3">
      <c r="A405" s="200"/>
      <c r="B405" s="200"/>
      <c r="C405" s="200"/>
      <c r="D405" s="200"/>
      <c r="E405" s="200"/>
      <c r="F405" s="200"/>
      <c r="G405" s="200"/>
      <c r="H405" s="200"/>
      <c r="I405" s="200"/>
      <c r="J405" s="200"/>
      <c r="K405" s="200"/>
      <c r="L405" s="200"/>
      <c r="M405" s="200"/>
      <c r="N405" s="200"/>
      <c r="O405" s="200"/>
      <c r="P405" s="200"/>
      <c r="Q405" s="200"/>
      <c r="R405" s="200"/>
      <c r="S405" s="200"/>
      <c r="T405" s="200"/>
      <c r="U405" s="200"/>
      <c r="V405" s="200"/>
      <c r="W405" s="200"/>
      <c r="X405" s="200"/>
      <c r="Y405" s="200"/>
      <c r="Z405" s="200"/>
    </row>
    <row r="406" spans="1:26" ht="15.5" x14ac:dyDescent="0.3">
      <c r="A406" s="200"/>
      <c r="B406" s="200"/>
      <c r="C406" s="200"/>
      <c r="D406" s="200"/>
      <c r="E406" s="200"/>
      <c r="F406" s="200"/>
      <c r="G406" s="200"/>
      <c r="H406" s="200"/>
      <c r="I406" s="200"/>
      <c r="J406" s="200"/>
      <c r="K406" s="200"/>
      <c r="L406" s="200"/>
      <c r="M406" s="200"/>
      <c r="N406" s="200"/>
      <c r="O406" s="200"/>
      <c r="P406" s="200"/>
      <c r="Q406" s="200"/>
      <c r="R406" s="200"/>
      <c r="S406" s="200"/>
      <c r="T406" s="200"/>
      <c r="U406" s="200"/>
      <c r="V406" s="200"/>
      <c r="W406" s="200"/>
      <c r="X406" s="200"/>
      <c r="Y406" s="200"/>
      <c r="Z406" s="200"/>
    </row>
    <row r="407" spans="1:26" ht="15.5" x14ac:dyDescent="0.3">
      <c r="A407" s="200"/>
      <c r="B407" s="200"/>
      <c r="C407" s="200"/>
      <c r="D407" s="200"/>
      <c r="E407" s="200"/>
      <c r="F407" s="200"/>
      <c r="G407" s="200"/>
      <c r="H407" s="200"/>
      <c r="I407" s="200"/>
      <c r="J407" s="200"/>
      <c r="K407" s="200"/>
      <c r="L407" s="200"/>
      <c r="M407" s="200"/>
      <c r="N407" s="200"/>
      <c r="O407" s="200"/>
      <c r="P407" s="200"/>
      <c r="Q407" s="200"/>
      <c r="R407" s="200"/>
      <c r="S407" s="200"/>
      <c r="T407" s="200"/>
      <c r="U407" s="200"/>
      <c r="V407" s="200"/>
      <c r="W407" s="200"/>
      <c r="X407" s="200"/>
      <c r="Y407" s="200"/>
      <c r="Z407" s="200"/>
    </row>
    <row r="408" spans="1:26" ht="15.5" x14ac:dyDescent="0.3">
      <c r="A408" s="200"/>
      <c r="B408" s="200"/>
      <c r="C408" s="200"/>
      <c r="D408" s="200"/>
      <c r="E408" s="200"/>
      <c r="F408" s="200"/>
      <c r="G408" s="200"/>
      <c r="H408" s="200"/>
      <c r="I408" s="200"/>
      <c r="J408" s="200"/>
      <c r="K408" s="200"/>
      <c r="L408" s="200"/>
      <c r="M408" s="200"/>
      <c r="N408" s="200"/>
      <c r="O408" s="200"/>
      <c r="P408" s="200"/>
      <c r="Q408" s="200"/>
      <c r="R408" s="200"/>
      <c r="S408" s="200"/>
      <c r="T408" s="200"/>
      <c r="U408" s="200"/>
      <c r="V408" s="200"/>
      <c r="W408" s="200"/>
      <c r="X408" s="200"/>
      <c r="Y408" s="200"/>
      <c r="Z408" s="200"/>
    </row>
    <row r="409" spans="1:26" ht="15.5" x14ac:dyDescent="0.3">
      <c r="A409" s="200"/>
      <c r="B409" s="200"/>
      <c r="C409" s="200"/>
      <c r="D409" s="200"/>
      <c r="E409" s="200"/>
      <c r="F409" s="200"/>
      <c r="G409" s="200"/>
      <c r="H409" s="200"/>
      <c r="I409" s="200"/>
      <c r="J409" s="200"/>
      <c r="K409" s="200"/>
      <c r="L409" s="200"/>
      <c r="M409" s="200"/>
      <c r="N409" s="200"/>
      <c r="O409" s="200"/>
      <c r="P409" s="200"/>
      <c r="Q409" s="200"/>
      <c r="R409" s="200"/>
      <c r="S409" s="200"/>
      <c r="T409" s="200"/>
      <c r="U409" s="200"/>
      <c r="V409" s="200"/>
      <c r="W409" s="200"/>
      <c r="X409" s="200"/>
      <c r="Y409" s="200"/>
      <c r="Z409" s="200"/>
    </row>
    <row r="410" spans="1:26" ht="15.5" x14ac:dyDescent="0.3">
      <c r="A410" s="200"/>
      <c r="B410" s="200"/>
      <c r="C410" s="200"/>
      <c r="D410" s="200"/>
      <c r="E410" s="200"/>
      <c r="F410" s="200"/>
      <c r="G410" s="200"/>
      <c r="H410" s="200"/>
      <c r="I410" s="200"/>
      <c r="J410" s="200"/>
      <c r="K410" s="200"/>
      <c r="L410" s="200"/>
      <c r="M410" s="200"/>
      <c r="N410" s="200"/>
      <c r="O410" s="200"/>
      <c r="P410" s="200"/>
      <c r="Q410" s="200"/>
      <c r="R410" s="200"/>
      <c r="S410" s="200"/>
      <c r="T410" s="200"/>
      <c r="U410" s="200"/>
      <c r="V410" s="200"/>
      <c r="W410" s="200"/>
      <c r="X410" s="200"/>
      <c r="Y410" s="200"/>
      <c r="Z410" s="200"/>
    </row>
    <row r="411" spans="1:26" ht="15.5" x14ac:dyDescent="0.3">
      <c r="A411" s="200"/>
      <c r="B411" s="200"/>
      <c r="C411" s="200"/>
      <c r="D411" s="200"/>
      <c r="E411" s="200"/>
      <c r="F411" s="200"/>
      <c r="G411" s="200"/>
      <c r="H411" s="200"/>
      <c r="I411" s="200"/>
      <c r="J411" s="200"/>
      <c r="K411" s="200"/>
      <c r="L411" s="200"/>
      <c r="M411" s="200"/>
      <c r="N411" s="200"/>
      <c r="O411" s="200"/>
      <c r="P411" s="200"/>
      <c r="Q411" s="200"/>
      <c r="R411" s="200"/>
      <c r="S411" s="200"/>
      <c r="T411" s="200"/>
      <c r="U411" s="200"/>
      <c r="V411" s="200"/>
      <c r="W411" s="200"/>
      <c r="X411" s="200"/>
      <c r="Y411" s="200"/>
      <c r="Z411" s="200"/>
    </row>
    <row r="412" spans="1:26" ht="15.5" x14ac:dyDescent="0.3">
      <c r="A412" s="200"/>
      <c r="B412" s="200"/>
      <c r="C412" s="200"/>
      <c r="D412" s="200"/>
      <c r="E412" s="200"/>
      <c r="F412" s="200"/>
      <c r="G412" s="200"/>
      <c r="H412" s="200"/>
      <c r="I412" s="200"/>
      <c r="J412" s="200"/>
      <c r="K412" s="200"/>
      <c r="L412" s="200"/>
      <c r="M412" s="200"/>
      <c r="N412" s="200"/>
      <c r="O412" s="200"/>
      <c r="P412" s="200"/>
      <c r="Q412" s="200"/>
      <c r="R412" s="200"/>
      <c r="S412" s="200"/>
      <c r="T412" s="200"/>
      <c r="U412" s="200"/>
      <c r="V412" s="200"/>
      <c r="W412" s="200"/>
      <c r="X412" s="200"/>
      <c r="Y412" s="200"/>
      <c r="Z412" s="200"/>
    </row>
    <row r="413" spans="1:26" ht="15.5" x14ac:dyDescent="0.3">
      <c r="A413" s="200"/>
      <c r="B413" s="200"/>
      <c r="C413" s="200"/>
      <c r="D413" s="200"/>
      <c r="E413" s="200"/>
      <c r="F413" s="200"/>
      <c r="G413" s="200"/>
      <c r="H413" s="200"/>
      <c r="I413" s="200"/>
      <c r="J413" s="200"/>
      <c r="K413" s="200"/>
      <c r="L413" s="200"/>
      <c r="M413" s="200"/>
      <c r="N413" s="200"/>
      <c r="O413" s="200"/>
      <c r="P413" s="200"/>
      <c r="Q413" s="200"/>
      <c r="R413" s="200"/>
      <c r="S413" s="200"/>
      <c r="T413" s="200"/>
      <c r="U413" s="200"/>
      <c r="V413" s="200"/>
      <c r="W413" s="200"/>
      <c r="X413" s="200"/>
      <c r="Y413" s="200"/>
      <c r="Z413" s="200"/>
    </row>
    <row r="414" spans="1:26" ht="15.5" x14ac:dyDescent="0.3">
      <c r="A414" s="200"/>
      <c r="B414" s="200"/>
      <c r="C414" s="200"/>
      <c r="D414" s="200"/>
      <c r="E414" s="200"/>
      <c r="F414" s="200"/>
      <c r="G414" s="200"/>
      <c r="H414" s="200"/>
      <c r="I414" s="200"/>
      <c r="J414" s="200"/>
      <c r="K414" s="200"/>
      <c r="L414" s="200"/>
      <c r="M414" s="200"/>
      <c r="N414" s="200"/>
      <c r="O414" s="200"/>
      <c r="P414" s="200"/>
      <c r="Q414" s="200"/>
      <c r="R414" s="200"/>
      <c r="S414" s="200"/>
      <c r="T414" s="200"/>
      <c r="U414" s="200"/>
      <c r="V414" s="200"/>
      <c r="W414" s="200"/>
      <c r="X414" s="200"/>
      <c r="Y414" s="200"/>
      <c r="Z414" s="200"/>
    </row>
    <row r="415" spans="1:26" ht="15.5" x14ac:dyDescent="0.3">
      <c r="A415" s="200"/>
      <c r="B415" s="200"/>
      <c r="C415" s="200"/>
      <c r="D415" s="200"/>
      <c r="E415" s="200"/>
      <c r="F415" s="200"/>
      <c r="G415" s="200"/>
      <c r="H415" s="200"/>
      <c r="I415" s="200"/>
      <c r="J415" s="200"/>
      <c r="K415" s="200"/>
      <c r="L415" s="200"/>
      <c r="M415" s="200"/>
      <c r="N415" s="200"/>
      <c r="O415" s="200"/>
      <c r="P415" s="200"/>
      <c r="Q415" s="200"/>
      <c r="R415" s="200"/>
      <c r="S415" s="200"/>
      <c r="T415" s="200"/>
      <c r="U415" s="200"/>
      <c r="V415" s="200"/>
      <c r="W415" s="200"/>
      <c r="X415" s="200"/>
      <c r="Y415" s="200"/>
      <c r="Z415" s="200"/>
    </row>
    <row r="416" spans="1:26" ht="15.5" x14ac:dyDescent="0.3">
      <c r="A416" s="200"/>
      <c r="B416" s="200"/>
      <c r="C416" s="200"/>
      <c r="D416" s="200"/>
      <c r="E416" s="200"/>
      <c r="F416" s="200"/>
      <c r="G416" s="200"/>
      <c r="H416" s="200"/>
      <c r="I416" s="200"/>
      <c r="J416" s="200"/>
      <c r="K416" s="200"/>
      <c r="L416" s="200"/>
      <c r="M416" s="200"/>
      <c r="N416" s="200"/>
      <c r="O416" s="200"/>
      <c r="P416" s="200"/>
      <c r="Q416" s="200"/>
      <c r="R416" s="200"/>
      <c r="S416" s="200"/>
      <c r="T416" s="200"/>
      <c r="U416" s="200"/>
      <c r="V416" s="200"/>
      <c r="W416" s="200"/>
      <c r="X416" s="200"/>
      <c r="Y416" s="200"/>
      <c r="Z416" s="200"/>
    </row>
    <row r="417" spans="1:26" ht="15.5" x14ac:dyDescent="0.3">
      <c r="A417" s="200"/>
      <c r="B417" s="200"/>
      <c r="C417" s="200"/>
      <c r="D417" s="200"/>
      <c r="E417" s="200"/>
      <c r="F417" s="200"/>
      <c r="G417" s="200"/>
      <c r="H417" s="200"/>
      <c r="I417" s="200"/>
      <c r="J417" s="200"/>
      <c r="K417" s="200"/>
      <c r="L417" s="200"/>
      <c r="M417" s="200"/>
      <c r="N417" s="200"/>
      <c r="O417" s="200"/>
      <c r="P417" s="200"/>
      <c r="Q417" s="200"/>
      <c r="R417" s="200"/>
      <c r="S417" s="200"/>
      <c r="T417" s="200"/>
      <c r="U417" s="200"/>
      <c r="V417" s="200"/>
      <c r="W417" s="200"/>
      <c r="X417" s="200"/>
      <c r="Y417" s="200"/>
      <c r="Z417" s="200"/>
    </row>
    <row r="418" spans="1:26" ht="15.5" x14ac:dyDescent="0.3">
      <c r="A418" s="200"/>
      <c r="B418" s="200"/>
      <c r="C418" s="200"/>
      <c r="D418" s="200"/>
      <c r="E418" s="200"/>
      <c r="F418" s="200"/>
      <c r="G418" s="200"/>
      <c r="H418" s="200"/>
      <c r="I418" s="200"/>
      <c r="J418" s="200"/>
      <c r="K418" s="200"/>
      <c r="L418" s="200"/>
      <c r="M418" s="200"/>
      <c r="N418" s="200"/>
      <c r="O418" s="200"/>
      <c r="P418" s="200"/>
      <c r="Q418" s="200"/>
      <c r="R418" s="200"/>
      <c r="S418" s="200"/>
      <c r="T418" s="200"/>
      <c r="U418" s="200"/>
      <c r="V418" s="200"/>
      <c r="W418" s="200"/>
      <c r="X418" s="200"/>
      <c r="Y418" s="200"/>
      <c r="Z418" s="200"/>
    </row>
    <row r="419" spans="1:26" ht="15.5" x14ac:dyDescent="0.3">
      <c r="A419" s="200"/>
      <c r="B419" s="200"/>
      <c r="C419" s="200"/>
      <c r="D419" s="200"/>
      <c r="E419" s="200"/>
      <c r="F419" s="200"/>
      <c r="G419" s="200"/>
      <c r="H419" s="200"/>
      <c r="I419" s="200"/>
      <c r="J419" s="200"/>
      <c r="K419" s="200"/>
      <c r="L419" s="200"/>
      <c r="M419" s="200"/>
      <c r="N419" s="200"/>
      <c r="O419" s="200"/>
      <c r="P419" s="200"/>
      <c r="Q419" s="200"/>
      <c r="R419" s="200"/>
      <c r="S419" s="200"/>
      <c r="T419" s="200"/>
      <c r="U419" s="200"/>
      <c r="V419" s="200"/>
      <c r="W419" s="200"/>
      <c r="X419" s="200"/>
      <c r="Y419" s="200"/>
      <c r="Z419" s="200"/>
    </row>
    <row r="420" spans="1:26" ht="15.5" x14ac:dyDescent="0.3">
      <c r="A420" s="200"/>
      <c r="B420" s="200"/>
      <c r="C420" s="200"/>
      <c r="D420" s="200"/>
      <c r="E420" s="200"/>
      <c r="F420" s="200"/>
      <c r="G420" s="200"/>
      <c r="H420" s="200"/>
      <c r="I420" s="200"/>
      <c r="J420" s="200"/>
      <c r="K420" s="200"/>
      <c r="L420" s="200"/>
      <c r="M420" s="200"/>
      <c r="N420" s="200"/>
      <c r="O420" s="200"/>
      <c r="P420" s="200"/>
      <c r="Q420" s="200"/>
      <c r="R420" s="200"/>
      <c r="S420" s="200"/>
      <c r="T420" s="200"/>
      <c r="U420" s="200"/>
      <c r="V420" s="200"/>
      <c r="W420" s="200"/>
      <c r="X420" s="200"/>
      <c r="Y420" s="200"/>
      <c r="Z420" s="200"/>
    </row>
    <row r="421" spans="1:26" ht="15.5" x14ac:dyDescent="0.3">
      <c r="A421" s="200"/>
      <c r="B421" s="200"/>
      <c r="C421" s="200"/>
      <c r="D421" s="200"/>
      <c r="E421" s="200"/>
      <c r="F421" s="200"/>
      <c r="G421" s="200"/>
      <c r="H421" s="200"/>
      <c r="I421" s="200"/>
      <c r="J421" s="200"/>
      <c r="K421" s="200"/>
      <c r="L421" s="200"/>
      <c r="M421" s="200"/>
      <c r="N421" s="200"/>
      <c r="O421" s="200"/>
      <c r="P421" s="200"/>
      <c r="Q421" s="200"/>
      <c r="R421" s="200"/>
      <c r="S421" s="200"/>
      <c r="T421" s="200"/>
      <c r="U421" s="200"/>
      <c r="V421" s="200"/>
      <c r="W421" s="200"/>
      <c r="X421" s="200"/>
      <c r="Y421" s="200"/>
      <c r="Z421" s="200"/>
    </row>
    <row r="422" spans="1:26" ht="15.5" x14ac:dyDescent="0.3">
      <c r="A422" s="200"/>
      <c r="B422" s="200"/>
      <c r="C422" s="200"/>
      <c r="D422" s="200"/>
      <c r="E422" s="200"/>
      <c r="F422" s="200"/>
      <c r="G422" s="200"/>
      <c r="H422" s="200"/>
      <c r="I422" s="200"/>
      <c r="J422" s="200"/>
      <c r="K422" s="200"/>
      <c r="L422" s="200"/>
      <c r="M422" s="200"/>
      <c r="N422" s="200"/>
      <c r="O422" s="200"/>
      <c r="P422" s="200"/>
      <c r="Q422" s="200"/>
      <c r="R422" s="200"/>
      <c r="S422" s="200"/>
      <c r="T422" s="200"/>
      <c r="U422" s="200"/>
      <c r="V422" s="200"/>
      <c r="W422" s="200"/>
      <c r="X422" s="200"/>
      <c r="Y422" s="200"/>
      <c r="Z422" s="200"/>
    </row>
    <row r="423" spans="1:26" ht="15.5" x14ac:dyDescent="0.3">
      <c r="A423" s="200"/>
      <c r="B423" s="200"/>
      <c r="C423" s="200"/>
      <c r="D423" s="200"/>
      <c r="E423" s="200"/>
      <c r="F423" s="200"/>
      <c r="G423" s="200"/>
      <c r="H423" s="200"/>
      <c r="I423" s="200"/>
      <c r="J423" s="200"/>
      <c r="K423" s="200"/>
      <c r="L423" s="200"/>
      <c r="M423" s="200"/>
      <c r="N423" s="200"/>
      <c r="O423" s="200"/>
      <c r="P423" s="200"/>
      <c r="Q423" s="200"/>
      <c r="R423" s="200"/>
      <c r="S423" s="200"/>
      <c r="T423" s="200"/>
      <c r="U423" s="200"/>
      <c r="V423" s="200"/>
      <c r="W423" s="200"/>
      <c r="X423" s="200"/>
      <c r="Y423" s="200"/>
      <c r="Z423" s="200"/>
    </row>
    <row r="424" spans="1:26" ht="15.5" x14ac:dyDescent="0.3">
      <c r="A424" s="200"/>
      <c r="B424" s="200"/>
      <c r="C424" s="200"/>
      <c r="D424" s="200"/>
      <c r="E424" s="200"/>
      <c r="F424" s="200"/>
      <c r="G424" s="200"/>
      <c r="H424" s="200"/>
      <c r="I424" s="200"/>
      <c r="J424" s="200"/>
      <c r="K424" s="200"/>
      <c r="L424" s="200"/>
      <c r="M424" s="200"/>
      <c r="N424" s="200"/>
      <c r="O424" s="200"/>
      <c r="P424" s="200"/>
      <c r="Q424" s="200"/>
      <c r="R424" s="200"/>
      <c r="S424" s="200"/>
      <c r="T424" s="200"/>
      <c r="U424" s="200"/>
      <c r="V424" s="200"/>
      <c r="W424" s="200"/>
      <c r="X424" s="200"/>
      <c r="Y424" s="200"/>
      <c r="Z424" s="200"/>
    </row>
    <row r="425" spans="1:26" ht="15.5" x14ac:dyDescent="0.3">
      <c r="A425" s="200"/>
      <c r="B425" s="200"/>
      <c r="C425" s="200"/>
      <c r="D425" s="200"/>
      <c r="E425" s="200"/>
      <c r="F425" s="200"/>
      <c r="G425" s="200"/>
      <c r="H425" s="200"/>
      <c r="I425" s="200"/>
      <c r="J425" s="200"/>
      <c r="K425" s="200"/>
      <c r="L425" s="200"/>
      <c r="M425" s="200"/>
      <c r="N425" s="200"/>
      <c r="O425" s="200"/>
      <c r="P425" s="200"/>
      <c r="Q425" s="200"/>
      <c r="R425" s="200"/>
      <c r="S425" s="200"/>
      <c r="T425" s="200"/>
      <c r="U425" s="200"/>
      <c r="V425" s="200"/>
      <c r="W425" s="200"/>
      <c r="X425" s="200"/>
      <c r="Y425" s="200"/>
      <c r="Z425" s="200"/>
    </row>
    <row r="426" spans="1:26" ht="15.5" x14ac:dyDescent="0.3">
      <c r="A426" s="200"/>
      <c r="B426" s="200"/>
      <c r="C426" s="200"/>
      <c r="D426" s="200"/>
      <c r="E426" s="200"/>
      <c r="F426" s="200"/>
      <c r="G426" s="200"/>
      <c r="H426" s="200"/>
      <c r="I426" s="200"/>
      <c r="J426" s="200"/>
      <c r="K426" s="200"/>
      <c r="L426" s="200"/>
      <c r="M426" s="200"/>
      <c r="N426" s="200"/>
      <c r="O426" s="200"/>
      <c r="P426" s="200"/>
      <c r="Q426" s="200"/>
      <c r="R426" s="200"/>
      <c r="S426" s="200"/>
      <c r="T426" s="200"/>
      <c r="U426" s="200"/>
      <c r="V426" s="200"/>
      <c r="W426" s="200"/>
      <c r="X426" s="200"/>
      <c r="Y426" s="200"/>
      <c r="Z426" s="200"/>
    </row>
    <row r="427" spans="1:26" ht="15.5" x14ac:dyDescent="0.3">
      <c r="A427" s="200"/>
      <c r="B427" s="200"/>
      <c r="C427" s="200"/>
      <c r="D427" s="200"/>
      <c r="E427" s="200"/>
      <c r="F427" s="200"/>
      <c r="G427" s="200"/>
      <c r="H427" s="200"/>
      <c r="I427" s="200"/>
      <c r="J427" s="200"/>
      <c r="K427" s="200"/>
      <c r="L427" s="200"/>
      <c r="M427" s="200"/>
      <c r="N427" s="200"/>
      <c r="O427" s="200"/>
      <c r="P427" s="200"/>
      <c r="Q427" s="200"/>
      <c r="R427" s="200"/>
      <c r="S427" s="200"/>
      <c r="T427" s="200"/>
      <c r="U427" s="200"/>
      <c r="V427" s="200"/>
      <c r="W427" s="200"/>
      <c r="X427" s="200"/>
      <c r="Y427" s="200"/>
      <c r="Z427" s="200"/>
    </row>
    <row r="428" spans="1:26" ht="15.5" x14ac:dyDescent="0.3">
      <c r="A428" s="200"/>
      <c r="B428" s="200"/>
      <c r="C428" s="200"/>
      <c r="D428" s="200"/>
      <c r="E428" s="200"/>
      <c r="F428" s="200"/>
      <c r="G428" s="200"/>
      <c r="H428" s="200"/>
      <c r="I428" s="200"/>
      <c r="J428" s="200"/>
      <c r="K428" s="200"/>
      <c r="L428" s="200"/>
      <c r="M428" s="200"/>
      <c r="N428" s="200"/>
      <c r="O428" s="200"/>
      <c r="P428" s="200"/>
      <c r="Q428" s="200"/>
      <c r="R428" s="200"/>
      <c r="S428" s="200"/>
      <c r="T428" s="200"/>
      <c r="U428" s="200"/>
      <c r="V428" s="200"/>
      <c r="W428" s="200"/>
      <c r="X428" s="200"/>
      <c r="Y428" s="200"/>
      <c r="Z428" s="200"/>
    </row>
    <row r="429" spans="1:26" ht="15.5" x14ac:dyDescent="0.3">
      <c r="A429" s="200"/>
      <c r="B429" s="200"/>
      <c r="C429" s="200"/>
      <c r="D429" s="200"/>
      <c r="E429" s="200"/>
      <c r="F429" s="200"/>
      <c r="G429" s="200"/>
      <c r="H429" s="200"/>
      <c r="I429" s="200"/>
      <c r="J429" s="200"/>
      <c r="K429" s="200"/>
      <c r="L429" s="200"/>
      <c r="M429" s="200"/>
      <c r="N429" s="200"/>
      <c r="O429" s="200"/>
      <c r="P429" s="200"/>
      <c r="Q429" s="200"/>
      <c r="R429" s="200"/>
      <c r="S429" s="200"/>
      <c r="T429" s="200"/>
      <c r="U429" s="200"/>
      <c r="V429" s="200"/>
      <c r="W429" s="200"/>
      <c r="X429" s="200"/>
      <c r="Y429" s="200"/>
      <c r="Z429" s="200"/>
    </row>
    <row r="430" spans="1:26" ht="15.5" x14ac:dyDescent="0.3">
      <c r="A430" s="200"/>
      <c r="B430" s="200"/>
      <c r="C430" s="200"/>
      <c r="D430" s="200"/>
      <c r="E430" s="200"/>
      <c r="F430" s="200"/>
      <c r="G430" s="200"/>
      <c r="H430" s="200"/>
      <c r="I430" s="200"/>
      <c r="J430" s="200"/>
      <c r="K430" s="200"/>
      <c r="L430" s="200"/>
      <c r="M430" s="200"/>
      <c r="N430" s="200"/>
      <c r="O430" s="200"/>
      <c r="P430" s="200"/>
      <c r="Q430" s="200"/>
      <c r="R430" s="200"/>
      <c r="S430" s="200"/>
      <c r="T430" s="200"/>
      <c r="U430" s="200"/>
      <c r="V430" s="200"/>
      <c r="W430" s="200"/>
      <c r="X430" s="200"/>
      <c r="Y430" s="200"/>
      <c r="Z430" s="200"/>
    </row>
    <row r="431" spans="1:26" ht="15.5" x14ac:dyDescent="0.3">
      <c r="A431" s="200"/>
      <c r="B431" s="200"/>
      <c r="C431" s="200"/>
      <c r="D431" s="200"/>
      <c r="E431" s="200"/>
      <c r="F431" s="200"/>
      <c r="G431" s="200"/>
      <c r="H431" s="200"/>
      <c r="I431" s="200"/>
      <c r="J431" s="200"/>
      <c r="K431" s="200"/>
      <c r="L431" s="200"/>
      <c r="M431" s="200"/>
      <c r="N431" s="200"/>
      <c r="O431" s="200"/>
      <c r="P431" s="200"/>
      <c r="Q431" s="200"/>
      <c r="R431" s="200"/>
      <c r="S431" s="200"/>
      <c r="T431" s="200"/>
      <c r="U431" s="200"/>
      <c r="V431" s="200"/>
      <c r="W431" s="200"/>
      <c r="X431" s="200"/>
      <c r="Y431" s="200"/>
      <c r="Z431" s="200"/>
    </row>
    <row r="432" spans="1:26" ht="15.5" x14ac:dyDescent="0.3">
      <c r="A432" s="200"/>
      <c r="B432" s="200"/>
      <c r="C432" s="200"/>
      <c r="D432" s="200"/>
      <c r="E432" s="200"/>
      <c r="F432" s="200"/>
      <c r="G432" s="200"/>
      <c r="H432" s="200"/>
      <c r="I432" s="200"/>
      <c r="J432" s="200"/>
      <c r="K432" s="200"/>
      <c r="L432" s="200"/>
      <c r="M432" s="200"/>
      <c r="N432" s="200"/>
      <c r="O432" s="200"/>
      <c r="P432" s="200"/>
      <c r="Q432" s="200"/>
      <c r="R432" s="200"/>
      <c r="S432" s="200"/>
      <c r="T432" s="200"/>
      <c r="U432" s="200"/>
      <c r="V432" s="200"/>
      <c r="W432" s="200"/>
      <c r="X432" s="200"/>
      <c r="Y432" s="200"/>
      <c r="Z432" s="200"/>
    </row>
    <row r="433" spans="1:26" ht="15.5" x14ac:dyDescent="0.3">
      <c r="A433" s="200"/>
      <c r="B433" s="200"/>
      <c r="C433" s="200"/>
      <c r="D433" s="200"/>
      <c r="E433" s="200"/>
      <c r="F433" s="200"/>
      <c r="G433" s="200"/>
      <c r="H433" s="200"/>
      <c r="I433" s="200"/>
      <c r="J433" s="200"/>
      <c r="K433" s="200"/>
      <c r="L433" s="200"/>
      <c r="M433" s="200"/>
      <c r="N433" s="200"/>
      <c r="O433" s="200"/>
      <c r="P433" s="200"/>
      <c r="Q433" s="200"/>
      <c r="R433" s="200"/>
      <c r="S433" s="200"/>
      <c r="T433" s="200"/>
      <c r="U433" s="200"/>
      <c r="V433" s="200"/>
      <c r="W433" s="200"/>
      <c r="X433" s="200"/>
      <c r="Y433" s="200"/>
      <c r="Z433" s="200"/>
    </row>
    <row r="434" spans="1:26" ht="15.5" x14ac:dyDescent="0.3">
      <c r="A434" s="200"/>
      <c r="B434" s="200"/>
      <c r="C434" s="200"/>
      <c r="D434" s="200"/>
      <c r="E434" s="200"/>
      <c r="F434" s="200"/>
      <c r="G434" s="200"/>
      <c r="H434" s="200"/>
      <c r="I434" s="200"/>
      <c r="J434" s="200"/>
      <c r="K434" s="200"/>
      <c r="L434" s="200"/>
      <c r="M434" s="200"/>
      <c r="N434" s="200"/>
      <c r="O434" s="200"/>
      <c r="P434" s="200"/>
      <c r="Q434" s="200"/>
      <c r="R434" s="200"/>
      <c r="S434" s="200"/>
      <c r="T434" s="200"/>
      <c r="U434" s="200"/>
      <c r="V434" s="200"/>
      <c r="W434" s="200"/>
      <c r="X434" s="200"/>
      <c r="Y434" s="200"/>
      <c r="Z434" s="200"/>
    </row>
    <row r="435" spans="1:26" ht="15.5" x14ac:dyDescent="0.3">
      <c r="A435" s="200"/>
      <c r="B435" s="200"/>
      <c r="C435" s="200"/>
      <c r="D435" s="200"/>
      <c r="E435" s="200"/>
      <c r="F435" s="200"/>
      <c r="G435" s="200"/>
      <c r="H435" s="200"/>
      <c r="I435" s="200"/>
      <c r="J435" s="200"/>
      <c r="K435" s="200"/>
      <c r="L435" s="200"/>
      <c r="M435" s="200"/>
      <c r="N435" s="200"/>
      <c r="O435" s="200"/>
      <c r="P435" s="200"/>
      <c r="Q435" s="200"/>
      <c r="R435" s="200"/>
      <c r="S435" s="200"/>
      <c r="T435" s="200"/>
      <c r="U435" s="200"/>
      <c r="V435" s="200"/>
      <c r="W435" s="200"/>
      <c r="X435" s="200"/>
      <c r="Y435" s="200"/>
      <c r="Z435" s="200"/>
    </row>
    <row r="436" spans="1:26" ht="15.5" x14ac:dyDescent="0.3">
      <c r="A436" s="200"/>
      <c r="B436" s="200"/>
      <c r="C436" s="200"/>
      <c r="D436" s="200"/>
      <c r="E436" s="200"/>
      <c r="F436" s="200"/>
      <c r="G436" s="200"/>
      <c r="H436" s="200"/>
      <c r="I436" s="200"/>
      <c r="J436" s="200"/>
      <c r="K436" s="200"/>
      <c r="L436" s="200"/>
      <c r="M436" s="200"/>
      <c r="N436" s="200"/>
      <c r="O436" s="200"/>
      <c r="P436" s="200"/>
      <c r="Q436" s="200"/>
      <c r="R436" s="200"/>
      <c r="S436" s="200"/>
      <c r="T436" s="200"/>
      <c r="U436" s="200"/>
      <c r="V436" s="200"/>
      <c r="W436" s="200"/>
      <c r="X436" s="200"/>
      <c r="Y436" s="200"/>
      <c r="Z436" s="200"/>
    </row>
    <row r="437" spans="1:26" ht="15.5" x14ac:dyDescent="0.3">
      <c r="A437" s="200"/>
      <c r="B437" s="200"/>
      <c r="C437" s="200"/>
      <c r="D437" s="200"/>
      <c r="E437" s="200"/>
      <c r="F437" s="200"/>
      <c r="G437" s="200"/>
      <c r="H437" s="200"/>
      <c r="I437" s="200"/>
      <c r="J437" s="200"/>
      <c r="K437" s="200"/>
      <c r="L437" s="200"/>
      <c r="M437" s="200"/>
      <c r="N437" s="200"/>
      <c r="O437" s="200"/>
      <c r="P437" s="200"/>
      <c r="Q437" s="200"/>
      <c r="R437" s="200"/>
      <c r="S437" s="200"/>
      <c r="T437" s="200"/>
      <c r="U437" s="200"/>
      <c r="V437" s="200"/>
      <c r="W437" s="200"/>
      <c r="X437" s="200"/>
      <c r="Y437" s="200"/>
      <c r="Z437" s="200"/>
    </row>
    <row r="438" spans="1:26" ht="15.5" x14ac:dyDescent="0.3">
      <c r="A438" s="200"/>
      <c r="B438" s="200"/>
      <c r="C438" s="200"/>
      <c r="D438" s="200"/>
      <c r="E438" s="200"/>
      <c r="F438" s="200"/>
      <c r="G438" s="200"/>
      <c r="H438" s="200"/>
      <c r="I438" s="200"/>
      <c r="J438" s="200"/>
      <c r="K438" s="200"/>
      <c r="L438" s="200"/>
      <c r="M438" s="200"/>
      <c r="N438" s="200"/>
      <c r="O438" s="200"/>
      <c r="P438" s="200"/>
      <c r="Q438" s="200"/>
      <c r="R438" s="200"/>
      <c r="S438" s="200"/>
      <c r="T438" s="200"/>
      <c r="U438" s="200"/>
      <c r="V438" s="200"/>
      <c r="W438" s="200"/>
      <c r="X438" s="200"/>
      <c r="Y438" s="200"/>
      <c r="Z438" s="200"/>
    </row>
    <row r="439" spans="1:26" ht="15.5" x14ac:dyDescent="0.3">
      <c r="A439" s="200"/>
      <c r="B439" s="200"/>
      <c r="C439" s="200"/>
      <c r="D439" s="200"/>
      <c r="E439" s="200"/>
      <c r="F439" s="200"/>
      <c r="G439" s="200"/>
      <c r="H439" s="200"/>
      <c r="I439" s="200"/>
      <c r="J439" s="200"/>
      <c r="K439" s="200"/>
      <c r="L439" s="200"/>
      <c r="M439" s="200"/>
      <c r="N439" s="200"/>
      <c r="O439" s="200"/>
      <c r="P439" s="200"/>
      <c r="Q439" s="200"/>
      <c r="R439" s="200"/>
      <c r="S439" s="200"/>
      <c r="T439" s="200"/>
      <c r="U439" s="200"/>
      <c r="V439" s="200"/>
      <c r="W439" s="200"/>
      <c r="X439" s="200"/>
      <c r="Y439" s="200"/>
      <c r="Z439" s="200"/>
    </row>
    <row r="440" spans="1:26" ht="15.5" x14ac:dyDescent="0.3">
      <c r="A440" s="200"/>
      <c r="B440" s="200"/>
      <c r="C440" s="200"/>
      <c r="D440" s="200"/>
      <c r="E440" s="200"/>
      <c r="F440" s="200"/>
      <c r="G440" s="200"/>
      <c r="H440" s="200"/>
      <c r="I440" s="200"/>
      <c r="J440" s="200"/>
      <c r="K440" s="200"/>
      <c r="L440" s="200"/>
      <c r="M440" s="200"/>
      <c r="N440" s="200"/>
      <c r="O440" s="200"/>
      <c r="P440" s="200"/>
      <c r="Q440" s="200"/>
      <c r="R440" s="200"/>
      <c r="S440" s="200"/>
      <c r="T440" s="200"/>
      <c r="U440" s="200"/>
      <c r="V440" s="200"/>
      <c r="W440" s="200"/>
      <c r="X440" s="200"/>
      <c r="Y440" s="200"/>
      <c r="Z440" s="200"/>
    </row>
    <row r="441" spans="1:26" ht="15.5" x14ac:dyDescent="0.3">
      <c r="A441" s="200"/>
      <c r="B441" s="200"/>
      <c r="C441" s="200"/>
      <c r="D441" s="200"/>
      <c r="E441" s="200"/>
      <c r="F441" s="200"/>
      <c r="G441" s="200"/>
      <c r="H441" s="200"/>
      <c r="I441" s="200"/>
      <c r="J441" s="200"/>
      <c r="K441" s="200"/>
      <c r="L441" s="200"/>
      <c r="M441" s="200"/>
      <c r="N441" s="200"/>
      <c r="O441" s="200"/>
      <c r="P441" s="200"/>
      <c r="Q441" s="200"/>
      <c r="R441" s="200"/>
      <c r="S441" s="200"/>
      <c r="T441" s="200"/>
      <c r="U441" s="200"/>
      <c r="V441" s="200"/>
      <c r="W441" s="200"/>
      <c r="X441" s="200"/>
      <c r="Y441" s="200"/>
      <c r="Z441" s="200"/>
    </row>
    <row r="442" spans="1:26" ht="15.5" x14ac:dyDescent="0.3">
      <c r="A442" s="200"/>
      <c r="B442" s="200"/>
      <c r="C442" s="200"/>
      <c r="D442" s="200"/>
      <c r="E442" s="200"/>
      <c r="F442" s="200"/>
      <c r="G442" s="200"/>
      <c r="H442" s="200"/>
      <c r="I442" s="200"/>
      <c r="J442" s="200"/>
      <c r="K442" s="200"/>
      <c r="L442" s="200"/>
      <c r="M442" s="200"/>
      <c r="N442" s="200"/>
      <c r="O442" s="200"/>
      <c r="P442" s="200"/>
      <c r="Q442" s="200"/>
      <c r="R442" s="200"/>
      <c r="S442" s="200"/>
      <c r="T442" s="200"/>
      <c r="U442" s="200"/>
      <c r="V442" s="200"/>
      <c r="W442" s="200"/>
      <c r="X442" s="200"/>
      <c r="Y442" s="200"/>
      <c r="Z442" s="200"/>
    </row>
    <row r="443" spans="1:26" ht="15.5" x14ac:dyDescent="0.3">
      <c r="A443" s="200"/>
      <c r="B443" s="200"/>
      <c r="C443" s="200"/>
      <c r="D443" s="200"/>
      <c r="E443" s="200"/>
      <c r="F443" s="200"/>
      <c r="G443" s="200"/>
      <c r="H443" s="200"/>
      <c r="I443" s="200"/>
      <c r="J443" s="200"/>
      <c r="K443" s="200"/>
      <c r="L443" s="200"/>
      <c r="M443" s="200"/>
      <c r="N443" s="200"/>
      <c r="O443" s="200"/>
      <c r="P443" s="200"/>
      <c r="Q443" s="200"/>
      <c r="R443" s="200"/>
      <c r="S443" s="200"/>
      <c r="T443" s="200"/>
      <c r="U443" s="200"/>
      <c r="V443" s="200"/>
      <c r="W443" s="200"/>
      <c r="X443" s="200"/>
      <c r="Y443" s="200"/>
      <c r="Z443" s="200"/>
    </row>
    <row r="444" spans="1:26" ht="15.5" x14ac:dyDescent="0.3">
      <c r="A444" s="200"/>
      <c r="B444" s="200"/>
      <c r="C444" s="200"/>
      <c r="D444" s="200"/>
      <c r="E444" s="200"/>
      <c r="F444" s="200"/>
      <c r="G444" s="200"/>
      <c r="H444" s="200"/>
      <c r="I444" s="200"/>
      <c r="J444" s="200"/>
      <c r="K444" s="200"/>
      <c r="L444" s="200"/>
      <c r="M444" s="200"/>
      <c r="N444" s="200"/>
      <c r="O444" s="200"/>
      <c r="P444" s="200"/>
      <c r="Q444" s="200"/>
      <c r="R444" s="200"/>
      <c r="S444" s="200"/>
      <c r="T444" s="200"/>
      <c r="U444" s="200"/>
      <c r="V444" s="200"/>
      <c r="W444" s="200"/>
      <c r="X444" s="200"/>
      <c r="Y444" s="200"/>
      <c r="Z444" s="200"/>
    </row>
    <row r="445" spans="1:26" ht="15.5" x14ac:dyDescent="0.3">
      <c r="A445" s="200"/>
      <c r="B445" s="200"/>
      <c r="C445" s="200"/>
      <c r="D445" s="200"/>
      <c r="E445" s="200"/>
      <c r="F445" s="200"/>
      <c r="G445" s="200"/>
      <c r="H445" s="200"/>
      <c r="I445" s="200"/>
      <c r="J445" s="200"/>
      <c r="K445" s="200"/>
      <c r="L445" s="200"/>
      <c r="M445" s="200"/>
      <c r="N445" s="200"/>
      <c r="O445" s="200"/>
      <c r="P445" s="200"/>
      <c r="Q445" s="200"/>
      <c r="R445" s="200"/>
      <c r="S445" s="200"/>
      <c r="T445" s="200"/>
      <c r="U445" s="200"/>
      <c r="V445" s="200"/>
      <c r="W445" s="200"/>
      <c r="X445" s="200"/>
      <c r="Y445" s="200"/>
      <c r="Z445" s="200"/>
    </row>
    <row r="446" spans="1:26" ht="15.5" x14ac:dyDescent="0.3">
      <c r="A446" s="200"/>
      <c r="B446" s="200"/>
      <c r="C446" s="200"/>
      <c r="D446" s="200"/>
      <c r="E446" s="200"/>
      <c r="F446" s="200"/>
      <c r="G446" s="200"/>
      <c r="H446" s="200"/>
      <c r="I446" s="200"/>
      <c r="J446" s="200"/>
      <c r="K446" s="200"/>
      <c r="L446" s="200"/>
      <c r="M446" s="200"/>
      <c r="N446" s="200"/>
      <c r="O446" s="200"/>
      <c r="P446" s="200"/>
      <c r="Q446" s="200"/>
      <c r="R446" s="200"/>
      <c r="S446" s="200"/>
      <c r="T446" s="200"/>
      <c r="U446" s="200"/>
      <c r="V446" s="200"/>
      <c r="W446" s="200"/>
      <c r="X446" s="200"/>
      <c r="Y446" s="200"/>
      <c r="Z446" s="200"/>
    </row>
    <row r="447" spans="1:26" ht="15.5" x14ac:dyDescent="0.3">
      <c r="A447" s="200"/>
      <c r="B447" s="200"/>
      <c r="C447" s="200"/>
      <c r="D447" s="200"/>
      <c r="E447" s="200"/>
      <c r="F447" s="200"/>
      <c r="G447" s="200"/>
      <c r="H447" s="200"/>
      <c r="I447" s="200"/>
      <c r="J447" s="200"/>
      <c r="K447" s="200"/>
      <c r="L447" s="200"/>
      <c r="M447" s="200"/>
      <c r="N447" s="200"/>
      <c r="O447" s="200"/>
      <c r="P447" s="200"/>
      <c r="Q447" s="200"/>
      <c r="R447" s="200"/>
      <c r="S447" s="200"/>
      <c r="T447" s="200"/>
      <c r="U447" s="200"/>
      <c r="V447" s="200"/>
      <c r="W447" s="200"/>
      <c r="X447" s="200"/>
      <c r="Y447" s="200"/>
      <c r="Z447" s="200"/>
    </row>
    <row r="448" spans="1:26" ht="15.5" x14ac:dyDescent="0.3">
      <c r="A448" s="200"/>
      <c r="B448" s="200"/>
      <c r="C448" s="200"/>
      <c r="D448" s="200"/>
      <c r="E448" s="200"/>
      <c r="F448" s="200"/>
      <c r="G448" s="200"/>
      <c r="H448" s="200"/>
      <c r="I448" s="200"/>
      <c r="J448" s="200"/>
      <c r="K448" s="200"/>
      <c r="L448" s="200"/>
      <c r="M448" s="200"/>
      <c r="N448" s="200"/>
      <c r="O448" s="200"/>
      <c r="P448" s="200"/>
      <c r="Q448" s="200"/>
      <c r="R448" s="200"/>
      <c r="S448" s="200"/>
      <c r="T448" s="200"/>
      <c r="U448" s="200"/>
      <c r="V448" s="200"/>
      <c r="W448" s="200"/>
      <c r="X448" s="200"/>
      <c r="Y448" s="200"/>
      <c r="Z448" s="200"/>
    </row>
    <row r="449" spans="1:26" ht="15.5" x14ac:dyDescent="0.3">
      <c r="A449" s="200"/>
      <c r="B449" s="200"/>
      <c r="C449" s="200"/>
      <c r="D449" s="200"/>
      <c r="E449" s="200"/>
      <c r="F449" s="200"/>
      <c r="G449" s="200"/>
      <c r="H449" s="200"/>
      <c r="I449" s="200"/>
      <c r="J449" s="200"/>
      <c r="K449" s="200"/>
      <c r="L449" s="200"/>
      <c r="M449" s="200"/>
      <c r="N449" s="200"/>
      <c r="O449" s="200"/>
      <c r="P449" s="200"/>
      <c r="Q449" s="200"/>
      <c r="R449" s="200"/>
      <c r="S449" s="200"/>
      <c r="T449" s="200"/>
      <c r="U449" s="200"/>
      <c r="V449" s="200"/>
      <c r="W449" s="200"/>
      <c r="X449" s="200"/>
      <c r="Y449" s="200"/>
      <c r="Z449" s="200"/>
    </row>
    <row r="450" spans="1:26" ht="15.5" x14ac:dyDescent="0.3">
      <c r="A450" s="200"/>
      <c r="B450" s="200"/>
      <c r="C450" s="200"/>
      <c r="D450" s="200"/>
      <c r="E450" s="200"/>
      <c r="F450" s="200"/>
      <c r="G450" s="200"/>
      <c r="H450" s="200"/>
      <c r="I450" s="200"/>
      <c r="J450" s="200"/>
      <c r="K450" s="200"/>
      <c r="L450" s="200"/>
      <c r="M450" s="200"/>
      <c r="N450" s="200"/>
      <c r="O450" s="200"/>
      <c r="P450" s="200"/>
      <c r="Q450" s="200"/>
      <c r="R450" s="200"/>
      <c r="S450" s="200"/>
      <c r="T450" s="200"/>
      <c r="U450" s="200"/>
      <c r="V450" s="200"/>
      <c r="W450" s="200"/>
      <c r="X450" s="200"/>
      <c r="Y450" s="200"/>
      <c r="Z450" s="200"/>
    </row>
    <row r="451" spans="1:26" ht="15.5" x14ac:dyDescent="0.3">
      <c r="A451" s="200"/>
      <c r="B451" s="200"/>
      <c r="C451" s="200"/>
      <c r="D451" s="200"/>
      <c r="E451" s="200"/>
      <c r="F451" s="200"/>
      <c r="G451" s="200"/>
      <c r="H451" s="200"/>
      <c r="I451" s="200"/>
      <c r="J451" s="200"/>
      <c r="K451" s="200"/>
      <c r="L451" s="200"/>
      <c r="M451" s="200"/>
      <c r="N451" s="200"/>
      <c r="O451" s="200"/>
      <c r="P451" s="200"/>
      <c r="Q451" s="200"/>
      <c r="R451" s="200"/>
      <c r="S451" s="200"/>
      <c r="T451" s="200"/>
      <c r="U451" s="200"/>
      <c r="V451" s="200"/>
      <c r="W451" s="200"/>
      <c r="X451" s="200"/>
      <c r="Y451" s="200"/>
      <c r="Z451" s="200"/>
    </row>
    <row r="452" spans="1:26" ht="15.5" x14ac:dyDescent="0.3">
      <c r="A452" s="200"/>
      <c r="B452" s="200"/>
      <c r="C452" s="200"/>
      <c r="D452" s="200"/>
      <c r="E452" s="200"/>
      <c r="F452" s="200"/>
      <c r="G452" s="200"/>
      <c r="H452" s="200"/>
      <c r="I452" s="200"/>
      <c r="J452" s="200"/>
      <c r="K452" s="200"/>
      <c r="L452" s="200"/>
      <c r="M452" s="200"/>
      <c r="N452" s="200"/>
      <c r="O452" s="200"/>
      <c r="P452" s="200"/>
      <c r="Q452" s="200"/>
      <c r="R452" s="200"/>
      <c r="S452" s="200"/>
      <c r="T452" s="200"/>
      <c r="U452" s="200"/>
      <c r="V452" s="200"/>
      <c r="W452" s="200"/>
      <c r="X452" s="200"/>
      <c r="Y452" s="200"/>
      <c r="Z452" s="200"/>
    </row>
    <row r="453" spans="1:26" ht="15.5" x14ac:dyDescent="0.3">
      <c r="A453" s="200"/>
      <c r="B453" s="200"/>
      <c r="C453" s="200"/>
      <c r="D453" s="200"/>
      <c r="E453" s="200"/>
      <c r="F453" s="200"/>
      <c r="G453" s="200"/>
      <c r="H453" s="200"/>
      <c r="I453" s="200"/>
      <c r="J453" s="200"/>
      <c r="K453" s="200"/>
      <c r="L453" s="200"/>
      <c r="M453" s="200"/>
      <c r="N453" s="200"/>
      <c r="O453" s="200"/>
      <c r="P453" s="200"/>
      <c r="Q453" s="200"/>
      <c r="R453" s="200"/>
      <c r="S453" s="200"/>
      <c r="T453" s="200"/>
      <c r="U453" s="200"/>
      <c r="V453" s="200"/>
      <c r="W453" s="200"/>
      <c r="X453" s="200"/>
      <c r="Y453" s="200"/>
      <c r="Z453" s="200"/>
    </row>
    <row r="454" spans="1:26" ht="15.5" x14ac:dyDescent="0.3">
      <c r="A454" s="200"/>
      <c r="B454" s="200"/>
      <c r="C454" s="200"/>
      <c r="D454" s="200"/>
      <c r="E454" s="200"/>
      <c r="F454" s="200"/>
      <c r="G454" s="200"/>
      <c r="H454" s="200"/>
      <c r="I454" s="200"/>
      <c r="J454" s="200"/>
      <c r="K454" s="200"/>
      <c r="L454" s="200"/>
      <c r="M454" s="200"/>
      <c r="N454" s="200"/>
      <c r="O454" s="200"/>
      <c r="P454" s="200"/>
      <c r="Q454" s="200"/>
      <c r="R454" s="200"/>
      <c r="S454" s="200"/>
      <c r="T454" s="200"/>
      <c r="U454" s="200"/>
      <c r="V454" s="200"/>
      <c r="W454" s="200"/>
      <c r="X454" s="200"/>
      <c r="Y454" s="200"/>
      <c r="Z454" s="200"/>
    </row>
    <row r="455" spans="1:26" ht="15.5" x14ac:dyDescent="0.3">
      <c r="A455" s="200"/>
      <c r="B455" s="200"/>
      <c r="C455" s="200"/>
      <c r="D455" s="200"/>
      <c r="E455" s="200"/>
      <c r="F455" s="200"/>
      <c r="G455" s="200"/>
      <c r="H455" s="200"/>
      <c r="I455" s="200"/>
      <c r="J455" s="200"/>
      <c r="K455" s="200"/>
      <c r="L455" s="200"/>
      <c r="M455" s="200"/>
      <c r="N455" s="200"/>
      <c r="O455" s="200"/>
      <c r="P455" s="200"/>
      <c r="Q455" s="200"/>
      <c r="R455" s="200"/>
      <c r="S455" s="200"/>
      <c r="T455" s="200"/>
      <c r="U455" s="200"/>
      <c r="V455" s="200"/>
      <c r="W455" s="200"/>
      <c r="X455" s="200"/>
      <c r="Y455" s="200"/>
      <c r="Z455" s="200"/>
    </row>
    <row r="456" spans="1:26" ht="15.5" x14ac:dyDescent="0.3">
      <c r="A456" s="200"/>
      <c r="B456" s="200"/>
      <c r="C456" s="200"/>
      <c r="D456" s="200"/>
      <c r="E456" s="200"/>
      <c r="F456" s="200"/>
      <c r="G456" s="200"/>
      <c r="H456" s="200"/>
      <c r="I456" s="200"/>
      <c r="J456" s="200"/>
      <c r="K456" s="200"/>
      <c r="L456" s="200"/>
      <c r="M456" s="200"/>
      <c r="N456" s="200"/>
      <c r="O456" s="200"/>
      <c r="P456" s="200"/>
      <c r="Q456" s="200"/>
      <c r="R456" s="200"/>
      <c r="S456" s="200"/>
      <c r="T456" s="200"/>
      <c r="U456" s="200"/>
      <c r="V456" s="200"/>
      <c r="W456" s="200"/>
      <c r="X456" s="200"/>
      <c r="Y456" s="200"/>
      <c r="Z456" s="200"/>
    </row>
    <row r="457" spans="1:26" ht="15.5" x14ac:dyDescent="0.3">
      <c r="A457" s="200"/>
      <c r="B457" s="200"/>
      <c r="C457" s="200"/>
      <c r="D457" s="200"/>
      <c r="E457" s="200"/>
      <c r="F457" s="200"/>
      <c r="G457" s="200"/>
      <c r="H457" s="200"/>
      <c r="I457" s="200"/>
      <c r="J457" s="200"/>
      <c r="K457" s="200"/>
      <c r="L457" s="200"/>
      <c r="M457" s="200"/>
      <c r="N457" s="200"/>
      <c r="O457" s="200"/>
      <c r="P457" s="200"/>
      <c r="Q457" s="200"/>
      <c r="R457" s="200"/>
      <c r="S457" s="200"/>
      <c r="T457" s="200"/>
      <c r="U457" s="200"/>
      <c r="V457" s="200"/>
      <c r="W457" s="200"/>
      <c r="X457" s="200"/>
      <c r="Y457" s="200"/>
      <c r="Z457" s="200"/>
    </row>
    <row r="458" spans="1:26" ht="15.5" x14ac:dyDescent="0.3">
      <c r="A458" s="200"/>
      <c r="B458" s="200"/>
      <c r="C458" s="200"/>
      <c r="D458" s="200"/>
      <c r="E458" s="200"/>
      <c r="F458" s="200"/>
      <c r="G458" s="200"/>
      <c r="H458" s="200"/>
      <c r="I458" s="200"/>
      <c r="J458" s="200"/>
      <c r="K458" s="200"/>
      <c r="L458" s="200"/>
      <c r="M458" s="200"/>
      <c r="N458" s="200"/>
      <c r="O458" s="200"/>
      <c r="P458" s="200"/>
      <c r="Q458" s="200"/>
      <c r="R458" s="200"/>
      <c r="S458" s="200"/>
      <c r="T458" s="200"/>
      <c r="U458" s="200"/>
      <c r="V458" s="200"/>
      <c r="W458" s="200"/>
      <c r="X458" s="200"/>
      <c r="Y458" s="200"/>
      <c r="Z458" s="200"/>
    </row>
    <row r="459" spans="1:26" ht="15.5" x14ac:dyDescent="0.3">
      <c r="A459" s="200"/>
      <c r="B459" s="200"/>
      <c r="C459" s="200"/>
      <c r="D459" s="200"/>
      <c r="E459" s="200"/>
      <c r="F459" s="200"/>
      <c r="G459" s="200"/>
      <c r="H459" s="200"/>
      <c r="I459" s="200"/>
      <c r="J459" s="200"/>
      <c r="K459" s="200"/>
      <c r="L459" s="200"/>
      <c r="M459" s="200"/>
      <c r="N459" s="200"/>
      <c r="O459" s="200"/>
      <c r="P459" s="200"/>
      <c r="Q459" s="200"/>
      <c r="R459" s="200"/>
      <c r="S459" s="200"/>
      <c r="T459" s="200"/>
      <c r="U459" s="200"/>
      <c r="V459" s="200"/>
      <c r="W459" s="200"/>
      <c r="X459" s="200"/>
      <c r="Y459" s="200"/>
      <c r="Z459" s="200"/>
    </row>
    <row r="460" spans="1:26" ht="15.5" x14ac:dyDescent="0.3">
      <c r="A460" s="200"/>
      <c r="B460" s="200"/>
      <c r="C460" s="200"/>
      <c r="D460" s="200"/>
      <c r="E460" s="200"/>
      <c r="F460" s="200"/>
      <c r="G460" s="200"/>
      <c r="H460" s="200"/>
      <c r="I460" s="200"/>
      <c r="J460" s="200"/>
      <c r="K460" s="200"/>
      <c r="L460" s="200"/>
      <c r="M460" s="200"/>
      <c r="N460" s="200"/>
      <c r="O460" s="200"/>
      <c r="P460" s="200"/>
      <c r="Q460" s="200"/>
      <c r="R460" s="200"/>
      <c r="S460" s="200"/>
      <c r="T460" s="200"/>
      <c r="U460" s="200"/>
      <c r="V460" s="200"/>
      <c r="W460" s="200"/>
      <c r="X460" s="200"/>
      <c r="Y460" s="200"/>
      <c r="Z460" s="200"/>
    </row>
    <row r="461" spans="1:26" ht="15.5" x14ac:dyDescent="0.3">
      <c r="A461" s="200"/>
      <c r="B461" s="200"/>
      <c r="C461" s="200"/>
      <c r="D461" s="200"/>
      <c r="E461" s="200"/>
      <c r="F461" s="200"/>
      <c r="G461" s="200"/>
      <c r="H461" s="200"/>
      <c r="I461" s="200"/>
      <c r="J461" s="200"/>
      <c r="K461" s="200"/>
      <c r="L461" s="200"/>
      <c r="M461" s="200"/>
      <c r="N461" s="200"/>
      <c r="O461" s="200"/>
      <c r="P461" s="200"/>
      <c r="Q461" s="200"/>
      <c r="R461" s="200"/>
      <c r="S461" s="200"/>
      <c r="T461" s="200"/>
      <c r="U461" s="200"/>
      <c r="V461" s="200"/>
      <c r="W461" s="200"/>
      <c r="X461" s="200"/>
      <c r="Y461" s="200"/>
      <c r="Z461" s="200"/>
    </row>
    <row r="462" spans="1:26" ht="15.5" x14ac:dyDescent="0.3">
      <c r="A462" s="200"/>
      <c r="B462" s="200"/>
      <c r="C462" s="200"/>
      <c r="D462" s="200"/>
      <c r="E462" s="200"/>
      <c r="F462" s="200"/>
      <c r="G462" s="200"/>
      <c r="H462" s="200"/>
      <c r="I462" s="200"/>
      <c r="J462" s="200"/>
      <c r="K462" s="200"/>
      <c r="L462" s="200"/>
      <c r="M462" s="200"/>
      <c r="N462" s="200"/>
      <c r="O462" s="200"/>
      <c r="P462" s="200"/>
      <c r="Q462" s="200"/>
      <c r="R462" s="200"/>
      <c r="S462" s="200"/>
      <c r="T462" s="200"/>
      <c r="U462" s="200"/>
      <c r="V462" s="200"/>
      <c r="W462" s="200"/>
      <c r="X462" s="200"/>
      <c r="Y462" s="200"/>
      <c r="Z462" s="200"/>
    </row>
    <row r="463" spans="1:26" ht="15.5" x14ac:dyDescent="0.3">
      <c r="A463" s="200"/>
      <c r="B463" s="200"/>
      <c r="C463" s="200"/>
      <c r="D463" s="200"/>
      <c r="E463" s="200"/>
      <c r="F463" s="200"/>
      <c r="G463" s="200"/>
      <c r="H463" s="200"/>
      <c r="I463" s="200"/>
      <c r="J463" s="200"/>
      <c r="K463" s="200"/>
      <c r="L463" s="200"/>
      <c r="M463" s="200"/>
      <c r="N463" s="200"/>
      <c r="O463" s="200"/>
      <c r="P463" s="200"/>
      <c r="Q463" s="200"/>
      <c r="R463" s="200"/>
      <c r="S463" s="200"/>
      <c r="T463" s="200"/>
      <c r="U463" s="200"/>
      <c r="V463" s="200"/>
      <c r="W463" s="200"/>
      <c r="X463" s="200"/>
      <c r="Y463" s="200"/>
      <c r="Z463" s="200"/>
    </row>
    <row r="464" spans="1:26" ht="15.5" x14ac:dyDescent="0.3">
      <c r="A464" s="200"/>
      <c r="B464" s="200"/>
      <c r="C464" s="200"/>
      <c r="D464" s="200"/>
      <c r="E464" s="200"/>
      <c r="F464" s="200"/>
      <c r="G464" s="200"/>
      <c r="H464" s="200"/>
      <c r="I464" s="200"/>
      <c r="J464" s="200"/>
      <c r="K464" s="200"/>
      <c r="L464" s="200"/>
      <c r="M464" s="200"/>
      <c r="N464" s="200"/>
      <c r="O464" s="200"/>
      <c r="P464" s="200"/>
      <c r="Q464" s="200"/>
      <c r="R464" s="200"/>
      <c r="S464" s="200"/>
      <c r="T464" s="200"/>
      <c r="U464" s="200"/>
      <c r="V464" s="200"/>
      <c r="W464" s="200"/>
      <c r="X464" s="200"/>
      <c r="Y464" s="200"/>
      <c r="Z464" s="200"/>
    </row>
    <row r="465" spans="1:26" ht="15.5" x14ac:dyDescent="0.3">
      <c r="A465" s="200"/>
      <c r="B465" s="200"/>
      <c r="C465" s="200"/>
      <c r="D465" s="200"/>
      <c r="E465" s="200"/>
      <c r="F465" s="200"/>
      <c r="G465" s="200"/>
      <c r="H465" s="200"/>
      <c r="I465" s="200"/>
      <c r="J465" s="200"/>
      <c r="K465" s="200"/>
      <c r="L465" s="200"/>
      <c r="M465" s="200"/>
      <c r="N465" s="200"/>
      <c r="O465" s="200"/>
      <c r="P465" s="200"/>
      <c r="Q465" s="200"/>
      <c r="R465" s="200"/>
      <c r="S465" s="200"/>
      <c r="T465" s="200"/>
      <c r="U465" s="200"/>
      <c r="V465" s="200"/>
      <c r="W465" s="200"/>
      <c r="X465" s="200"/>
      <c r="Y465" s="200"/>
      <c r="Z465" s="200"/>
    </row>
    <row r="466" spans="1:26" ht="15.5" x14ac:dyDescent="0.3">
      <c r="A466" s="200"/>
      <c r="B466" s="200"/>
      <c r="C466" s="200"/>
      <c r="D466" s="200"/>
      <c r="E466" s="200"/>
      <c r="F466" s="200"/>
      <c r="G466" s="200"/>
      <c r="H466" s="200"/>
      <c r="I466" s="200"/>
      <c r="J466" s="200"/>
      <c r="K466" s="200"/>
      <c r="L466" s="200"/>
      <c r="M466" s="200"/>
      <c r="N466" s="200"/>
      <c r="O466" s="200"/>
      <c r="P466" s="200"/>
      <c r="Q466" s="200"/>
      <c r="R466" s="200"/>
      <c r="S466" s="200"/>
      <c r="T466" s="200"/>
      <c r="U466" s="200"/>
      <c r="V466" s="200"/>
      <c r="W466" s="200"/>
      <c r="X466" s="200"/>
      <c r="Y466" s="200"/>
      <c r="Z466" s="200"/>
    </row>
    <row r="467" spans="1:26" ht="15.5" x14ac:dyDescent="0.3">
      <c r="A467" s="200"/>
      <c r="B467" s="200"/>
      <c r="C467" s="200"/>
      <c r="D467" s="200"/>
      <c r="E467" s="200"/>
      <c r="F467" s="200"/>
      <c r="G467" s="200"/>
      <c r="H467" s="200"/>
      <c r="I467" s="200"/>
      <c r="J467" s="200"/>
      <c r="K467" s="200"/>
      <c r="L467" s="200"/>
      <c r="M467" s="200"/>
      <c r="N467" s="200"/>
      <c r="O467" s="200"/>
      <c r="P467" s="200"/>
      <c r="Q467" s="200"/>
      <c r="R467" s="200"/>
      <c r="S467" s="200"/>
      <c r="T467" s="200"/>
      <c r="U467" s="200"/>
      <c r="V467" s="200"/>
      <c r="W467" s="200"/>
      <c r="X467" s="200"/>
      <c r="Y467" s="200"/>
      <c r="Z467" s="200"/>
    </row>
    <row r="468" spans="1:26" ht="15.5" x14ac:dyDescent="0.3">
      <c r="A468" s="200"/>
      <c r="B468" s="200"/>
      <c r="C468" s="200"/>
      <c r="D468" s="200"/>
      <c r="E468" s="200"/>
      <c r="F468" s="200"/>
      <c r="G468" s="200"/>
      <c r="H468" s="200"/>
      <c r="I468" s="200"/>
      <c r="J468" s="200"/>
      <c r="K468" s="200"/>
      <c r="L468" s="200"/>
      <c r="M468" s="200"/>
      <c r="N468" s="200"/>
      <c r="O468" s="200"/>
      <c r="P468" s="200"/>
      <c r="Q468" s="200"/>
      <c r="R468" s="200"/>
      <c r="S468" s="200"/>
      <c r="T468" s="200"/>
      <c r="U468" s="200"/>
      <c r="V468" s="200"/>
      <c r="W468" s="200"/>
      <c r="X468" s="200"/>
      <c r="Y468" s="200"/>
      <c r="Z468" s="200"/>
    </row>
    <row r="469" spans="1:26" ht="15.5" x14ac:dyDescent="0.3">
      <c r="A469" s="200"/>
      <c r="B469" s="200"/>
      <c r="C469" s="200"/>
      <c r="D469" s="200"/>
      <c r="E469" s="200"/>
      <c r="F469" s="200"/>
      <c r="G469" s="200"/>
      <c r="H469" s="200"/>
      <c r="I469" s="200"/>
      <c r="J469" s="200"/>
      <c r="K469" s="200"/>
      <c r="L469" s="200"/>
      <c r="M469" s="200"/>
      <c r="N469" s="200"/>
      <c r="O469" s="200"/>
      <c r="P469" s="200"/>
      <c r="Q469" s="200"/>
      <c r="R469" s="200"/>
      <c r="S469" s="200"/>
      <c r="T469" s="200"/>
      <c r="U469" s="200"/>
      <c r="V469" s="200"/>
      <c r="W469" s="200"/>
      <c r="X469" s="200"/>
      <c r="Y469" s="200"/>
      <c r="Z469" s="200"/>
    </row>
    <row r="470" spans="1:26" ht="15.5" x14ac:dyDescent="0.3">
      <c r="A470" s="200"/>
      <c r="B470" s="200"/>
      <c r="C470" s="200"/>
      <c r="D470" s="200"/>
      <c r="E470" s="200"/>
      <c r="F470" s="200"/>
      <c r="G470" s="200"/>
      <c r="H470" s="200"/>
      <c r="I470" s="200"/>
      <c r="J470" s="200"/>
      <c r="K470" s="200"/>
      <c r="L470" s="200"/>
      <c r="M470" s="200"/>
      <c r="N470" s="200"/>
      <c r="O470" s="200"/>
      <c r="P470" s="200"/>
      <c r="Q470" s="200"/>
      <c r="R470" s="200"/>
      <c r="S470" s="200"/>
      <c r="T470" s="200"/>
      <c r="U470" s="200"/>
      <c r="V470" s="200"/>
      <c r="W470" s="200"/>
      <c r="X470" s="200"/>
      <c r="Y470" s="200"/>
      <c r="Z470" s="200"/>
    </row>
    <row r="471" spans="1:26" ht="15.5" x14ac:dyDescent="0.3">
      <c r="A471" s="200"/>
      <c r="B471" s="200"/>
      <c r="C471" s="200"/>
      <c r="D471" s="200"/>
      <c r="E471" s="200"/>
      <c r="F471" s="200"/>
      <c r="G471" s="200"/>
      <c r="H471" s="200"/>
      <c r="I471" s="200"/>
      <c r="J471" s="200"/>
      <c r="K471" s="200"/>
      <c r="L471" s="200"/>
      <c r="M471" s="200"/>
      <c r="N471" s="200"/>
      <c r="O471" s="200"/>
      <c r="P471" s="200"/>
      <c r="Q471" s="200"/>
      <c r="R471" s="200"/>
      <c r="S471" s="200"/>
      <c r="T471" s="200"/>
      <c r="U471" s="200"/>
      <c r="V471" s="200"/>
      <c r="W471" s="200"/>
      <c r="X471" s="200"/>
      <c r="Y471" s="200"/>
      <c r="Z471" s="200"/>
    </row>
    <row r="472" spans="1:26" ht="15.5" x14ac:dyDescent="0.3">
      <c r="A472" s="200"/>
      <c r="B472" s="200"/>
      <c r="C472" s="200"/>
      <c r="D472" s="200"/>
      <c r="E472" s="200"/>
      <c r="F472" s="200"/>
      <c r="G472" s="200"/>
      <c r="H472" s="200"/>
      <c r="I472" s="200"/>
      <c r="J472" s="200"/>
      <c r="K472" s="200"/>
      <c r="L472" s="200"/>
      <c r="M472" s="200"/>
      <c r="N472" s="200"/>
      <c r="O472" s="200"/>
      <c r="P472" s="200"/>
      <c r="Q472" s="200"/>
      <c r="R472" s="200"/>
      <c r="S472" s="200"/>
      <c r="T472" s="200"/>
      <c r="U472" s="200"/>
      <c r="V472" s="200"/>
      <c r="W472" s="200"/>
      <c r="X472" s="200"/>
      <c r="Y472" s="200"/>
      <c r="Z472" s="200"/>
    </row>
    <row r="473" spans="1:26" ht="15.5" x14ac:dyDescent="0.3">
      <c r="A473" s="200"/>
      <c r="B473" s="200"/>
      <c r="C473" s="200"/>
      <c r="D473" s="200"/>
      <c r="E473" s="200"/>
      <c r="F473" s="200"/>
      <c r="G473" s="200"/>
      <c r="H473" s="200"/>
      <c r="I473" s="200"/>
      <c r="J473" s="200"/>
      <c r="K473" s="200"/>
      <c r="L473" s="200"/>
      <c r="M473" s="200"/>
      <c r="N473" s="200"/>
      <c r="O473" s="200"/>
      <c r="P473" s="200"/>
      <c r="Q473" s="200"/>
      <c r="R473" s="200"/>
      <c r="S473" s="200"/>
      <c r="T473" s="200"/>
      <c r="U473" s="200"/>
      <c r="V473" s="200"/>
      <c r="W473" s="200"/>
      <c r="X473" s="200"/>
      <c r="Y473" s="200"/>
      <c r="Z473" s="200"/>
    </row>
    <row r="474" spans="1:26" ht="15.5" x14ac:dyDescent="0.3">
      <c r="A474" s="200"/>
      <c r="B474" s="200"/>
      <c r="C474" s="200"/>
      <c r="D474" s="200"/>
      <c r="E474" s="200"/>
      <c r="F474" s="200"/>
      <c r="G474" s="200"/>
      <c r="H474" s="200"/>
      <c r="I474" s="200"/>
      <c r="J474" s="200"/>
      <c r="K474" s="200"/>
      <c r="L474" s="200"/>
      <c r="M474" s="200"/>
      <c r="N474" s="200"/>
      <c r="O474" s="200"/>
      <c r="P474" s="200"/>
      <c r="Q474" s="200"/>
      <c r="R474" s="200"/>
      <c r="S474" s="200"/>
      <c r="T474" s="200"/>
      <c r="U474" s="200"/>
      <c r="V474" s="200"/>
      <c r="W474" s="200"/>
      <c r="X474" s="200"/>
      <c r="Y474" s="200"/>
      <c r="Z474" s="200"/>
    </row>
    <row r="475" spans="1:26" ht="15.5" x14ac:dyDescent="0.3">
      <c r="A475" s="200"/>
      <c r="B475" s="200"/>
      <c r="C475" s="200"/>
      <c r="D475" s="200"/>
      <c r="E475" s="200"/>
      <c r="F475" s="200"/>
      <c r="G475" s="200"/>
      <c r="H475" s="200"/>
      <c r="I475" s="200"/>
      <c r="J475" s="200"/>
      <c r="K475" s="200"/>
      <c r="L475" s="200"/>
      <c r="M475" s="200"/>
      <c r="N475" s="200"/>
      <c r="O475" s="200"/>
      <c r="P475" s="200"/>
      <c r="Q475" s="200"/>
      <c r="R475" s="200"/>
      <c r="S475" s="200"/>
      <c r="T475" s="200"/>
      <c r="U475" s="200"/>
      <c r="V475" s="200"/>
      <c r="W475" s="200"/>
      <c r="X475" s="200"/>
      <c r="Y475" s="200"/>
      <c r="Z475" s="200"/>
    </row>
    <row r="476" spans="1:26" ht="15.5" x14ac:dyDescent="0.3">
      <c r="A476" s="200"/>
      <c r="B476" s="200"/>
      <c r="C476" s="200"/>
      <c r="D476" s="200"/>
      <c r="E476" s="200"/>
      <c r="F476" s="200"/>
      <c r="G476" s="200"/>
      <c r="H476" s="200"/>
      <c r="I476" s="200"/>
      <c r="J476" s="200"/>
      <c r="K476" s="200"/>
      <c r="L476" s="200"/>
      <c r="M476" s="200"/>
      <c r="N476" s="200"/>
      <c r="O476" s="200"/>
      <c r="P476" s="200"/>
      <c r="Q476" s="200"/>
      <c r="R476" s="200"/>
      <c r="S476" s="200"/>
      <c r="T476" s="200"/>
      <c r="U476" s="200"/>
      <c r="V476" s="200"/>
      <c r="W476" s="200"/>
      <c r="X476" s="200"/>
      <c r="Y476" s="200"/>
      <c r="Z476" s="200"/>
    </row>
    <row r="477" spans="1:26" ht="15.5" x14ac:dyDescent="0.3">
      <c r="A477" s="200"/>
      <c r="B477" s="200"/>
      <c r="C477" s="200"/>
      <c r="D477" s="200"/>
      <c r="E477" s="200"/>
      <c r="F477" s="200"/>
      <c r="G477" s="200"/>
      <c r="H477" s="200"/>
      <c r="I477" s="200"/>
      <c r="J477" s="200"/>
      <c r="K477" s="200"/>
      <c r="L477" s="200"/>
      <c r="M477" s="200"/>
      <c r="N477" s="200"/>
      <c r="O477" s="200"/>
      <c r="P477" s="200"/>
      <c r="Q477" s="200"/>
      <c r="R477" s="200"/>
      <c r="S477" s="200"/>
      <c r="T477" s="200"/>
      <c r="U477" s="200"/>
      <c r="V477" s="200"/>
      <c r="W477" s="200"/>
      <c r="X477" s="200"/>
      <c r="Y477" s="200"/>
      <c r="Z477" s="200"/>
    </row>
    <row r="478" spans="1:26" ht="15.5" x14ac:dyDescent="0.3">
      <c r="A478" s="200"/>
      <c r="B478" s="200"/>
      <c r="C478" s="200"/>
      <c r="D478" s="200"/>
      <c r="E478" s="200"/>
      <c r="F478" s="200"/>
      <c r="G478" s="200"/>
      <c r="H478" s="200"/>
      <c r="I478" s="200"/>
      <c r="J478" s="200"/>
      <c r="K478" s="200"/>
      <c r="L478" s="200"/>
      <c r="M478" s="200"/>
      <c r="N478" s="200"/>
      <c r="O478" s="200"/>
      <c r="P478" s="200"/>
      <c r="Q478" s="200"/>
      <c r="R478" s="200"/>
      <c r="S478" s="200"/>
      <c r="T478" s="200"/>
      <c r="U478" s="200"/>
      <c r="V478" s="200"/>
      <c r="W478" s="200"/>
      <c r="X478" s="200"/>
      <c r="Y478" s="200"/>
      <c r="Z478" s="200"/>
    </row>
    <row r="479" spans="1:26" ht="15.5" x14ac:dyDescent="0.3">
      <c r="A479" s="200"/>
      <c r="B479" s="200"/>
      <c r="C479" s="200"/>
      <c r="D479" s="200"/>
      <c r="E479" s="200"/>
      <c r="F479" s="200"/>
      <c r="G479" s="200"/>
      <c r="H479" s="200"/>
      <c r="I479" s="200"/>
      <c r="J479" s="200"/>
      <c r="K479" s="200"/>
      <c r="L479" s="200"/>
      <c r="M479" s="200"/>
      <c r="N479" s="200"/>
      <c r="O479" s="200"/>
      <c r="P479" s="200"/>
      <c r="Q479" s="200"/>
      <c r="R479" s="200"/>
      <c r="S479" s="200"/>
      <c r="T479" s="200"/>
      <c r="U479" s="200"/>
      <c r="V479" s="200"/>
      <c r="W479" s="200"/>
      <c r="X479" s="200"/>
      <c r="Y479" s="200"/>
      <c r="Z479" s="200"/>
    </row>
    <row r="480" spans="1:26" ht="15.5" x14ac:dyDescent="0.3">
      <c r="A480" s="200"/>
      <c r="B480" s="200"/>
      <c r="C480" s="200"/>
      <c r="D480" s="200"/>
      <c r="E480" s="200"/>
      <c r="F480" s="200"/>
      <c r="G480" s="200"/>
      <c r="H480" s="200"/>
      <c r="I480" s="200"/>
      <c r="J480" s="200"/>
      <c r="K480" s="200"/>
      <c r="L480" s="200"/>
      <c r="M480" s="200"/>
      <c r="N480" s="200"/>
      <c r="O480" s="200"/>
      <c r="P480" s="200"/>
      <c r="Q480" s="200"/>
      <c r="R480" s="200"/>
      <c r="S480" s="200"/>
      <c r="T480" s="200"/>
      <c r="U480" s="200"/>
      <c r="V480" s="200"/>
      <c r="W480" s="200"/>
      <c r="X480" s="200"/>
      <c r="Y480" s="200"/>
      <c r="Z480" s="200"/>
    </row>
    <row r="481" spans="1:26" ht="15.5" x14ac:dyDescent="0.3">
      <c r="A481" s="200"/>
      <c r="B481" s="200"/>
      <c r="C481" s="200"/>
      <c r="D481" s="200"/>
      <c r="E481" s="200"/>
      <c r="F481" s="200"/>
      <c r="G481" s="200"/>
      <c r="H481" s="200"/>
      <c r="I481" s="200"/>
      <c r="J481" s="200"/>
      <c r="K481" s="200"/>
      <c r="L481" s="200"/>
      <c r="M481" s="200"/>
      <c r="N481" s="200"/>
      <c r="O481" s="200"/>
      <c r="P481" s="200"/>
      <c r="Q481" s="200"/>
      <c r="R481" s="200"/>
      <c r="S481" s="200"/>
      <c r="T481" s="200"/>
      <c r="U481" s="200"/>
      <c r="V481" s="200"/>
      <c r="W481" s="200"/>
      <c r="X481" s="200"/>
      <c r="Y481" s="200"/>
      <c r="Z481" s="200"/>
    </row>
    <row r="482" spans="1:26" ht="15.5" x14ac:dyDescent="0.3">
      <c r="A482" s="200"/>
      <c r="B482" s="200"/>
      <c r="C482" s="200"/>
      <c r="D482" s="200"/>
      <c r="E482" s="200"/>
      <c r="F482" s="200"/>
      <c r="G482" s="200"/>
      <c r="H482" s="200"/>
      <c r="I482" s="200"/>
      <c r="J482" s="200"/>
      <c r="K482" s="200"/>
      <c r="L482" s="200"/>
      <c r="M482" s="200"/>
      <c r="N482" s="200"/>
      <c r="O482" s="200"/>
      <c r="P482" s="200"/>
      <c r="Q482" s="200"/>
      <c r="R482" s="200"/>
      <c r="S482" s="200"/>
      <c r="T482" s="200"/>
      <c r="U482" s="200"/>
      <c r="V482" s="200"/>
      <c r="W482" s="200"/>
      <c r="X482" s="200"/>
      <c r="Y482" s="200"/>
      <c r="Z482" s="200"/>
    </row>
    <row r="483" spans="1:26" ht="15.5" x14ac:dyDescent="0.3">
      <c r="A483" s="200"/>
      <c r="B483" s="200"/>
      <c r="C483" s="200"/>
      <c r="D483" s="200"/>
      <c r="E483" s="200"/>
      <c r="F483" s="200"/>
      <c r="G483" s="200"/>
      <c r="H483" s="200"/>
      <c r="I483" s="200"/>
      <c r="J483" s="200"/>
      <c r="K483" s="200"/>
      <c r="L483" s="200"/>
      <c r="M483" s="200"/>
      <c r="N483" s="200"/>
      <c r="O483" s="200"/>
      <c r="P483" s="200"/>
      <c r="Q483" s="200"/>
      <c r="R483" s="200"/>
      <c r="S483" s="200"/>
      <c r="T483" s="200"/>
      <c r="U483" s="200"/>
      <c r="V483" s="200"/>
      <c r="W483" s="200"/>
      <c r="X483" s="200"/>
      <c r="Y483" s="200"/>
      <c r="Z483" s="200"/>
    </row>
    <row r="484" spans="1:26" ht="15.5" x14ac:dyDescent="0.3">
      <c r="A484" s="200"/>
      <c r="B484" s="200"/>
      <c r="C484" s="200"/>
      <c r="D484" s="200"/>
      <c r="E484" s="200"/>
      <c r="F484" s="200"/>
      <c r="G484" s="200"/>
      <c r="H484" s="200"/>
      <c r="I484" s="200"/>
      <c r="J484" s="200"/>
      <c r="K484" s="200"/>
      <c r="L484" s="200"/>
      <c r="M484" s="200"/>
      <c r="N484" s="200"/>
      <c r="O484" s="200"/>
      <c r="P484" s="200"/>
      <c r="Q484" s="200"/>
      <c r="R484" s="200"/>
      <c r="S484" s="200"/>
      <c r="T484" s="200"/>
      <c r="U484" s="200"/>
      <c r="V484" s="200"/>
      <c r="W484" s="200"/>
      <c r="X484" s="200"/>
      <c r="Y484" s="200"/>
      <c r="Z484" s="200"/>
    </row>
    <row r="485" spans="1:26" ht="15.5" x14ac:dyDescent="0.3">
      <c r="A485" s="200"/>
      <c r="B485" s="200"/>
      <c r="C485" s="200"/>
      <c r="D485" s="200"/>
      <c r="E485" s="200"/>
      <c r="F485" s="200"/>
      <c r="G485" s="200"/>
      <c r="H485" s="200"/>
      <c r="I485" s="200"/>
      <c r="J485" s="200"/>
      <c r="K485" s="200"/>
      <c r="L485" s="200"/>
      <c r="M485" s="200"/>
      <c r="N485" s="200"/>
      <c r="O485" s="200"/>
      <c r="P485" s="200"/>
      <c r="Q485" s="200"/>
      <c r="R485" s="200"/>
      <c r="S485" s="200"/>
      <c r="T485" s="200"/>
      <c r="U485" s="200"/>
      <c r="V485" s="200"/>
      <c r="W485" s="200"/>
      <c r="X485" s="200"/>
      <c r="Y485" s="200"/>
      <c r="Z485" s="200"/>
    </row>
    <row r="486" spans="1:26" ht="15.5" x14ac:dyDescent="0.3">
      <c r="A486" s="200"/>
      <c r="B486" s="200"/>
      <c r="C486" s="200"/>
      <c r="D486" s="200"/>
      <c r="E486" s="200"/>
      <c r="F486" s="200"/>
      <c r="G486" s="200"/>
      <c r="H486" s="200"/>
      <c r="I486" s="200"/>
      <c r="J486" s="200"/>
      <c r="K486" s="200"/>
      <c r="L486" s="200"/>
      <c r="M486" s="200"/>
      <c r="N486" s="200"/>
      <c r="O486" s="200"/>
      <c r="P486" s="200"/>
      <c r="Q486" s="200"/>
      <c r="R486" s="200"/>
      <c r="S486" s="200"/>
      <c r="T486" s="200"/>
      <c r="U486" s="200"/>
      <c r="V486" s="200"/>
      <c r="W486" s="200"/>
      <c r="X486" s="200"/>
      <c r="Y486" s="200"/>
      <c r="Z486" s="200"/>
    </row>
    <row r="487" spans="1:26" ht="15.5" x14ac:dyDescent="0.3">
      <c r="A487" s="200"/>
      <c r="B487" s="200"/>
      <c r="C487" s="200"/>
      <c r="D487" s="200"/>
      <c r="E487" s="200"/>
      <c r="F487" s="200"/>
      <c r="G487" s="200"/>
      <c r="H487" s="200"/>
      <c r="I487" s="200"/>
      <c r="J487" s="200"/>
      <c r="K487" s="200"/>
      <c r="L487" s="200"/>
      <c r="M487" s="200"/>
      <c r="N487" s="200"/>
      <c r="O487" s="200"/>
      <c r="P487" s="200"/>
      <c r="Q487" s="200"/>
      <c r="R487" s="200"/>
      <c r="S487" s="200"/>
      <c r="T487" s="200"/>
      <c r="U487" s="200"/>
      <c r="V487" s="200"/>
      <c r="W487" s="200"/>
      <c r="X487" s="200"/>
      <c r="Y487" s="200"/>
      <c r="Z487" s="200"/>
    </row>
    <row r="488" spans="1:26" ht="15.5" x14ac:dyDescent="0.3">
      <c r="A488" s="200"/>
      <c r="B488" s="200"/>
      <c r="C488" s="200"/>
      <c r="D488" s="200"/>
      <c r="E488" s="200"/>
      <c r="F488" s="200"/>
      <c r="G488" s="200"/>
      <c r="H488" s="200"/>
      <c r="I488" s="200"/>
      <c r="J488" s="200"/>
      <c r="K488" s="200"/>
      <c r="L488" s="200"/>
      <c r="M488" s="200"/>
      <c r="N488" s="200"/>
      <c r="O488" s="200"/>
      <c r="P488" s="200"/>
      <c r="Q488" s="200"/>
      <c r="R488" s="200"/>
      <c r="S488" s="200"/>
      <c r="T488" s="200"/>
      <c r="U488" s="200"/>
      <c r="V488" s="200"/>
      <c r="W488" s="200"/>
      <c r="X488" s="200"/>
      <c r="Y488" s="200"/>
      <c r="Z488" s="200"/>
    </row>
    <row r="489" spans="1:26" ht="15.5" x14ac:dyDescent="0.3">
      <c r="A489" s="200"/>
      <c r="B489" s="200"/>
      <c r="C489" s="200"/>
      <c r="D489" s="200"/>
      <c r="E489" s="200"/>
      <c r="F489" s="200"/>
      <c r="G489" s="200"/>
      <c r="H489" s="200"/>
      <c r="I489" s="200"/>
      <c r="J489" s="200"/>
      <c r="K489" s="200"/>
      <c r="L489" s="200"/>
      <c r="M489" s="200"/>
      <c r="N489" s="200"/>
      <c r="O489" s="200"/>
      <c r="P489" s="200"/>
      <c r="Q489" s="200"/>
      <c r="R489" s="200"/>
      <c r="S489" s="200"/>
      <c r="T489" s="200"/>
      <c r="U489" s="200"/>
      <c r="V489" s="200"/>
      <c r="W489" s="200"/>
      <c r="X489" s="200"/>
      <c r="Y489" s="200"/>
      <c r="Z489" s="200"/>
    </row>
    <row r="490" spans="1:26" ht="15.5" x14ac:dyDescent="0.3">
      <c r="A490" s="200"/>
      <c r="B490" s="200"/>
      <c r="C490" s="200"/>
      <c r="D490" s="200"/>
      <c r="E490" s="200"/>
      <c r="F490" s="200"/>
      <c r="G490" s="200"/>
      <c r="H490" s="200"/>
      <c r="I490" s="200"/>
      <c r="J490" s="200"/>
      <c r="K490" s="200"/>
      <c r="L490" s="200"/>
      <c r="M490" s="200"/>
      <c r="N490" s="200"/>
      <c r="O490" s="200"/>
      <c r="P490" s="200"/>
      <c r="Q490" s="200"/>
      <c r="R490" s="200"/>
      <c r="S490" s="200"/>
      <c r="T490" s="200"/>
      <c r="U490" s="200"/>
      <c r="V490" s="200"/>
      <c r="W490" s="200"/>
      <c r="X490" s="200"/>
      <c r="Y490" s="200"/>
      <c r="Z490" s="200"/>
    </row>
    <row r="491" spans="1:26" ht="15.5" x14ac:dyDescent="0.3">
      <c r="A491" s="200"/>
      <c r="B491" s="200"/>
      <c r="C491" s="200"/>
      <c r="D491" s="200"/>
      <c r="E491" s="200"/>
      <c r="F491" s="200"/>
      <c r="G491" s="200"/>
      <c r="H491" s="200"/>
      <c r="I491" s="200"/>
      <c r="J491" s="200"/>
      <c r="K491" s="200"/>
      <c r="L491" s="200"/>
      <c r="M491" s="200"/>
      <c r="N491" s="200"/>
      <c r="O491" s="200"/>
      <c r="P491" s="200"/>
      <c r="Q491" s="200"/>
      <c r="R491" s="200"/>
      <c r="S491" s="200"/>
      <c r="T491" s="200"/>
      <c r="U491" s="200"/>
      <c r="V491" s="200"/>
      <c r="W491" s="200"/>
      <c r="X491" s="200"/>
      <c r="Y491" s="200"/>
      <c r="Z491" s="200"/>
    </row>
    <row r="492" spans="1:26" ht="15.5" x14ac:dyDescent="0.3">
      <c r="A492" s="200"/>
      <c r="B492" s="200"/>
      <c r="C492" s="200"/>
      <c r="D492" s="200"/>
      <c r="E492" s="200"/>
      <c r="F492" s="200"/>
      <c r="G492" s="200"/>
      <c r="H492" s="200"/>
      <c r="I492" s="200"/>
      <c r="J492" s="200"/>
      <c r="K492" s="200"/>
      <c r="L492" s="200"/>
      <c r="M492" s="200"/>
      <c r="N492" s="200"/>
      <c r="O492" s="200"/>
      <c r="P492" s="200"/>
      <c r="Q492" s="200"/>
      <c r="R492" s="200"/>
      <c r="S492" s="200"/>
      <c r="T492" s="200"/>
      <c r="U492" s="200"/>
      <c r="V492" s="200"/>
      <c r="W492" s="200"/>
      <c r="X492" s="200"/>
      <c r="Y492" s="200"/>
      <c r="Z492" s="200"/>
    </row>
    <row r="493" spans="1:26" ht="15.5" x14ac:dyDescent="0.3">
      <c r="A493" s="200"/>
      <c r="B493" s="200"/>
      <c r="C493" s="200"/>
      <c r="D493" s="200"/>
      <c r="E493" s="200"/>
      <c r="F493" s="200"/>
      <c r="G493" s="200"/>
      <c r="H493" s="200"/>
      <c r="I493" s="200"/>
      <c r="J493" s="200"/>
      <c r="K493" s="200"/>
      <c r="L493" s="200"/>
      <c r="M493" s="200"/>
      <c r="N493" s="200"/>
      <c r="O493" s="200"/>
      <c r="P493" s="200"/>
      <c r="Q493" s="200"/>
      <c r="R493" s="200"/>
      <c r="S493" s="200"/>
      <c r="T493" s="200"/>
      <c r="U493" s="200"/>
      <c r="V493" s="200"/>
      <c r="W493" s="200"/>
      <c r="X493" s="200"/>
      <c r="Y493" s="200"/>
      <c r="Z493" s="200"/>
    </row>
    <row r="494" spans="1:26" ht="15.5" x14ac:dyDescent="0.3">
      <c r="A494" s="200"/>
      <c r="B494" s="200"/>
      <c r="C494" s="200"/>
      <c r="D494" s="200"/>
      <c r="E494" s="200"/>
      <c r="F494" s="200"/>
      <c r="G494" s="200"/>
      <c r="H494" s="200"/>
      <c r="I494" s="200"/>
      <c r="J494" s="200"/>
      <c r="K494" s="200"/>
      <c r="L494" s="200"/>
      <c r="M494" s="200"/>
      <c r="N494" s="200"/>
      <c r="O494" s="200"/>
      <c r="P494" s="200"/>
      <c r="Q494" s="200"/>
      <c r="R494" s="200"/>
      <c r="S494" s="200"/>
      <c r="T494" s="200"/>
      <c r="U494" s="200"/>
      <c r="V494" s="200"/>
      <c r="W494" s="200"/>
      <c r="X494" s="200"/>
      <c r="Y494" s="200"/>
      <c r="Z494" s="200"/>
    </row>
    <row r="495" spans="1:26" ht="15.5" x14ac:dyDescent="0.3">
      <c r="A495" s="200"/>
      <c r="B495" s="200"/>
      <c r="C495" s="200"/>
      <c r="D495" s="200"/>
      <c r="E495" s="200"/>
      <c r="F495" s="200"/>
      <c r="G495" s="200"/>
      <c r="H495" s="200"/>
      <c r="I495" s="200"/>
      <c r="J495" s="200"/>
      <c r="K495" s="200"/>
      <c r="L495" s="200"/>
      <c r="M495" s="200"/>
      <c r="N495" s="200"/>
      <c r="O495" s="200"/>
      <c r="P495" s="200"/>
      <c r="Q495" s="200"/>
      <c r="R495" s="200"/>
      <c r="S495" s="200"/>
      <c r="T495" s="200"/>
      <c r="U495" s="200"/>
      <c r="V495" s="200"/>
      <c r="W495" s="200"/>
      <c r="X495" s="200"/>
      <c r="Y495" s="200"/>
      <c r="Z495" s="200"/>
    </row>
    <row r="496" spans="1:26" ht="15.5" x14ac:dyDescent="0.3">
      <c r="A496" s="200"/>
      <c r="B496" s="200"/>
      <c r="C496" s="200"/>
      <c r="D496" s="200"/>
      <c r="E496" s="200"/>
      <c r="F496" s="200"/>
      <c r="G496" s="200"/>
      <c r="H496" s="200"/>
      <c r="I496" s="200"/>
      <c r="J496" s="200"/>
      <c r="K496" s="200"/>
      <c r="L496" s="200"/>
      <c r="M496" s="200"/>
      <c r="N496" s="200"/>
      <c r="O496" s="200"/>
      <c r="P496" s="200"/>
      <c r="Q496" s="200"/>
      <c r="R496" s="200"/>
      <c r="S496" s="200"/>
      <c r="T496" s="200"/>
      <c r="U496" s="200"/>
      <c r="V496" s="200"/>
      <c r="W496" s="200"/>
      <c r="X496" s="200"/>
      <c r="Y496" s="200"/>
      <c r="Z496" s="200"/>
    </row>
    <row r="497" spans="1:26" ht="15.5" x14ac:dyDescent="0.3">
      <c r="A497" s="200"/>
      <c r="B497" s="200"/>
      <c r="C497" s="200"/>
      <c r="D497" s="200"/>
      <c r="E497" s="200"/>
      <c r="F497" s="200"/>
      <c r="G497" s="200"/>
      <c r="H497" s="200"/>
      <c r="I497" s="200"/>
      <c r="J497" s="200"/>
      <c r="K497" s="200"/>
      <c r="L497" s="200"/>
      <c r="M497" s="200"/>
      <c r="N497" s="200"/>
      <c r="O497" s="200"/>
      <c r="P497" s="200"/>
      <c r="Q497" s="200"/>
      <c r="R497" s="200"/>
      <c r="S497" s="200"/>
      <c r="T497" s="200"/>
      <c r="U497" s="200"/>
      <c r="V497" s="200"/>
      <c r="W497" s="200"/>
      <c r="X497" s="200"/>
      <c r="Y497" s="200"/>
      <c r="Z497" s="200"/>
    </row>
    <row r="498" spans="1:26" ht="15.5" x14ac:dyDescent="0.3">
      <c r="A498" s="200"/>
      <c r="B498" s="200"/>
      <c r="C498" s="200"/>
      <c r="D498" s="200"/>
      <c r="E498" s="200"/>
      <c r="F498" s="200"/>
      <c r="G498" s="200"/>
      <c r="H498" s="200"/>
      <c r="I498" s="200"/>
      <c r="J498" s="200"/>
      <c r="K498" s="200"/>
      <c r="L498" s="200"/>
      <c r="M498" s="200"/>
      <c r="N498" s="200"/>
      <c r="O498" s="200"/>
      <c r="P498" s="200"/>
      <c r="Q498" s="200"/>
      <c r="R498" s="200"/>
      <c r="S498" s="200"/>
      <c r="T498" s="200"/>
      <c r="U498" s="200"/>
      <c r="V498" s="200"/>
      <c r="W498" s="200"/>
      <c r="X498" s="200"/>
      <c r="Y498" s="200"/>
      <c r="Z498" s="200"/>
    </row>
    <row r="499" spans="1:26" ht="15.5" x14ac:dyDescent="0.3">
      <c r="A499" s="200"/>
      <c r="B499" s="200"/>
      <c r="C499" s="200"/>
      <c r="D499" s="200"/>
      <c r="E499" s="200"/>
      <c r="F499" s="200"/>
      <c r="G499" s="200"/>
      <c r="H499" s="200"/>
      <c r="I499" s="200"/>
      <c r="J499" s="200"/>
      <c r="K499" s="200"/>
      <c r="L499" s="200"/>
      <c r="M499" s="200"/>
      <c r="N499" s="200"/>
      <c r="O499" s="200"/>
      <c r="P499" s="200"/>
      <c r="Q499" s="200"/>
      <c r="R499" s="200"/>
      <c r="S499" s="200"/>
      <c r="T499" s="200"/>
      <c r="U499" s="200"/>
      <c r="V499" s="200"/>
      <c r="W499" s="200"/>
      <c r="X499" s="200"/>
      <c r="Y499" s="200"/>
      <c r="Z499" s="200"/>
    </row>
    <row r="500" spans="1:26" ht="15.5" x14ac:dyDescent="0.3">
      <c r="A500" s="200"/>
      <c r="B500" s="200"/>
      <c r="C500" s="200"/>
      <c r="D500" s="200"/>
      <c r="E500" s="200"/>
      <c r="F500" s="200"/>
      <c r="G500" s="200"/>
      <c r="H500" s="200"/>
      <c r="I500" s="200"/>
      <c r="J500" s="200"/>
      <c r="K500" s="200"/>
      <c r="L500" s="200"/>
      <c r="M500" s="200"/>
      <c r="N500" s="200"/>
      <c r="O500" s="200"/>
      <c r="P500" s="200"/>
      <c r="Q500" s="200"/>
      <c r="R500" s="200"/>
      <c r="S500" s="200"/>
      <c r="T500" s="200"/>
      <c r="U500" s="200"/>
      <c r="V500" s="200"/>
      <c r="W500" s="200"/>
      <c r="X500" s="200"/>
      <c r="Y500" s="200"/>
      <c r="Z500" s="200"/>
    </row>
    <row r="501" spans="1:26" ht="15.5" x14ac:dyDescent="0.3">
      <c r="A501" s="200"/>
      <c r="B501" s="200"/>
      <c r="C501" s="200"/>
      <c r="D501" s="200"/>
      <c r="E501" s="200"/>
      <c r="F501" s="200"/>
      <c r="G501" s="200"/>
      <c r="H501" s="200"/>
      <c r="I501" s="200"/>
      <c r="J501" s="200"/>
      <c r="K501" s="200"/>
      <c r="L501" s="200"/>
      <c r="M501" s="200"/>
      <c r="N501" s="200"/>
      <c r="O501" s="200"/>
      <c r="P501" s="200"/>
      <c r="Q501" s="200"/>
      <c r="R501" s="200"/>
      <c r="S501" s="200"/>
      <c r="T501" s="200"/>
      <c r="U501" s="200"/>
      <c r="V501" s="200"/>
      <c r="W501" s="200"/>
      <c r="X501" s="200"/>
      <c r="Y501" s="200"/>
      <c r="Z501" s="200"/>
    </row>
    <row r="502" spans="1:26" ht="15.5" x14ac:dyDescent="0.3">
      <c r="A502" s="200"/>
      <c r="B502" s="200"/>
      <c r="C502" s="200"/>
      <c r="D502" s="200"/>
      <c r="E502" s="200"/>
      <c r="F502" s="200"/>
      <c r="G502" s="200"/>
      <c r="H502" s="200"/>
      <c r="I502" s="200"/>
      <c r="J502" s="200"/>
      <c r="K502" s="200"/>
      <c r="L502" s="200"/>
      <c r="M502" s="200"/>
      <c r="N502" s="200"/>
      <c r="O502" s="200"/>
      <c r="P502" s="200"/>
      <c r="Q502" s="200"/>
      <c r="R502" s="200"/>
      <c r="S502" s="200"/>
      <c r="T502" s="200"/>
      <c r="U502" s="200"/>
      <c r="V502" s="200"/>
      <c r="W502" s="200"/>
      <c r="X502" s="200"/>
      <c r="Y502" s="200"/>
      <c r="Z502" s="200"/>
    </row>
    <row r="503" spans="1:26" ht="15.5" x14ac:dyDescent="0.3">
      <c r="A503" s="200"/>
      <c r="B503" s="200"/>
      <c r="C503" s="200"/>
      <c r="D503" s="200"/>
      <c r="E503" s="200"/>
      <c r="F503" s="200"/>
      <c r="G503" s="200"/>
      <c r="H503" s="200"/>
      <c r="I503" s="200"/>
      <c r="J503" s="200"/>
      <c r="K503" s="200"/>
      <c r="L503" s="200"/>
      <c r="M503" s="200"/>
      <c r="N503" s="200"/>
      <c r="O503" s="200"/>
      <c r="P503" s="200"/>
      <c r="Q503" s="200"/>
      <c r="R503" s="200"/>
      <c r="S503" s="200"/>
      <c r="T503" s="200"/>
      <c r="U503" s="200"/>
      <c r="V503" s="200"/>
      <c r="W503" s="200"/>
      <c r="X503" s="200"/>
      <c r="Y503" s="200"/>
      <c r="Z503" s="200"/>
    </row>
    <row r="504" spans="1:26" ht="15.5" x14ac:dyDescent="0.3">
      <c r="A504" s="200"/>
      <c r="B504" s="200"/>
      <c r="C504" s="200"/>
      <c r="D504" s="200"/>
      <c r="E504" s="200"/>
      <c r="F504" s="200"/>
      <c r="G504" s="200"/>
      <c r="H504" s="200"/>
      <c r="I504" s="200"/>
      <c r="J504" s="200"/>
      <c r="K504" s="200"/>
      <c r="L504" s="200"/>
      <c r="M504" s="200"/>
      <c r="N504" s="200"/>
      <c r="O504" s="200"/>
      <c r="P504" s="200"/>
      <c r="Q504" s="200"/>
      <c r="R504" s="200"/>
      <c r="S504" s="200"/>
      <c r="T504" s="200"/>
      <c r="U504" s="200"/>
      <c r="V504" s="200"/>
      <c r="W504" s="200"/>
      <c r="X504" s="200"/>
      <c r="Y504" s="200"/>
      <c r="Z504" s="200"/>
    </row>
    <row r="505" spans="1:26" ht="15.5" x14ac:dyDescent="0.3">
      <c r="A505" s="200"/>
      <c r="B505" s="200"/>
      <c r="C505" s="200"/>
      <c r="D505" s="200"/>
      <c r="E505" s="200"/>
      <c r="F505" s="200"/>
      <c r="G505" s="200"/>
      <c r="H505" s="200"/>
      <c r="I505" s="200"/>
      <c r="J505" s="200"/>
      <c r="K505" s="200"/>
      <c r="L505" s="200"/>
      <c r="M505" s="200"/>
      <c r="N505" s="200"/>
      <c r="O505" s="200"/>
      <c r="P505" s="200"/>
      <c r="Q505" s="200"/>
      <c r="R505" s="200"/>
      <c r="S505" s="200"/>
      <c r="T505" s="200"/>
      <c r="U505" s="200"/>
      <c r="V505" s="200"/>
      <c r="W505" s="200"/>
      <c r="X505" s="200"/>
      <c r="Y505" s="200"/>
      <c r="Z505" s="200"/>
    </row>
    <row r="506" spans="1:26" ht="15.5" x14ac:dyDescent="0.3">
      <c r="A506" s="200"/>
      <c r="B506" s="200"/>
      <c r="C506" s="200"/>
      <c r="D506" s="200"/>
      <c r="E506" s="200"/>
      <c r="F506" s="200"/>
      <c r="G506" s="200"/>
      <c r="H506" s="200"/>
      <c r="I506" s="200"/>
      <c r="J506" s="200"/>
      <c r="K506" s="200"/>
      <c r="L506" s="200"/>
      <c r="M506" s="200"/>
      <c r="N506" s="200"/>
      <c r="O506" s="200"/>
      <c r="P506" s="200"/>
      <c r="Q506" s="200"/>
      <c r="R506" s="200"/>
      <c r="S506" s="200"/>
      <c r="T506" s="200"/>
      <c r="U506" s="200"/>
      <c r="V506" s="200"/>
      <c r="W506" s="200"/>
      <c r="X506" s="200"/>
      <c r="Y506" s="200"/>
      <c r="Z506" s="200"/>
    </row>
    <row r="507" spans="1:26" ht="15.5" x14ac:dyDescent="0.3">
      <c r="A507" s="200"/>
      <c r="B507" s="200"/>
      <c r="C507" s="200"/>
      <c r="D507" s="200"/>
      <c r="E507" s="200"/>
      <c r="F507" s="200"/>
      <c r="G507" s="200"/>
      <c r="H507" s="200"/>
      <c r="I507" s="200"/>
      <c r="J507" s="200"/>
      <c r="K507" s="200"/>
      <c r="L507" s="200"/>
      <c r="M507" s="200"/>
      <c r="N507" s="200"/>
      <c r="O507" s="200"/>
      <c r="P507" s="200"/>
      <c r="Q507" s="200"/>
      <c r="R507" s="200"/>
      <c r="S507" s="200"/>
      <c r="T507" s="200"/>
      <c r="U507" s="200"/>
      <c r="V507" s="200"/>
      <c r="W507" s="200"/>
      <c r="X507" s="200"/>
      <c r="Y507" s="200"/>
      <c r="Z507" s="200"/>
    </row>
    <row r="508" spans="1:26" ht="15.5" x14ac:dyDescent="0.3">
      <c r="A508" s="200"/>
      <c r="B508" s="200"/>
      <c r="C508" s="200"/>
      <c r="D508" s="200"/>
      <c r="E508" s="200"/>
      <c r="F508" s="200"/>
      <c r="G508" s="200"/>
      <c r="H508" s="200"/>
      <c r="I508" s="200"/>
      <c r="J508" s="200"/>
      <c r="K508" s="200"/>
      <c r="L508" s="200"/>
      <c r="M508" s="200"/>
      <c r="N508" s="200"/>
      <c r="O508" s="200"/>
      <c r="P508" s="200"/>
      <c r="Q508" s="200"/>
      <c r="R508" s="200"/>
      <c r="S508" s="200"/>
      <c r="T508" s="200"/>
      <c r="U508" s="200"/>
      <c r="V508" s="200"/>
      <c r="W508" s="200"/>
      <c r="X508" s="200"/>
      <c r="Y508" s="200"/>
      <c r="Z508" s="200"/>
    </row>
    <row r="509" spans="1:26" ht="15.5" x14ac:dyDescent="0.3">
      <c r="A509" s="200"/>
      <c r="B509" s="200"/>
      <c r="C509" s="200"/>
      <c r="D509" s="200"/>
      <c r="E509" s="200"/>
      <c r="F509" s="200"/>
      <c r="G509" s="200"/>
      <c r="H509" s="200"/>
      <c r="I509" s="200"/>
      <c r="J509" s="200"/>
      <c r="K509" s="200"/>
      <c r="L509" s="200"/>
      <c r="M509" s="200"/>
      <c r="N509" s="200"/>
      <c r="O509" s="200"/>
      <c r="P509" s="200"/>
      <c r="Q509" s="200"/>
      <c r="R509" s="200"/>
      <c r="S509" s="200"/>
      <c r="T509" s="200"/>
      <c r="U509" s="200"/>
      <c r="V509" s="200"/>
      <c r="W509" s="200"/>
      <c r="X509" s="200"/>
      <c r="Y509" s="200"/>
      <c r="Z509" s="200"/>
    </row>
    <row r="510" spans="1:26" ht="15.5" x14ac:dyDescent="0.3">
      <c r="A510" s="200"/>
      <c r="B510" s="200"/>
      <c r="C510" s="200"/>
      <c r="D510" s="200"/>
      <c r="E510" s="200"/>
      <c r="F510" s="200"/>
      <c r="G510" s="200"/>
      <c r="H510" s="200"/>
      <c r="I510" s="200"/>
      <c r="J510" s="200"/>
      <c r="K510" s="200"/>
      <c r="L510" s="200"/>
      <c r="M510" s="200"/>
      <c r="N510" s="200"/>
      <c r="O510" s="200"/>
      <c r="P510" s="200"/>
      <c r="Q510" s="200"/>
      <c r="R510" s="200"/>
      <c r="S510" s="200"/>
      <c r="T510" s="200"/>
      <c r="U510" s="200"/>
      <c r="V510" s="200"/>
      <c r="W510" s="200"/>
      <c r="X510" s="200"/>
      <c r="Y510" s="200"/>
      <c r="Z510" s="200"/>
    </row>
    <row r="511" spans="1:26" ht="15.5" x14ac:dyDescent="0.3">
      <c r="A511" s="200"/>
      <c r="B511" s="200"/>
      <c r="C511" s="200"/>
      <c r="D511" s="200"/>
      <c r="E511" s="200"/>
      <c r="F511" s="200"/>
      <c r="G511" s="200"/>
      <c r="H511" s="200"/>
      <c r="I511" s="200"/>
      <c r="J511" s="200"/>
      <c r="K511" s="200"/>
      <c r="L511" s="200"/>
      <c r="M511" s="200"/>
      <c r="N511" s="200"/>
      <c r="O511" s="200"/>
      <c r="P511" s="200"/>
      <c r="Q511" s="200"/>
      <c r="R511" s="200"/>
      <c r="S511" s="200"/>
      <c r="T511" s="200"/>
      <c r="U511" s="200"/>
      <c r="V511" s="200"/>
      <c r="W511" s="200"/>
      <c r="X511" s="200"/>
      <c r="Y511" s="200"/>
      <c r="Z511" s="200"/>
    </row>
    <row r="512" spans="1:26" ht="15.5" x14ac:dyDescent="0.3">
      <c r="A512" s="200"/>
      <c r="B512" s="200"/>
      <c r="C512" s="200"/>
      <c r="D512" s="200"/>
      <c r="E512" s="200"/>
      <c r="F512" s="200"/>
      <c r="G512" s="200"/>
      <c r="H512" s="200"/>
      <c r="I512" s="200"/>
      <c r="J512" s="200"/>
      <c r="K512" s="200"/>
      <c r="L512" s="200"/>
      <c r="M512" s="200"/>
      <c r="N512" s="200"/>
      <c r="O512" s="200"/>
      <c r="P512" s="200"/>
      <c r="Q512" s="200"/>
      <c r="R512" s="200"/>
      <c r="S512" s="200"/>
      <c r="T512" s="200"/>
      <c r="U512" s="200"/>
      <c r="V512" s="200"/>
      <c r="W512" s="200"/>
      <c r="X512" s="200"/>
      <c r="Y512" s="200"/>
      <c r="Z512" s="200"/>
    </row>
    <row r="513" spans="1:26" ht="15.5" x14ac:dyDescent="0.3">
      <c r="A513" s="200"/>
      <c r="B513" s="200"/>
      <c r="C513" s="200"/>
      <c r="D513" s="200"/>
      <c r="E513" s="200"/>
      <c r="F513" s="200"/>
      <c r="G513" s="200"/>
      <c r="H513" s="200"/>
      <c r="I513" s="200"/>
      <c r="J513" s="200"/>
      <c r="K513" s="200"/>
      <c r="L513" s="200"/>
      <c r="M513" s="200"/>
      <c r="N513" s="200"/>
      <c r="O513" s="200"/>
      <c r="P513" s="200"/>
      <c r="Q513" s="200"/>
      <c r="R513" s="200"/>
      <c r="S513" s="200"/>
      <c r="T513" s="200"/>
      <c r="U513" s="200"/>
      <c r="V513" s="200"/>
      <c r="W513" s="200"/>
      <c r="X513" s="200"/>
      <c r="Y513" s="200"/>
      <c r="Z513" s="200"/>
    </row>
    <row r="514" spans="1:26" ht="15.5" x14ac:dyDescent="0.3">
      <c r="A514" s="200"/>
      <c r="B514" s="200"/>
      <c r="C514" s="200"/>
      <c r="D514" s="200"/>
      <c r="E514" s="200"/>
      <c r="F514" s="200"/>
      <c r="G514" s="200"/>
      <c r="H514" s="200"/>
      <c r="I514" s="200"/>
      <c r="J514" s="200"/>
      <c r="K514" s="200"/>
      <c r="L514" s="200"/>
      <c r="M514" s="200"/>
      <c r="N514" s="200"/>
      <c r="O514" s="200"/>
      <c r="P514" s="200"/>
      <c r="Q514" s="200"/>
      <c r="R514" s="200"/>
      <c r="S514" s="200"/>
      <c r="T514" s="200"/>
      <c r="U514" s="200"/>
      <c r="V514" s="200"/>
      <c r="W514" s="200"/>
      <c r="X514" s="200"/>
      <c r="Y514" s="200"/>
      <c r="Z514" s="200"/>
    </row>
    <row r="515" spans="1:26" ht="15.5" x14ac:dyDescent="0.3">
      <c r="A515" s="200"/>
      <c r="B515" s="200"/>
      <c r="C515" s="200"/>
      <c r="D515" s="200"/>
      <c r="E515" s="200"/>
      <c r="F515" s="200"/>
      <c r="G515" s="200"/>
      <c r="H515" s="200"/>
      <c r="I515" s="200"/>
      <c r="J515" s="200"/>
      <c r="K515" s="200"/>
      <c r="L515" s="200"/>
      <c r="M515" s="200"/>
      <c r="N515" s="200"/>
      <c r="O515" s="200"/>
      <c r="P515" s="200"/>
      <c r="Q515" s="200"/>
      <c r="R515" s="200"/>
      <c r="S515" s="200"/>
      <c r="T515" s="200"/>
      <c r="U515" s="200"/>
      <c r="V515" s="200"/>
      <c r="W515" s="200"/>
      <c r="X515" s="200"/>
      <c r="Y515" s="200"/>
      <c r="Z515" s="200"/>
    </row>
    <row r="516" spans="1:26" ht="15.5" x14ac:dyDescent="0.3">
      <c r="A516" s="200"/>
      <c r="B516" s="200"/>
      <c r="C516" s="200"/>
      <c r="D516" s="200"/>
      <c r="E516" s="200"/>
      <c r="F516" s="200"/>
      <c r="G516" s="200"/>
      <c r="H516" s="200"/>
      <c r="I516" s="200"/>
      <c r="J516" s="200"/>
      <c r="K516" s="200"/>
      <c r="L516" s="200"/>
      <c r="M516" s="200"/>
      <c r="N516" s="200"/>
      <c r="O516" s="200"/>
      <c r="P516" s="200"/>
      <c r="Q516" s="200"/>
      <c r="R516" s="200"/>
      <c r="S516" s="200"/>
      <c r="T516" s="200"/>
      <c r="U516" s="200"/>
      <c r="V516" s="200"/>
      <c r="W516" s="200"/>
      <c r="X516" s="200"/>
      <c r="Y516" s="200"/>
      <c r="Z516" s="200"/>
    </row>
    <row r="517" spans="1:26" ht="15.5" x14ac:dyDescent="0.3">
      <c r="A517" s="200"/>
      <c r="B517" s="200"/>
      <c r="C517" s="200"/>
      <c r="D517" s="200"/>
      <c r="E517" s="200"/>
      <c r="F517" s="200"/>
      <c r="G517" s="200"/>
      <c r="H517" s="200"/>
      <c r="I517" s="200"/>
      <c r="J517" s="200"/>
      <c r="K517" s="200"/>
      <c r="L517" s="200"/>
      <c r="M517" s="200"/>
      <c r="N517" s="200"/>
      <c r="O517" s="200"/>
      <c r="P517" s="200"/>
      <c r="Q517" s="200"/>
      <c r="R517" s="200"/>
      <c r="S517" s="200"/>
      <c r="T517" s="200"/>
      <c r="U517" s="200"/>
      <c r="V517" s="200"/>
      <c r="W517" s="200"/>
      <c r="X517" s="200"/>
      <c r="Y517" s="200"/>
      <c r="Z517" s="200"/>
    </row>
    <row r="518" spans="1:26" ht="15.5" x14ac:dyDescent="0.3">
      <c r="A518" s="200"/>
      <c r="B518" s="200"/>
      <c r="C518" s="200"/>
      <c r="D518" s="200"/>
      <c r="E518" s="200"/>
      <c r="F518" s="200"/>
      <c r="G518" s="200"/>
      <c r="H518" s="200"/>
      <c r="I518" s="200"/>
      <c r="J518" s="200"/>
      <c r="K518" s="200"/>
      <c r="L518" s="200"/>
      <c r="M518" s="200"/>
      <c r="N518" s="200"/>
      <c r="O518" s="200"/>
      <c r="P518" s="200"/>
      <c r="Q518" s="200"/>
      <c r="R518" s="200"/>
      <c r="S518" s="200"/>
      <c r="T518" s="200"/>
      <c r="U518" s="200"/>
      <c r="V518" s="200"/>
      <c r="W518" s="200"/>
      <c r="X518" s="200"/>
      <c r="Y518" s="200"/>
      <c r="Z518" s="200"/>
    </row>
    <row r="519" spans="1:26" ht="15.5" x14ac:dyDescent="0.3">
      <c r="A519" s="200"/>
      <c r="B519" s="200"/>
      <c r="C519" s="200"/>
      <c r="D519" s="200"/>
      <c r="E519" s="200"/>
      <c r="F519" s="200"/>
      <c r="G519" s="200"/>
      <c r="H519" s="200"/>
      <c r="I519" s="200"/>
      <c r="J519" s="200"/>
      <c r="K519" s="200"/>
      <c r="L519" s="200"/>
      <c r="M519" s="200"/>
      <c r="N519" s="200"/>
      <c r="O519" s="200"/>
      <c r="P519" s="200"/>
      <c r="Q519" s="200"/>
      <c r="R519" s="200"/>
      <c r="S519" s="200"/>
      <c r="T519" s="200"/>
      <c r="U519" s="200"/>
      <c r="V519" s="200"/>
      <c r="W519" s="200"/>
      <c r="X519" s="200"/>
      <c r="Y519" s="200"/>
      <c r="Z519" s="200"/>
    </row>
    <row r="520" spans="1:26" ht="15.5" x14ac:dyDescent="0.3">
      <c r="A520" s="200"/>
      <c r="B520" s="200"/>
      <c r="C520" s="200"/>
      <c r="D520" s="200"/>
      <c r="E520" s="200"/>
      <c r="F520" s="200"/>
      <c r="G520" s="200"/>
      <c r="H520" s="200"/>
      <c r="I520" s="200"/>
      <c r="J520" s="200"/>
      <c r="K520" s="200"/>
      <c r="L520" s="200"/>
      <c r="M520" s="200"/>
      <c r="N520" s="200"/>
      <c r="O520" s="200"/>
      <c r="P520" s="200"/>
      <c r="Q520" s="200"/>
      <c r="R520" s="200"/>
      <c r="S520" s="200"/>
      <c r="T520" s="200"/>
      <c r="U520" s="200"/>
      <c r="V520" s="200"/>
      <c r="W520" s="200"/>
      <c r="X520" s="200"/>
      <c r="Y520" s="200"/>
      <c r="Z520" s="200"/>
    </row>
    <row r="521" spans="1:26" ht="15.5" x14ac:dyDescent="0.3">
      <c r="A521" s="200"/>
      <c r="B521" s="200"/>
      <c r="C521" s="200"/>
      <c r="D521" s="200"/>
      <c r="E521" s="200"/>
      <c r="F521" s="200"/>
      <c r="G521" s="200"/>
      <c r="H521" s="200"/>
      <c r="I521" s="200"/>
      <c r="J521" s="200"/>
      <c r="K521" s="200"/>
      <c r="L521" s="200"/>
      <c r="M521" s="200"/>
      <c r="N521" s="200"/>
      <c r="O521" s="200"/>
      <c r="P521" s="200"/>
      <c r="Q521" s="200"/>
      <c r="R521" s="200"/>
      <c r="S521" s="200"/>
      <c r="T521" s="200"/>
      <c r="U521" s="200"/>
      <c r="V521" s="200"/>
      <c r="W521" s="200"/>
      <c r="X521" s="200"/>
      <c r="Y521" s="200"/>
      <c r="Z521" s="200"/>
    </row>
    <row r="522" spans="1:26" ht="15.5" x14ac:dyDescent="0.3">
      <c r="A522" s="200"/>
      <c r="B522" s="200"/>
      <c r="C522" s="200"/>
      <c r="D522" s="200"/>
      <c r="E522" s="200"/>
      <c r="F522" s="200"/>
      <c r="G522" s="200"/>
      <c r="H522" s="200"/>
      <c r="I522" s="200"/>
      <c r="J522" s="200"/>
      <c r="K522" s="200"/>
      <c r="L522" s="200"/>
      <c r="M522" s="200"/>
      <c r="N522" s="200"/>
      <c r="O522" s="200"/>
      <c r="P522" s="200"/>
      <c r="Q522" s="200"/>
      <c r="R522" s="200"/>
      <c r="S522" s="200"/>
      <c r="T522" s="200"/>
      <c r="U522" s="200"/>
      <c r="V522" s="200"/>
      <c r="W522" s="200"/>
      <c r="X522" s="200"/>
      <c r="Y522" s="200"/>
      <c r="Z522" s="200"/>
    </row>
    <row r="523" spans="1:26" ht="15.5" x14ac:dyDescent="0.3">
      <c r="A523" s="200"/>
      <c r="B523" s="200"/>
      <c r="C523" s="200"/>
      <c r="D523" s="200"/>
      <c r="E523" s="200"/>
      <c r="F523" s="200"/>
      <c r="G523" s="200"/>
      <c r="H523" s="200"/>
      <c r="I523" s="200"/>
      <c r="J523" s="200"/>
      <c r="K523" s="200"/>
      <c r="L523" s="200"/>
      <c r="M523" s="200"/>
      <c r="N523" s="200"/>
      <c r="O523" s="200"/>
      <c r="P523" s="200"/>
      <c r="Q523" s="200"/>
      <c r="R523" s="200"/>
      <c r="S523" s="200"/>
      <c r="T523" s="200"/>
      <c r="U523" s="200"/>
      <c r="V523" s="200"/>
      <c r="W523" s="200"/>
      <c r="X523" s="200"/>
      <c r="Y523" s="200"/>
      <c r="Z523" s="200"/>
    </row>
    <row r="524" spans="1:26" ht="15.5" x14ac:dyDescent="0.3">
      <c r="A524" s="200"/>
      <c r="B524" s="200"/>
      <c r="C524" s="200"/>
      <c r="D524" s="200"/>
      <c r="E524" s="200"/>
      <c r="F524" s="200"/>
      <c r="G524" s="200"/>
      <c r="H524" s="200"/>
      <c r="I524" s="200"/>
      <c r="J524" s="200"/>
      <c r="K524" s="200"/>
      <c r="L524" s="200"/>
      <c r="M524" s="200"/>
      <c r="N524" s="200"/>
      <c r="O524" s="200"/>
      <c r="P524" s="200"/>
      <c r="Q524" s="200"/>
      <c r="R524" s="200"/>
      <c r="S524" s="200"/>
      <c r="T524" s="200"/>
      <c r="U524" s="200"/>
      <c r="V524" s="200"/>
      <c r="W524" s="200"/>
      <c r="X524" s="200"/>
      <c r="Y524" s="200"/>
      <c r="Z524" s="200"/>
    </row>
    <row r="525" spans="1:26" ht="15.5" x14ac:dyDescent="0.3">
      <c r="A525" s="200"/>
      <c r="B525" s="200"/>
      <c r="C525" s="200"/>
      <c r="D525" s="200"/>
      <c r="E525" s="200"/>
      <c r="F525" s="200"/>
      <c r="G525" s="200"/>
      <c r="H525" s="200"/>
      <c r="I525" s="200"/>
      <c r="J525" s="200"/>
      <c r="K525" s="200"/>
      <c r="L525" s="200"/>
      <c r="M525" s="200"/>
      <c r="N525" s="200"/>
      <c r="O525" s="200"/>
      <c r="P525" s="200"/>
      <c r="Q525" s="200"/>
      <c r="R525" s="200"/>
      <c r="S525" s="200"/>
      <c r="T525" s="200"/>
      <c r="U525" s="200"/>
      <c r="V525" s="200"/>
      <c r="W525" s="200"/>
      <c r="X525" s="200"/>
      <c r="Y525" s="200"/>
      <c r="Z525" s="200"/>
    </row>
    <row r="526" spans="1:26" ht="15.5" x14ac:dyDescent="0.3">
      <c r="A526" s="200"/>
      <c r="B526" s="200"/>
      <c r="C526" s="200"/>
      <c r="D526" s="200"/>
      <c r="E526" s="200"/>
      <c r="F526" s="200"/>
      <c r="G526" s="200"/>
      <c r="H526" s="200"/>
      <c r="I526" s="200"/>
      <c r="J526" s="200"/>
      <c r="K526" s="200"/>
      <c r="L526" s="200"/>
      <c r="M526" s="200"/>
      <c r="N526" s="200"/>
      <c r="O526" s="200"/>
      <c r="P526" s="200"/>
      <c r="Q526" s="200"/>
      <c r="R526" s="200"/>
      <c r="S526" s="200"/>
      <c r="T526" s="200"/>
      <c r="U526" s="200"/>
      <c r="V526" s="200"/>
      <c r="W526" s="200"/>
      <c r="X526" s="200"/>
      <c r="Y526" s="200"/>
      <c r="Z526" s="200"/>
    </row>
    <row r="527" spans="1:26" ht="15.5" x14ac:dyDescent="0.3">
      <c r="A527" s="200"/>
      <c r="B527" s="200"/>
      <c r="C527" s="200"/>
      <c r="D527" s="200"/>
      <c r="E527" s="200"/>
      <c r="F527" s="200"/>
      <c r="G527" s="200"/>
      <c r="H527" s="200"/>
      <c r="I527" s="200"/>
      <c r="J527" s="200"/>
      <c r="K527" s="200"/>
      <c r="L527" s="200"/>
      <c r="M527" s="200"/>
      <c r="N527" s="200"/>
      <c r="O527" s="200"/>
      <c r="P527" s="200"/>
      <c r="Q527" s="200"/>
      <c r="R527" s="200"/>
      <c r="S527" s="200"/>
      <c r="T527" s="200"/>
      <c r="U527" s="200"/>
      <c r="V527" s="200"/>
      <c r="W527" s="200"/>
      <c r="X527" s="200"/>
      <c r="Y527" s="200"/>
      <c r="Z527" s="200"/>
    </row>
    <row r="528" spans="1:26" ht="15.5" x14ac:dyDescent="0.3">
      <c r="A528" s="200"/>
      <c r="B528" s="200"/>
      <c r="C528" s="200"/>
      <c r="D528" s="200"/>
      <c r="E528" s="200"/>
      <c r="F528" s="200"/>
      <c r="G528" s="200"/>
      <c r="H528" s="200"/>
      <c r="I528" s="200"/>
      <c r="J528" s="200"/>
      <c r="K528" s="200"/>
      <c r="L528" s="200"/>
      <c r="M528" s="200"/>
      <c r="N528" s="200"/>
      <c r="O528" s="200"/>
      <c r="P528" s="200"/>
      <c r="Q528" s="200"/>
      <c r="R528" s="200"/>
      <c r="S528" s="200"/>
      <c r="T528" s="200"/>
      <c r="U528" s="200"/>
      <c r="V528" s="200"/>
      <c r="W528" s="200"/>
      <c r="X528" s="200"/>
      <c r="Y528" s="200"/>
      <c r="Z528" s="200"/>
    </row>
    <row r="529" spans="1:26" ht="15.5" x14ac:dyDescent="0.3">
      <c r="A529" s="200"/>
      <c r="B529" s="200"/>
      <c r="C529" s="200"/>
      <c r="D529" s="200"/>
      <c r="E529" s="200"/>
      <c r="F529" s="200"/>
      <c r="G529" s="200"/>
      <c r="H529" s="200"/>
      <c r="I529" s="200"/>
      <c r="J529" s="200"/>
      <c r="K529" s="200"/>
      <c r="L529" s="200"/>
      <c r="M529" s="200"/>
      <c r="N529" s="200"/>
      <c r="O529" s="200"/>
      <c r="P529" s="200"/>
      <c r="Q529" s="200"/>
      <c r="R529" s="200"/>
      <c r="S529" s="200"/>
      <c r="T529" s="200"/>
      <c r="U529" s="200"/>
      <c r="V529" s="200"/>
      <c r="W529" s="200"/>
      <c r="X529" s="200"/>
      <c r="Y529" s="200"/>
      <c r="Z529" s="200"/>
    </row>
    <row r="530" spans="1:26" ht="15.5" x14ac:dyDescent="0.3">
      <c r="A530" s="200"/>
      <c r="B530" s="200"/>
      <c r="C530" s="200"/>
      <c r="D530" s="200"/>
      <c r="E530" s="200"/>
      <c r="F530" s="200"/>
      <c r="G530" s="200"/>
      <c r="H530" s="200"/>
      <c r="I530" s="200"/>
      <c r="J530" s="200"/>
      <c r="K530" s="200"/>
      <c r="L530" s="200"/>
      <c r="M530" s="200"/>
      <c r="N530" s="200"/>
      <c r="O530" s="200"/>
      <c r="P530" s="200"/>
      <c r="Q530" s="200"/>
      <c r="R530" s="200"/>
      <c r="S530" s="200"/>
      <c r="T530" s="200"/>
      <c r="U530" s="200"/>
      <c r="V530" s="200"/>
      <c r="W530" s="200"/>
      <c r="X530" s="200"/>
      <c r="Y530" s="200"/>
      <c r="Z530" s="200"/>
    </row>
    <row r="531" spans="1:26" ht="15.5" x14ac:dyDescent="0.3">
      <c r="A531" s="200"/>
      <c r="B531" s="200"/>
      <c r="C531" s="200"/>
      <c r="D531" s="200"/>
      <c r="E531" s="200"/>
      <c r="F531" s="200"/>
      <c r="G531" s="200"/>
      <c r="H531" s="200"/>
      <c r="I531" s="200"/>
      <c r="J531" s="200"/>
      <c r="K531" s="200"/>
      <c r="L531" s="200"/>
      <c r="M531" s="200"/>
      <c r="N531" s="200"/>
      <c r="O531" s="200"/>
      <c r="P531" s="200"/>
      <c r="Q531" s="200"/>
      <c r="R531" s="200"/>
      <c r="S531" s="200"/>
      <c r="T531" s="200"/>
      <c r="U531" s="200"/>
      <c r="V531" s="200"/>
      <c r="W531" s="200"/>
      <c r="X531" s="200"/>
      <c r="Y531" s="200"/>
      <c r="Z531" s="200"/>
    </row>
    <row r="532" spans="1:26" ht="15.5" x14ac:dyDescent="0.3">
      <c r="A532" s="200"/>
      <c r="B532" s="200"/>
      <c r="C532" s="200"/>
      <c r="D532" s="200"/>
      <c r="E532" s="200"/>
      <c r="F532" s="200"/>
      <c r="G532" s="200"/>
      <c r="H532" s="200"/>
      <c r="I532" s="200"/>
      <c r="J532" s="200"/>
      <c r="K532" s="200"/>
      <c r="L532" s="200"/>
      <c r="M532" s="200"/>
      <c r="N532" s="200"/>
      <c r="O532" s="200"/>
      <c r="P532" s="200"/>
      <c r="Q532" s="200"/>
      <c r="R532" s="200"/>
      <c r="S532" s="200"/>
      <c r="T532" s="200"/>
      <c r="U532" s="200"/>
      <c r="V532" s="200"/>
      <c r="W532" s="200"/>
      <c r="X532" s="200"/>
      <c r="Y532" s="200"/>
      <c r="Z532" s="200"/>
    </row>
    <row r="533" spans="1:26" ht="15.5" x14ac:dyDescent="0.3">
      <c r="A533" s="200"/>
      <c r="B533" s="200"/>
      <c r="C533" s="200"/>
      <c r="D533" s="200"/>
      <c r="E533" s="200"/>
      <c r="F533" s="200"/>
      <c r="G533" s="200"/>
      <c r="H533" s="200"/>
      <c r="I533" s="200"/>
      <c r="J533" s="200"/>
      <c r="K533" s="200"/>
      <c r="L533" s="200"/>
      <c r="M533" s="200"/>
      <c r="N533" s="200"/>
      <c r="O533" s="200"/>
      <c r="P533" s="200"/>
      <c r="Q533" s="200"/>
      <c r="R533" s="200"/>
      <c r="S533" s="200"/>
      <c r="T533" s="200"/>
      <c r="U533" s="200"/>
      <c r="V533" s="200"/>
      <c r="W533" s="200"/>
      <c r="X533" s="200"/>
      <c r="Y533" s="200"/>
      <c r="Z533" s="200"/>
    </row>
    <row r="534" spans="1:26" ht="15.5" x14ac:dyDescent="0.3">
      <c r="A534" s="200"/>
      <c r="B534" s="200"/>
      <c r="C534" s="200"/>
      <c r="D534" s="200"/>
      <c r="E534" s="200"/>
      <c r="F534" s="200"/>
      <c r="G534" s="200"/>
      <c r="H534" s="200"/>
      <c r="I534" s="200"/>
      <c r="J534" s="200"/>
      <c r="K534" s="200"/>
      <c r="L534" s="200"/>
      <c r="M534" s="200"/>
      <c r="N534" s="200"/>
      <c r="O534" s="200"/>
      <c r="P534" s="200"/>
      <c r="Q534" s="200"/>
      <c r="R534" s="200"/>
      <c r="S534" s="200"/>
      <c r="T534" s="200"/>
      <c r="U534" s="200"/>
      <c r="V534" s="200"/>
      <c r="W534" s="200"/>
      <c r="X534" s="200"/>
      <c r="Y534" s="200"/>
      <c r="Z534" s="200"/>
    </row>
    <row r="535" spans="1:26" ht="15.5" x14ac:dyDescent="0.3">
      <c r="A535" s="200"/>
      <c r="B535" s="200"/>
      <c r="C535" s="200"/>
      <c r="D535" s="200"/>
      <c r="E535" s="200"/>
      <c r="F535" s="200"/>
      <c r="G535" s="200"/>
      <c r="H535" s="200"/>
      <c r="I535" s="200"/>
      <c r="J535" s="200"/>
      <c r="K535" s="200"/>
      <c r="L535" s="200"/>
      <c r="M535" s="200"/>
      <c r="N535" s="200"/>
      <c r="O535" s="200"/>
      <c r="P535" s="200"/>
      <c r="Q535" s="200"/>
      <c r="R535" s="200"/>
      <c r="S535" s="200"/>
      <c r="T535" s="200"/>
      <c r="U535" s="200"/>
      <c r="V535" s="200"/>
      <c r="W535" s="200"/>
      <c r="X535" s="200"/>
      <c r="Y535" s="200"/>
      <c r="Z535" s="200"/>
    </row>
    <row r="536" spans="1:26" ht="15.5" x14ac:dyDescent="0.3">
      <c r="A536" s="200"/>
      <c r="B536" s="200"/>
      <c r="C536" s="200"/>
      <c r="D536" s="200"/>
      <c r="E536" s="200"/>
      <c r="F536" s="200"/>
      <c r="G536" s="200"/>
      <c r="H536" s="200"/>
      <c r="I536" s="200"/>
      <c r="J536" s="200"/>
      <c r="K536" s="200"/>
      <c r="L536" s="200"/>
      <c r="M536" s="200"/>
      <c r="N536" s="200"/>
      <c r="O536" s="200"/>
      <c r="P536" s="200"/>
      <c r="Q536" s="200"/>
      <c r="R536" s="200"/>
      <c r="S536" s="200"/>
      <c r="T536" s="200"/>
      <c r="U536" s="200"/>
      <c r="V536" s="200"/>
      <c r="W536" s="200"/>
      <c r="X536" s="200"/>
      <c r="Y536" s="200"/>
      <c r="Z536" s="200"/>
    </row>
    <row r="537" spans="1:26" ht="15.5" x14ac:dyDescent="0.3">
      <c r="A537" s="200"/>
      <c r="B537" s="200"/>
      <c r="C537" s="200"/>
      <c r="D537" s="200"/>
      <c r="E537" s="200"/>
      <c r="F537" s="200"/>
      <c r="G537" s="200"/>
      <c r="H537" s="200"/>
      <c r="I537" s="200"/>
      <c r="J537" s="200"/>
      <c r="K537" s="200"/>
      <c r="L537" s="200"/>
      <c r="M537" s="200"/>
      <c r="N537" s="200"/>
      <c r="O537" s="200"/>
      <c r="P537" s="200"/>
      <c r="Q537" s="200"/>
      <c r="R537" s="200"/>
      <c r="S537" s="200"/>
      <c r="T537" s="200"/>
      <c r="U537" s="200"/>
      <c r="V537" s="200"/>
      <c r="W537" s="200"/>
      <c r="X537" s="200"/>
      <c r="Y537" s="200"/>
      <c r="Z537" s="200"/>
    </row>
    <row r="538" spans="1:26" ht="15.5" x14ac:dyDescent="0.3">
      <c r="A538" s="200"/>
      <c r="B538" s="200"/>
      <c r="C538" s="200"/>
      <c r="D538" s="200"/>
      <c r="E538" s="200"/>
      <c r="F538" s="200"/>
      <c r="G538" s="200"/>
      <c r="H538" s="200"/>
      <c r="I538" s="200"/>
      <c r="J538" s="200"/>
      <c r="K538" s="200"/>
      <c r="L538" s="200"/>
      <c r="M538" s="200"/>
      <c r="N538" s="200"/>
      <c r="O538" s="200"/>
      <c r="P538" s="200"/>
      <c r="Q538" s="200"/>
      <c r="R538" s="200"/>
      <c r="S538" s="200"/>
      <c r="T538" s="200"/>
      <c r="U538" s="200"/>
      <c r="V538" s="200"/>
      <c r="W538" s="200"/>
      <c r="X538" s="200"/>
      <c r="Y538" s="200"/>
      <c r="Z538" s="200"/>
    </row>
    <row r="539" spans="1:26" ht="15.5" x14ac:dyDescent="0.3">
      <c r="A539" s="200"/>
      <c r="B539" s="200"/>
      <c r="C539" s="200"/>
      <c r="D539" s="200"/>
      <c r="E539" s="200"/>
      <c r="F539" s="200"/>
      <c r="G539" s="200"/>
      <c r="H539" s="200"/>
      <c r="I539" s="200"/>
      <c r="J539" s="200"/>
      <c r="K539" s="200"/>
      <c r="L539" s="200"/>
      <c r="M539" s="200"/>
      <c r="N539" s="200"/>
      <c r="O539" s="200"/>
      <c r="P539" s="200"/>
      <c r="Q539" s="200"/>
      <c r="R539" s="200"/>
      <c r="S539" s="200"/>
      <c r="T539" s="200"/>
      <c r="U539" s="200"/>
      <c r="V539" s="200"/>
      <c r="W539" s="200"/>
      <c r="X539" s="200"/>
      <c r="Y539" s="200"/>
      <c r="Z539" s="200"/>
    </row>
    <row r="540" spans="1:26" ht="15.5" x14ac:dyDescent="0.3">
      <c r="A540" s="200"/>
      <c r="B540" s="200"/>
      <c r="C540" s="200"/>
      <c r="D540" s="200"/>
      <c r="E540" s="200"/>
      <c r="F540" s="200"/>
      <c r="G540" s="200"/>
      <c r="H540" s="200"/>
      <c r="I540" s="200"/>
      <c r="J540" s="200"/>
      <c r="K540" s="200"/>
      <c r="L540" s="200"/>
      <c r="M540" s="200"/>
      <c r="N540" s="200"/>
      <c r="O540" s="200"/>
      <c r="P540" s="200"/>
      <c r="Q540" s="200"/>
      <c r="R540" s="200"/>
      <c r="S540" s="200"/>
      <c r="T540" s="200"/>
      <c r="U540" s="200"/>
      <c r="V540" s="200"/>
      <c r="W540" s="200"/>
      <c r="X540" s="200"/>
      <c r="Y540" s="200"/>
      <c r="Z540" s="200"/>
    </row>
    <row r="541" spans="1:26" ht="15.5" x14ac:dyDescent="0.3">
      <c r="A541" s="200"/>
      <c r="B541" s="200"/>
      <c r="C541" s="200"/>
      <c r="D541" s="200"/>
      <c r="E541" s="200"/>
      <c r="F541" s="200"/>
      <c r="G541" s="200"/>
      <c r="H541" s="200"/>
      <c r="I541" s="200"/>
      <c r="J541" s="200"/>
      <c r="K541" s="200"/>
      <c r="L541" s="200"/>
      <c r="M541" s="200"/>
      <c r="N541" s="200"/>
      <c r="O541" s="200"/>
      <c r="P541" s="200"/>
      <c r="Q541" s="200"/>
      <c r="R541" s="200"/>
      <c r="S541" s="200"/>
      <c r="T541" s="200"/>
      <c r="U541" s="200"/>
      <c r="V541" s="200"/>
      <c r="W541" s="200"/>
      <c r="X541" s="200"/>
      <c r="Y541" s="200"/>
      <c r="Z541" s="200"/>
    </row>
    <row r="542" spans="1:26" ht="15.5" x14ac:dyDescent="0.3">
      <c r="A542" s="200"/>
      <c r="B542" s="200"/>
      <c r="C542" s="200"/>
      <c r="D542" s="200"/>
      <c r="E542" s="200"/>
      <c r="F542" s="200"/>
      <c r="G542" s="200"/>
      <c r="H542" s="200"/>
      <c r="I542" s="200"/>
      <c r="J542" s="200"/>
      <c r="K542" s="200"/>
      <c r="L542" s="200"/>
      <c r="M542" s="200"/>
      <c r="N542" s="200"/>
      <c r="O542" s="200"/>
      <c r="P542" s="200"/>
      <c r="Q542" s="200"/>
      <c r="R542" s="200"/>
      <c r="S542" s="200"/>
      <c r="T542" s="200"/>
      <c r="U542" s="200"/>
      <c r="V542" s="200"/>
      <c r="W542" s="200"/>
      <c r="X542" s="200"/>
      <c r="Y542" s="200"/>
      <c r="Z542" s="200"/>
    </row>
    <row r="543" spans="1:26" ht="15.5" x14ac:dyDescent="0.3">
      <c r="A543" s="200"/>
      <c r="B543" s="200"/>
      <c r="C543" s="200"/>
      <c r="D543" s="200"/>
      <c r="E543" s="200"/>
      <c r="F543" s="200"/>
      <c r="G543" s="200"/>
      <c r="H543" s="200"/>
      <c r="I543" s="200"/>
      <c r="J543" s="200"/>
      <c r="K543" s="200"/>
      <c r="L543" s="200"/>
      <c r="M543" s="200"/>
      <c r="N543" s="200"/>
      <c r="O543" s="200"/>
      <c r="P543" s="200"/>
      <c r="Q543" s="200"/>
      <c r="R543" s="200"/>
      <c r="S543" s="200"/>
      <c r="T543" s="200"/>
      <c r="U543" s="200"/>
      <c r="V543" s="200"/>
      <c r="W543" s="200"/>
      <c r="X543" s="200"/>
      <c r="Y543" s="200"/>
      <c r="Z543" s="200"/>
    </row>
    <row r="544" spans="1:26" ht="15.5" x14ac:dyDescent="0.3">
      <c r="A544" s="200"/>
      <c r="B544" s="200"/>
      <c r="C544" s="200"/>
      <c r="D544" s="200"/>
      <c r="E544" s="200"/>
      <c r="F544" s="200"/>
      <c r="G544" s="200"/>
      <c r="H544" s="200"/>
      <c r="I544" s="200"/>
      <c r="J544" s="200"/>
      <c r="K544" s="200"/>
      <c r="L544" s="200"/>
      <c r="M544" s="200"/>
      <c r="N544" s="200"/>
      <c r="O544" s="200"/>
      <c r="P544" s="200"/>
      <c r="Q544" s="200"/>
      <c r="R544" s="200"/>
      <c r="S544" s="200"/>
      <c r="T544" s="200"/>
      <c r="U544" s="200"/>
      <c r="V544" s="200"/>
      <c r="W544" s="200"/>
      <c r="X544" s="200"/>
      <c r="Y544" s="200"/>
      <c r="Z544" s="200"/>
    </row>
    <row r="545" spans="1:26" ht="15.5" x14ac:dyDescent="0.3">
      <c r="A545" s="200"/>
      <c r="B545" s="200"/>
      <c r="C545" s="200"/>
      <c r="D545" s="200"/>
      <c r="E545" s="200"/>
      <c r="F545" s="200"/>
      <c r="G545" s="200"/>
      <c r="H545" s="200"/>
      <c r="I545" s="200"/>
      <c r="J545" s="200"/>
      <c r="K545" s="200"/>
      <c r="L545" s="200"/>
      <c r="M545" s="200"/>
      <c r="N545" s="200"/>
      <c r="O545" s="200"/>
      <c r="P545" s="200"/>
      <c r="Q545" s="200"/>
      <c r="R545" s="200"/>
      <c r="S545" s="200"/>
      <c r="T545" s="200"/>
      <c r="U545" s="200"/>
      <c r="V545" s="200"/>
      <c r="W545" s="200"/>
      <c r="X545" s="200"/>
      <c r="Y545" s="200"/>
      <c r="Z545" s="200"/>
    </row>
    <row r="546" spans="1:26" ht="15.5" x14ac:dyDescent="0.3">
      <c r="A546" s="200"/>
      <c r="B546" s="200"/>
      <c r="C546" s="200"/>
      <c r="D546" s="200"/>
      <c r="E546" s="200"/>
      <c r="F546" s="200"/>
      <c r="G546" s="200"/>
      <c r="H546" s="200"/>
      <c r="I546" s="200"/>
      <c r="J546" s="200"/>
      <c r="K546" s="200"/>
      <c r="L546" s="200"/>
      <c r="M546" s="200"/>
      <c r="N546" s="200"/>
      <c r="O546" s="200"/>
      <c r="P546" s="200"/>
      <c r="Q546" s="200"/>
      <c r="R546" s="200"/>
      <c r="S546" s="200"/>
      <c r="T546" s="200"/>
      <c r="U546" s="200"/>
      <c r="V546" s="200"/>
      <c r="W546" s="200"/>
      <c r="X546" s="200"/>
      <c r="Y546" s="200"/>
      <c r="Z546" s="200"/>
    </row>
    <row r="547" spans="1:26" ht="15.5" x14ac:dyDescent="0.3">
      <c r="A547" s="200"/>
      <c r="B547" s="200"/>
      <c r="C547" s="200"/>
      <c r="D547" s="200"/>
      <c r="E547" s="200"/>
      <c r="F547" s="200"/>
      <c r="G547" s="200"/>
      <c r="H547" s="200"/>
      <c r="I547" s="200"/>
      <c r="J547" s="200"/>
      <c r="K547" s="200"/>
      <c r="L547" s="200"/>
      <c r="M547" s="200"/>
      <c r="N547" s="200"/>
      <c r="O547" s="200"/>
      <c r="P547" s="200"/>
      <c r="Q547" s="200"/>
      <c r="R547" s="200"/>
      <c r="S547" s="200"/>
      <c r="T547" s="200"/>
      <c r="U547" s="200"/>
      <c r="V547" s="200"/>
      <c r="W547" s="200"/>
      <c r="X547" s="200"/>
      <c r="Y547" s="200"/>
      <c r="Z547" s="200"/>
    </row>
    <row r="548" spans="1:26" ht="15.5" x14ac:dyDescent="0.3">
      <c r="A548" s="200"/>
      <c r="B548" s="200"/>
      <c r="C548" s="200"/>
      <c r="D548" s="200"/>
      <c r="E548" s="200"/>
      <c r="F548" s="200"/>
      <c r="G548" s="200"/>
      <c r="H548" s="200"/>
      <c r="I548" s="200"/>
      <c r="J548" s="200"/>
      <c r="K548" s="200"/>
      <c r="L548" s="200"/>
      <c r="M548" s="200"/>
      <c r="N548" s="200"/>
      <c r="O548" s="200"/>
      <c r="P548" s="200"/>
      <c r="Q548" s="200"/>
      <c r="R548" s="200"/>
      <c r="S548" s="200"/>
      <c r="T548" s="200"/>
      <c r="U548" s="200"/>
      <c r="V548" s="200"/>
      <c r="W548" s="200"/>
      <c r="X548" s="200"/>
      <c r="Y548" s="200"/>
      <c r="Z548" s="200"/>
    </row>
    <row r="549" spans="1:26" ht="15.5" x14ac:dyDescent="0.3">
      <c r="A549" s="200"/>
      <c r="B549" s="200"/>
      <c r="C549" s="200"/>
      <c r="D549" s="200"/>
      <c r="E549" s="200"/>
      <c r="F549" s="200"/>
      <c r="G549" s="200"/>
      <c r="H549" s="200"/>
      <c r="I549" s="200"/>
      <c r="J549" s="200"/>
      <c r="K549" s="200"/>
      <c r="L549" s="200"/>
      <c r="M549" s="200"/>
      <c r="N549" s="200"/>
      <c r="O549" s="200"/>
      <c r="P549" s="200"/>
      <c r="Q549" s="200"/>
      <c r="R549" s="200"/>
      <c r="S549" s="200"/>
      <c r="T549" s="200"/>
      <c r="U549" s="200"/>
      <c r="V549" s="200"/>
      <c r="W549" s="200"/>
      <c r="X549" s="200"/>
      <c r="Y549" s="200"/>
      <c r="Z549" s="200"/>
    </row>
    <row r="550" spans="1:26" ht="15.5" x14ac:dyDescent="0.3">
      <c r="A550" s="200"/>
      <c r="B550" s="200"/>
      <c r="C550" s="200"/>
      <c r="D550" s="200"/>
      <c r="E550" s="200"/>
      <c r="F550" s="200"/>
      <c r="G550" s="200"/>
      <c r="H550" s="200"/>
      <c r="I550" s="200"/>
      <c r="J550" s="200"/>
      <c r="K550" s="200"/>
      <c r="L550" s="200"/>
      <c r="M550" s="200"/>
      <c r="N550" s="200"/>
      <c r="O550" s="200"/>
      <c r="P550" s="200"/>
      <c r="Q550" s="200"/>
      <c r="R550" s="200"/>
      <c r="S550" s="200"/>
      <c r="T550" s="200"/>
      <c r="U550" s="200"/>
      <c r="V550" s="200"/>
      <c r="W550" s="200"/>
      <c r="X550" s="200"/>
      <c r="Y550" s="200"/>
      <c r="Z550" s="200"/>
    </row>
    <row r="551" spans="1:26" ht="15.5" x14ac:dyDescent="0.3">
      <c r="A551" s="200"/>
      <c r="B551" s="200"/>
      <c r="C551" s="200"/>
      <c r="D551" s="200"/>
      <c r="E551" s="200"/>
      <c r="F551" s="200"/>
      <c r="G551" s="200"/>
      <c r="H551" s="200"/>
      <c r="I551" s="200"/>
      <c r="J551" s="200"/>
      <c r="K551" s="200"/>
      <c r="L551" s="200"/>
      <c r="M551" s="200"/>
      <c r="N551" s="200"/>
      <c r="O551" s="200"/>
      <c r="P551" s="200"/>
      <c r="Q551" s="200"/>
      <c r="R551" s="200"/>
      <c r="S551" s="200"/>
      <c r="T551" s="200"/>
      <c r="U551" s="200"/>
      <c r="V551" s="200"/>
      <c r="W551" s="200"/>
      <c r="X551" s="200"/>
      <c r="Y551" s="200"/>
      <c r="Z551" s="200"/>
    </row>
    <row r="552" spans="1:26" ht="15.5" x14ac:dyDescent="0.3">
      <c r="A552" s="200"/>
      <c r="B552" s="200"/>
      <c r="C552" s="200"/>
      <c r="D552" s="200"/>
      <c r="E552" s="200"/>
      <c r="F552" s="200"/>
      <c r="G552" s="200"/>
      <c r="H552" s="200"/>
      <c r="I552" s="200"/>
      <c r="J552" s="200"/>
      <c r="K552" s="200"/>
      <c r="L552" s="200"/>
      <c r="M552" s="200"/>
      <c r="N552" s="200"/>
      <c r="O552" s="200"/>
      <c r="P552" s="200"/>
      <c r="Q552" s="200"/>
      <c r="R552" s="200"/>
      <c r="S552" s="200"/>
      <c r="T552" s="200"/>
      <c r="U552" s="200"/>
      <c r="V552" s="200"/>
      <c r="W552" s="200"/>
      <c r="X552" s="200"/>
      <c r="Y552" s="200"/>
      <c r="Z552" s="200"/>
    </row>
    <row r="553" spans="1:26" ht="15.5" x14ac:dyDescent="0.3">
      <c r="A553" s="200"/>
      <c r="B553" s="200"/>
      <c r="C553" s="200"/>
      <c r="D553" s="200"/>
      <c r="E553" s="200"/>
      <c r="F553" s="200"/>
      <c r="G553" s="200"/>
      <c r="H553" s="200"/>
      <c r="I553" s="200"/>
      <c r="J553" s="200"/>
      <c r="K553" s="200"/>
      <c r="L553" s="200"/>
      <c r="M553" s="200"/>
      <c r="N553" s="200"/>
      <c r="O553" s="200"/>
      <c r="P553" s="200"/>
      <c r="Q553" s="200"/>
      <c r="R553" s="200"/>
      <c r="S553" s="200"/>
      <c r="T553" s="200"/>
      <c r="U553" s="200"/>
      <c r="V553" s="200"/>
      <c r="W553" s="200"/>
      <c r="X553" s="200"/>
      <c r="Y553" s="200"/>
      <c r="Z553" s="200"/>
    </row>
    <row r="554" spans="1:26" ht="15.5" x14ac:dyDescent="0.3">
      <c r="A554" s="200"/>
      <c r="B554" s="200"/>
      <c r="C554" s="200"/>
      <c r="D554" s="200"/>
      <c r="E554" s="200"/>
      <c r="F554" s="200"/>
      <c r="G554" s="200"/>
      <c r="H554" s="200"/>
      <c r="I554" s="200"/>
      <c r="J554" s="200"/>
      <c r="K554" s="200"/>
      <c r="L554" s="200"/>
      <c r="M554" s="200"/>
      <c r="N554" s="200"/>
      <c r="O554" s="200"/>
      <c r="P554" s="200"/>
      <c r="Q554" s="200"/>
      <c r="R554" s="200"/>
      <c r="S554" s="200"/>
      <c r="T554" s="200"/>
      <c r="U554" s="200"/>
      <c r="V554" s="200"/>
      <c r="W554" s="200"/>
      <c r="X554" s="200"/>
      <c r="Y554" s="200"/>
      <c r="Z554" s="200"/>
    </row>
    <row r="555" spans="1:26" ht="15.5" x14ac:dyDescent="0.3">
      <c r="A555" s="200"/>
      <c r="B555" s="200"/>
      <c r="C555" s="200"/>
      <c r="D555" s="200"/>
      <c r="E555" s="200"/>
      <c r="F555" s="200"/>
      <c r="G555" s="200"/>
      <c r="H555" s="200"/>
      <c r="I555" s="200"/>
      <c r="J555" s="200"/>
      <c r="K555" s="200"/>
      <c r="L555" s="200"/>
      <c r="M555" s="200"/>
      <c r="N555" s="200"/>
      <c r="O555" s="200"/>
      <c r="P555" s="200"/>
      <c r="Q555" s="200"/>
      <c r="R555" s="200"/>
      <c r="S555" s="200"/>
      <c r="T555" s="200"/>
      <c r="U555" s="200"/>
      <c r="V555" s="200"/>
      <c r="W555" s="200"/>
      <c r="X555" s="200"/>
      <c r="Y555" s="200"/>
      <c r="Z555" s="200"/>
    </row>
    <row r="556" spans="1:26" ht="15.5" x14ac:dyDescent="0.3">
      <c r="A556" s="200"/>
      <c r="B556" s="200"/>
      <c r="C556" s="200"/>
      <c r="D556" s="200"/>
      <c r="E556" s="200"/>
      <c r="F556" s="200"/>
      <c r="G556" s="200"/>
      <c r="H556" s="200"/>
      <c r="I556" s="200"/>
      <c r="J556" s="200"/>
      <c r="K556" s="200"/>
      <c r="L556" s="200"/>
      <c r="M556" s="200"/>
      <c r="N556" s="200"/>
      <c r="O556" s="200"/>
      <c r="P556" s="200"/>
      <c r="Q556" s="200"/>
      <c r="R556" s="200"/>
      <c r="S556" s="200"/>
      <c r="T556" s="200"/>
      <c r="U556" s="200"/>
      <c r="V556" s="200"/>
      <c r="W556" s="200"/>
      <c r="X556" s="200"/>
      <c r="Y556" s="200"/>
      <c r="Z556" s="200"/>
    </row>
    <row r="557" spans="1:26" ht="15.5" x14ac:dyDescent="0.3">
      <c r="A557" s="200"/>
      <c r="B557" s="200"/>
      <c r="C557" s="200"/>
      <c r="D557" s="200"/>
      <c r="E557" s="200"/>
      <c r="F557" s="200"/>
      <c r="G557" s="200"/>
      <c r="H557" s="200"/>
      <c r="I557" s="200"/>
      <c r="J557" s="200"/>
      <c r="K557" s="200"/>
      <c r="L557" s="200"/>
      <c r="M557" s="200"/>
      <c r="N557" s="200"/>
      <c r="O557" s="200"/>
      <c r="P557" s="200"/>
      <c r="Q557" s="200"/>
      <c r="R557" s="200"/>
      <c r="S557" s="200"/>
      <c r="T557" s="200"/>
      <c r="U557" s="200"/>
      <c r="V557" s="200"/>
      <c r="W557" s="200"/>
      <c r="X557" s="200"/>
      <c r="Y557" s="200"/>
      <c r="Z557" s="200"/>
    </row>
    <row r="558" spans="1:26" ht="15.5" x14ac:dyDescent="0.3">
      <c r="A558" s="200"/>
      <c r="B558" s="200"/>
      <c r="C558" s="200"/>
      <c r="D558" s="200"/>
      <c r="E558" s="200"/>
      <c r="F558" s="200"/>
      <c r="G558" s="200"/>
      <c r="H558" s="200"/>
      <c r="I558" s="200"/>
      <c r="J558" s="200"/>
      <c r="K558" s="200"/>
      <c r="L558" s="200"/>
      <c r="M558" s="200"/>
      <c r="N558" s="200"/>
      <c r="O558" s="200"/>
      <c r="P558" s="200"/>
      <c r="Q558" s="200"/>
      <c r="R558" s="200"/>
      <c r="S558" s="200"/>
      <c r="T558" s="200"/>
      <c r="U558" s="200"/>
      <c r="V558" s="200"/>
      <c r="W558" s="200"/>
      <c r="X558" s="200"/>
      <c r="Y558" s="200"/>
      <c r="Z558" s="200"/>
    </row>
    <row r="559" spans="1:26" ht="15.5" x14ac:dyDescent="0.3">
      <c r="A559" s="200"/>
      <c r="B559" s="200"/>
      <c r="C559" s="200"/>
      <c r="D559" s="200"/>
      <c r="E559" s="200"/>
      <c r="F559" s="200"/>
      <c r="G559" s="200"/>
      <c r="H559" s="200"/>
      <c r="I559" s="200"/>
      <c r="J559" s="200"/>
      <c r="K559" s="200"/>
      <c r="L559" s="200"/>
      <c r="M559" s="200"/>
      <c r="N559" s="200"/>
      <c r="O559" s="200"/>
      <c r="P559" s="200"/>
      <c r="Q559" s="200"/>
      <c r="R559" s="200"/>
      <c r="S559" s="200"/>
      <c r="T559" s="200"/>
      <c r="U559" s="200"/>
      <c r="V559" s="200"/>
      <c r="W559" s="200"/>
      <c r="X559" s="200"/>
      <c r="Y559" s="200"/>
      <c r="Z559" s="200"/>
    </row>
    <row r="560" spans="1:26" ht="15.5" x14ac:dyDescent="0.3">
      <c r="A560" s="200"/>
      <c r="B560" s="200"/>
      <c r="C560" s="200"/>
      <c r="D560" s="200"/>
      <c r="E560" s="200"/>
      <c r="F560" s="200"/>
      <c r="G560" s="200"/>
      <c r="H560" s="200"/>
      <c r="I560" s="200"/>
      <c r="J560" s="200"/>
      <c r="K560" s="200"/>
      <c r="L560" s="200"/>
      <c r="M560" s="200"/>
      <c r="N560" s="200"/>
      <c r="O560" s="200"/>
      <c r="P560" s="200"/>
      <c r="Q560" s="200"/>
      <c r="R560" s="200"/>
      <c r="S560" s="200"/>
      <c r="T560" s="200"/>
      <c r="U560" s="200"/>
      <c r="V560" s="200"/>
      <c r="W560" s="200"/>
      <c r="X560" s="200"/>
      <c r="Y560" s="200"/>
      <c r="Z560" s="200"/>
    </row>
    <row r="561" spans="1:26" ht="15.5" x14ac:dyDescent="0.3">
      <c r="A561" s="200"/>
      <c r="B561" s="200"/>
      <c r="C561" s="200"/>
      <c r="D561" s="200"/>
      <c r="E561" s="200"/>
      <c r="F561" s="200"/>
      <c r="G561" s="200"/>
      <c r="H561" s="200"/>
      <c r="I561" s="200"/>
      <c r="J561" s="200"/>
      <c r="K561" s="200"/>
      <c r="L561" s="200"/>
      <c r="M561" s="200"/>
      <c r="N561" s="200"/>
      <c r="O561" s="200"/>
      <c r="P561" s="200"/>
      <c r="Q561" s="200"/>
      <c r="R561" s="200"/>
      <c r="S561" s="200"/>
      <c r="T561" s="200"/>
      <c r="U561" s="200"/>
      <c r="V561" s="200"/>
      <c r="W561" s="200"/>
      <c r="X561" s="200"/>
      <c r="Y561" s="200"/>
      <c r="Z561" s="200"/>
    </row>
    <row r="562" spans="1:26" ht="15.5" x14ac:dyDescent="0.3">
      <c r="A562" s="200"/>
      <c r="B562" s="200"/>
      <c r="C562" s="200"/>
      <c r="D562" s="200"/>
      <c r="E562" s="200"/>
      <c r="F562" s="200"/>
      <c r="G562" s="200"/>
      <c r="H562" s="200"/>
      <c r="I562" s="200"/>
      <c r="J562" s="200"/>
      <c r="K562" s="200"/>
      <c r="L562" s="200"/>
      <c r="M562" s="200"/>
      <c r="N562" s="200"/>
      <c r="O562" s="200"/>
      <c r="P562" s="200"/>
      <c r="Q562" s="200"/>
      <c r="R562" s="200"/>
      <c r="S562" s="200"/>
      <c r="T562" s="200"/>
      <c r="U562" s="200"/>
      <c r="V562" s="200"/>
      <c r="W562" s="200"/>
      <c r="X562" s="200"/>
      <c r="Y562" s="200"/>
      <c r="Z562" s="200"/>
    </row>
    <row r="563" spans="1:26" ht="15.5" x14ac:dyDescent="0.3">
      <c r="A563" s="200"/>
      <c r="B563" s="200"/>
      <c r="C563" s="200"/>
      <c r="D563" s="200"/>
      <c r="E563" s="200"/>
      <c r="F563" s="200"/>
      <c r="G563" s="200"/>
      <c r="H563" s="200"/>
      <c r="I563" s="200"/>
      <c r="J563" s="200"/>
      <c r="K563" s="200"/>
      <c r="L563" s="200"/>
      <c r="M563" s="200"/>
      <c r="N563" s="200"/>
      <c r="O563" s="200"/>
      <c r="P563" s="200"/>
      <c r="Q563" s="200"/>
      <c r="R563" s="200"/>
      <c r="S563" s="200"/>
      <c r="T563" s="200"/>
      <c r="U563" s="200"/>
      <c r="V563" s="200"/>
      <c r="W563" s="200"/>
      <c r="X563" s="200"/>
      <c r="Y563" s="200"/>
      <c r="Z563" s="200"/>
    </row>
    <row r="564" spans="1:26" ht="15.5" x14ac:dyDescent="0.3">
      <c r="A564" s="200"/>
      <c r="B564" s="200"/>
      <c r="C564" s="200"/>
      <c r="D564" s="200"/>
      <c r="E564" s="200"/>
      <c r="F564" s="200"/>
      <c r="G564" s="200"/>
      <c r="H564" s="200"/>
      <c r="I564" s="200"/>
      <c r="J564" s="200"/>
      <c r="K564" s="200"/>
      <c r="L564" s="200"/>
      <c r="M564" s="200"/>
      <c r="N564" s="200"/>
      <c r="O564" s="200"/>
      <c r="P564" s="200"/>
      <c r="Q564" s="200"/>
      <c r="R564" s="200"/>
      <c r="S564" s="200"/>
      <c r="T564" s="200"/>
      <c r="U564" s="200"/>
      <c r="V564" s="200"/>
      <c r="W564" s="200"/>
      <c r="X564" s="200"/>
      <c r="Y564" s="200"/>
      <c r="Z564" s="200"/>
    </row>
    <row r="565" spans="1:26" ht="15.5" x14ac:dyDescent="0.3">
      <c r="A565" s="200"/>
      <c r="B565" s="200"/>
      <c r="C565" s="200"/>
      <c r="D565" s="200"/>
      <c r="E565" s="200"/>
      <c r="F565" s="200"/>
      <c r="G565" s="200"/>
      <c r="H565" s="200"/>
      <c r="I565" s="200"/>
      <c r="J565" s="200"/>
      <c r="K565" s="200"/>
      <c r="L565" s="200"/>
      <c r="M565" s="200"/>
      <c r="N565" s="200"/>
      <c r="O565" s="200"/>
      <c r="P565" s="200"/>
      <c r="Q565" s="200"/>
      <c r="R565" s="200"/>
      <c r="S565" s="200"/>
      <c r="T565" s="200"/>
      <c r="U565" s="200"/>
      <c r="V565" s="200"/>
      <c r="W565" s="200"/>
      <c r="X565" s="200"/>
      <c r="Y565" s="200"/>
      <c r="Z565" s="200"/>
    </row>
    <row r="566" spans="1:26" ht="15.5" x14ac:dyDescent="0.3">
      <c r="A566" s="200"/>
      <c r="B566" s="200"/>
      <c r="C566" s="200"/>
      <c r="D566" s="200"/>
      <c r="E566" s="200"/>
      <c r="F566" s="200"/>
      <c r="G566" s="200"/>
      <c r="H566" s="200"/>
      <c r="I566" s="200"/>
      <c r="J566" s="200"/>
      <c r="K566" s="200"/>
      <c r="L566" s="200"/>
      <c r="M566" s="200"/>
      <c r="N566" s="200"/>
      <c r="O566" s="200"/>
      <c r="P566" s="200"/>
      <c r="Q566" s="200"/>
      <c r="R566" s="200"/>
      <c r="S566" s="200"/>
      <c r="T566" s="200"/>
      <c r="U566" s="200"/>
      <c r="V566" s="200"/>
      <c r="W566" s="200"/>
      <c r="X566" s="200"/>
      <c r="Y566" s="200"/>
      <c r="Z566" s="200"/>
    </row>
    <row r="567" spans="1:26" ht="15.5" x14ac:dyDescent="0.3">
      <c r="A567" s="200"/>
      <c r="B567" s="200"/>
      <c r="C567" s="200"/>
      <c r="D567" s="200"/>
      <c r="E567" s="200"/>
      <c r="F567" s="200"/>
      <c r="G567" s="200"/>
      <c r="H567" s="200"/>
      <c r="I567" s="200"/>
      <c r="J567" s="200"/>
      <c r="K567" s="200"/>
      <c r="L567" s="200"/>
      <c r="M567" s="200"/>
      <c r="N567" s="200"/>
      <c r="O567" s="200"/>
      <c r="P567" s="200"/>
      <c r="Q567" s="200"/>
      <c r="R567" s="200"/>
      <c r="S567" s="200"/>
      <c r="T567" s="200"/>
      <c r="U567" s="200"/>
      <c r="V567" s="200"/>
      <c r="W567" s="200"/>
      <c r="X567" s="200"/>
      <c r="Y567" s="200"/>
      <c r="Z567" s="200"/>
    </row>
    <row r="568" spans="1:26" ht="15.5" x14ac:dyDescent="0.3">
      <c r="A568" s="200"/>
      <c r="B568" s="200"/>
      <c r="C568" s="200"/>
      <c r="D568" s="200"/>
      <c r="E568" s="200"/>
      <c r="F568" s="200"/>
      <c r="G568" s="200"/>
      <c r="H568" s="200"/>
      <c r="I568" s="200"/>
      <c r="J568" s="200"/>
      <c r="K568" s="200"/>
      <c r="L568" s="200"/>
      <c r="M568" s="200"/>
      <c r="N568" s="200"/>
      <c r="O568" s="200"/>
      <c r="P568" s="200"/>
      <c r="Q568" s="200"/>
      <c r="R568" s="200"/>
      <c r="S568" s="200"/>
      <c r="T568" s="200"/>
      <c r="U568" s="200"/>
      <c r="V568" s="200"/>
      <c r="W568" s="200"/>
      <c r="X568" s="200"/>
      <c r="Y568" s="200"/>
      <c r="Z568" s="200"/>
    </row>
    <row r="569" spans="1:26" ht="15.5" x14ac:dyDescent="0.3">
      <c r="A569" s="200"/>
      <c r="B569" s="200"/>
      <c r="C569" s="200"/>
      <c r="D569" s="200"/>
      <c r="E569" s="200"/>
      <c r="F569" s="200"/>
      <c r="G569" s="200"/>
      <c r="H569" s="200"/>
      <c r="I569" s="200"/>
      <c r="J569" s="200"/>
      <c r="K569" s="200"/>
      <c r="L569" s="200"/>
      <c r="M569" s="200"/>
      <c r="N569" s="200"/>
      <c r="O569" s="200"/>
      <c r="P569" s="200"/>
      <c r="Q569" s="200"/>
      <c r="R569" s="200"/>
      <c r="S569" s="200"/>
      <c r="T569" s="200"/>
      <c r="U569" s="200"/>
      <c r="V569" s="200"/>
      <c r="W569" s="200"/>
      <c r="X569" s="200"/>
      <c r="Y569" s="200"/>
      <c r="Z569" s="200"/>
    </row>
    <row r="570" spans="1:26" ht="15.5" x14ac:dyDescent="0.3">
      <c r="A570" s="200"/>
      <c r="B570" s="200"/>
      <c r="C570" s="200"/>
      <c r="D570" s="200"/>
      <c r="E570" s="200"/>
      <c r="F570" s="200"/>
      <c r="G570" s="200"/>
      <c r="H570" s="200"/>
      <c r="I570" s="200"/>
      <c r="J570" s="200"/>
      <c r="K570" s="200"/>
      <c r="L570" s="200"/>
      <c r="M570" s="200"/>
      <c r="N570" s="200"/>
      <c r="O570" s="200"/>
      <c r="P570" s="200"/>
      <c r="Q570" s="200"/>
      <c r="R570" s="200"/>
      <c r="S570" s="200"/>
      <c r="T570" s="200"/>
      <c r="U570" s="200"/>
      <c r="V570" s="200"/>
      <c r="W570" s="200"/>
      <c r="X570" s="200"/>
      <c r="Y570" s="200"/>
      <c r="Z570" s="200"/>
    </row>
    <row r="571" spans="1:26" ht="15.5" x14ac:dyDescent="0.3">
      <c r="A571" s="200"/>
      <c r="B571" s="200"/>
      <c r="C571" s="200"/>
      <c r="D571" s="200"/>
      <c r="E571" s="200"/>
      <c r="F571" s="200"/>
      <c r="G571" s="200"/>
      <c r="H571" s="200"/>
      <c r="I571" s="200"/>
      <c r="J571" s="200"/>
      <c r="K571" s="200"/>
      <c r="L571" s="200"/>
      <c r="M571" s="200"/>
      <c r="N571" s="200"/>
      <c r="O571" s="200"/>
      <c r="P571" s="200"/>
      <c r="Q571" s="200"/>
      <c r="R571" s="200"/>
      <c r="S571" s="200"/>
      <c r="T571" s="200"/>
      <c r="U571" s="200"/>
      <c r="V571" s="200"/>
      <c r="W571" s="200"/>
      <c r="X571" s="200"/>
      <c r="Y571" s="200"/>
      <c r="Z571" s="200"/>
    </row>
    <row r="572" spans="1:26" ht="15.5" x14ac:dyDescent="0.3">
      <c r="A572" s="200"/>
      <c r="B572" s="200"/>
      <c r="C572" s="200"/>
      <c r="D572" s="200"/>
      <c r="E572" s="200"/>
      <c r="F572" s="200"/>
      <c r="G572" s="200"/>
      <c r="H572" s="200"/>
      <c r="I572" s="200"/>
      <c r="J572" s="200"/>
      <c r="K572" s="200"/>
      <c r="L572" s="200"/>
      <c r="M572" s="200"/>
      <c r="N572" s="200"/>
      <c r="O572" s="200"/>
      <c r="P572" s="200"/>
      <c r="Q572" s="200"/>
      <c r="R572" s="200"/>
      <c r="S572" s="200"/>
      <c r="T572" s="200"/>
      <c r="U572" s="200"/>
      <c r="V572" s="200"/>
      <c r="W572" s="200"/>
      <c r="X572" s="200"/>
      <c r="Y572" s="200"/>
      <c r="Z572" s="200"/>
    </row>
    <row r="573" spans="1:26" ht="15.5" x14ac:dyDescent="0.3">
      <c r="A573" s="200"/>
      <c r="B573" s="200"/>
      <c r="C573" s="200"/>
      <c r="D573" s="200"/>
      <c r="E573" s="200"/>
      <c r="F573" s="200"/>
      <c r="G573" s="200"/>
      <c r="H573" s="200"/>
      <c r="I573" s="200"/>
      <c r="J573" s="200"/>
      <c r="K573" s="200"/>
      <c r="L573" s="200"/>
      <c r="M573" s="200"/>
      <c r="N573" s="200"/>
      <c r="O573" s="200"/>
      <c r="P573" s="200"/>
      <c r="Q573" s="200"/>
      <c r="R573" s="200"/>
      <c r="S573" s="200"/>
      <c r="T573" s="200"/>
      <c r="U573" s="200"/>
      <c r="V573" s="200"/>
      <c r="W573" s="200"/>
      <c r="X573" s="200"/>
      <c r="Y573" s="200"/>
      <c r="Z573" s="200"/>
    </row>
    <row r="574" spans="1:26" ht="15.5" x14ac:dyDescent="0.3">
      <c r="A574" s="200"/>
      <c r="B574" s="200"/>
      <c r="C574" s="200"/>
      <c r="D574" s="200"/>
      <c r="E574" s="200"/>
      <c r="F574" s="200"/>
      <c r="G574" s="200"/>
      <c r="H574" s="200"/>
      <c r="I574" s="200"/>
      <c r="J574" s="200"/>
      <c r="K574" s="200"/>
      <c r="L574" s="200"/>
      <c r="M574" s="200"/>
      <c r="N574" s="200"/>
      <c r="O574" s="200"/>
      <c r="P574" s="200"/>
      <c r="Q574" s="200"/>
      <c r="R574" s="200"/>
      <c r="S574" s="200"/>
      <c r="T574" s="200"/>
      <c r="U574" s="200"/>
      <c r="V574" s="200"/>
      <c r="W574" s="200"/>
      <c r="X574" s="200"/>
      <c r="Y574" s="200"/>
      <c r="Z574" s="200"/>
    </row>
    <row r="575" spans="1:26" ht="15.5" x14ac:dyDescent="0.3">
      <c r="A575" s="200"/>
      <c r="B575" s="200"/>
      <c r="C575" s="200"/>
      <c r="D575" s="200"/>
      <c r="E575" s="200"/>
      <c r="F575" s="200"/>
      <c r="G575" s="200"/>
      <c r="H575" s="200"/>
      <c r="I575" s="200"/>
      <c r="J575" s="200"/>
      <c r="K575" s="200"/>
      <c r="L575" s="200"/>
      <c r="M575" s="200"/>
      <c r="N575" s="200"/>
      <c r="O575" s="200"/>
      <c r="P575" s="200"/>
      <c r="Q575" s="200"/>
      <c r="R575" s="200"/>
      <c r="S575" s="200"/>
      <c r="T575" s="200"/>
      <c r="U575" s="200"/>
      <c r="V575" s="200"/>
      <c r="W575" s="200"/>
      <c r="X575" s="200"/>
      <c r="Y575" s="200"/>
      <c r="Z575" s="200"/>
    </row>
    <row r="576" spans="1:26" ht="15.5" x14ac:dyDescent="0.3">
      <c r="A576" s="200"/>
      <c r="B576" s="200"/>
      <c r="C576" s="200"/>
      <c r="D576" s="200"/>
      <c r="E576" s="200"/>
      <c r="F576" s="200"/>
      <c r="G576" s="200"/>
      <c r="H576" s="200"/>
      <c r="I576" s="200"/>
      <c r="J576" s="200"/>
      <c r="K576" s="200"/>
      <c r="L576" s="200"/>
      <c r="M576" s="200"/>
      <c r="N576" s="200"/>
      <c r="O576" s="200"/>
      <c r="P576" s="200"/>
      <c r="Q576" s="200"/>
      <c r="R576" s="200"/>
      <c r="S576" s="200"/>
      <c r="T576" s="200"/>
      <c r="U576" s="200"/>
      <c r="V576" s="200"/>
      <c r="W576" s="200"/>
      <c r="X576" s="200"/>
      <c r="Y576" s="200"/>
      <c r="Z576" s="200"/>
    </row>
    <row r="577" spans="1:26" ht="15.5" x14ac:dyDescent="0.3">
      <c r="A577" s="200"/>
      <c r="B577" s="200"/>
      <c r="C577" s="200"/>
      <c r="D577" s="200"/>
      <c r="E577" s="200"/>
      <c r="F577" s="200"/>
      <c r="G577" s="200"/>
      <c r="H577" s="200"/>
      <c r="I577" s="200"/>
      <c r="J577" s="200"/>
      <c r="K577" s="200"/>
      <c r="L577" s="200"/>
      <c r="M577" s="200"/>
      <c r="N577" s="200"/>
      <c r="O577" s="200"/>
      <c r="P577" s="200"/>
      <c r="Q577" s="200"/>
      <c r="R577" s="200"/>
      <c r="S577" s="200"/>
      <c r="T577" s="200"/>
      <c r="U577" s="200"/>
      <c r="V577" s="200"/>
      <c r="W577" s="200"/>
      <c r="X577" s="200"/>
      <c r="Y577" s="200"/>
      <c r="Z577" s="200"/>
    </row>
    <row r="578" spans="1:26" ht="15.5" x14ac:dyDescent="0.3">
      <c r="A578" s="200"/>
      <c r="B578" s="200"/>
      <c r="C578" s="200"/>
      <c r="D578" s="200"/>
      <c r="E578" s="200"/>
      <c r="F578" s="200"/>
      <c r="G578" s="200"/>
      <c r="H578" s="200"/>
      <c r="I578" s="200"/>
      <c r="J578" s="200"/>
      <c r="K578" s="200"/>
      <c r="L578" s="200"/>
      <c r="M578" s="200"/>
      <c r="N578" s="200"/>
      <c r="O578" s="200"/>
      <c r="P578" s="200"/>
      <c r="Q578" s="200"/>
      <c r="R578" s="200"/>
      <c r="S578" s="200"/>
      <c r="T578" s="200"/>
      <c r="U578" s="200"/>
      <c r="V578" s="200"/>
      <c r="W578" s="200"/>
      <c r="X578" s="200"/>
      <c r="Y578" s="200"/>
      <c r="Z578" s="200"/>
    </row>
    <row r="579" spans="1:26" ht="15.5" x14ac:dyDescent="0.3">
      <c r="A579" s="200"/>
      <c r="B579" s="200"/>
      <c r="C579" s="200"/>
      <c r="D579" s="200"/>
      <c r="E579" s="200"/>
      <c r="F579" s="200"/>
      <c r="G579" s="200"/>
      <c r="H579" s="200"/>
      <c r="I579" s="200"/>
      <c r="J579" s="200"/>
      <c r="K579" s="200"/>
      <c r="L579" s="200"/>
      <c r="M579" s="200"/>
      <c r="N579" s="200"/>
      <c r="O579" s="200"/>
      <c r="P579" s="200"/>
      <c r="Q579" s="200"/>
      <c r="R579" s="200"/>
      <c r="S579" s="200"/>
      <c r="T579" s="200"/>
      <c r="U579" s="200"/>
      <c r="V579" s="200"/>
      <c r="W579" s="200"/>
      <c r="X579" s="200"/>
      <c r="Y579" s="200"/>
      <c r="Z579" s="200"/>
    </row>
    <row r="580" spans="1:26" ht="15.5" x14ac:dyDescent="0.3">
      <c r="A580" s="200"/>
      <c r="B580" s="200"/>
      <c r="C580" s="200"/>
      <c r="D580" s="200"/>
      <c r="E580" s="200"/>
      <c r="F580" s="200"/>
      <c r="G580" s="200"/>
      <c r="H580" s="200"/>
      <c r="I580" s="200"/>
      <c r="J580" s="200"/>
      <c r="K580" s="200"/>
      <c r="L580" s="200"/>
      <c r="M580" s="200"/>
      <c r="N580" s="200"/>
      <c r="O580" s="200"/>
      <c r="P580" s="200"/>
      <c r="Q580" s="200"/>
      <c r="R580" s="200"/>
      <c r="S580" s="200"/>
      <c r="T580" s="200"/>
      <c r="U580" s="200"/>
      <c r="V580" s="200"/>
      <c r="W580" s="200"/>
      <c r="X580" s="200"/>
      <c r="Y580" s="200"/>
      <c r="Z580" s="200"/>
    </row>
    <row r="581" spans="1:26" ht="15.5" x14ac:dyDescent="0.3">
      <c r="A581" s="200"/>
      <c r="B581" s="200"/>
      <c r="C581" s="200"/>
      <c r="D581" s="200"/>
      <c r="E581" s="200"/>
      <c r="F581" s="200"/>
      <c r="G581" s="200"/>
      <c r="H581" s="200"/>
      <c r="I581" s="200"/>
      <c r="J581" s="200"/>
      <c r="K581" s="200"/>
      <c r="L581" s="200"/>
      <c r="M581" s="200"/>
      <c r="N581" s="200"/>
      <c r="O581" s="200"/>
      <c r="P581" s="200"/>
      <c r="Q581" s="200"/>
      <c r="R581" s="200"/>
      <c r="S581" s="200"/>
      <c r="T581" s="200"/>
      <c r="U581" s="200"/>
      <c r="V581" s="200"/>
      <c r="W581" s="200"/>
      <c r="X581" s="200"/>
      <c r="Y581" s="200"/>
      <c r="Z581" s="200"/>
    </row>
    <row r="582" spans="1:26" ht="15.5" x14ac:dyDescent="0.3">
      <c r="A582" s="200"/>
      <c r="B582" s="200"/>
      <c r="C582" s="200"/>
      <c r="D582" s="200"/>
      <c r="E582" s="200"/>
      <c r="F582" s="200"/>
      <c r="G582" s="200"/>
      <c r="H582" s="200"/>
      <c r="I582" s="200"/>
      <c r="J582" s="200"/>
      <c r="K582" s="200"/>
      <c r="L582" s="200"/>
      <c r="M582" s="200"/>
      <c r="N582" s="200"/>
      <c r="O582" s="200"/>
      <c r="P582" s="200"/>
      <c r="Q582" s="200"/>
      <c r="R582" s="200"/>
      <c r="S582" s="200"/>
      <c r="T582" s="200"/>
      <c r="U582" s="200"/>
      <c r="V582" s="200"/>
      <c r="W582" s="200"/>
      <c r="X582" s="200"/>
      <c r="Y582" s="200"/>
      <c r="Z582" s="200"/>
    </row>
    <row r="583" spans="1:26" ht="15.5" x14ac:dyDescent="0.3">
      <c r="A583" s="200"/>
      <c r="B583" s="200"/>
      <c r="C583" s="200"/>
      <c r="D583" s="200"/>
      <c r="E583" s="200"/>
      <c r="F583" s="200"/>
      <c r="G583" s="200"/>
      <c r="H583" s="200"/>
      <c r="I583" s="200"/>
      <c r="J583" s="200"/>
      <c r="K583" s="200"/>
      <c r="L583" s="200"/>
      <c r="M583" s="200"/>
      <c r="N583" s="200"/>
      <c r="O583" s="200"/>
      <c r="P583" s="200"/>
      <c r="Q583" s="200"/>
      <c r="R583" s="200"/>
      <c r="S583" s="200"/>
      <c r="T583" s="200"/>
      <c r="U583" s="200"/>
      <c r="V583" s="200"/>
      <c r="W583" s="200"/>
      <c r="X583" s="200"/>
      <c r="Y583" s="200"/>
      <c r="Z583" s="200"/>
    </row>
    <row r="584" spans="1:26" ht="15.5" x14ac:dyDescent="0.3">
      <c r="A584" s="200"/>
      <c r="B584" s="200"/>
      <c r="C584" s="200"/>
      <c r="D584" s="200"/>
      <c r="E584" s="200"/>
      <c r="F584" s="200"/>
      <c r="G584" s="200"/>
      <c r="H584" s="200"/>
      <c r="I584" s="200"/>
      <c r="J584" s="200"/>
      <c r="K584" s="200"/>
      <c r="L584" s="200"/>
      <c r="M584" s="200"/>
      <c r="N584" s="200"/>
      <c r="O584" s="200"/>
      <c r="P584" s="200"/>
      <c r="Q584" s="200"/>
      <c r="R584" s="200"/>
      <c r="S584" s="200"/>
      <c r="T584" s="200"/>
      <c r="U584" s="200"/>
      <c r="V584" s="200"/>
      <c r="W584" s="200"/>
      <c r="X584" s="200"/>
      <c r="Y584" s="200"/>
      <c r="Z584" s="200"/>
    </row>
    <row r="585" spans="1:26" ht="15.5" x14ac:dyDescent="0.3">
      <c r="A585" s="200"/>
      <c r="B585" s="200"/>
      <c r="C585" s="200"/>
      <c r="D585" s="200"/>
      <c r="E585" s="200"/>
      <c r="F585" s="200"/>
      <c r="G585" s="200"/>
      <c r="H585" s="200"/>
      <c r="I585" s="200"/>
      <c r="J585" s="200"/>
      <c r="K585" s="200"/>
      <c r="L585" s="200"/>
      <c r="M585" s="200"/>
      <c r="N585" s="200"/>
      <c r="O585" s="200"/>
      <c r="P585" s="200"/>
      <c r="Q585" s="200"/>
      <c r="R585" s="200"/>
      <c r="S585" s="200"/>
      <c r="T585" s="200"/>
      <c r="U585" s="200"/>
      <c r="V585" s="200"/>
      <c r="W585" s="200"/>
      <c r="X585" s="200"/>
      <c r="Y585" s="200"/>
      <c r="Z585" s="200"/>
    </row>
    <row r="586" spans="1:26" ht="15.5" x14ac:dyDescent="0.3">
      <c r="A586" s="200"/>
      <c r="B586" s="200"/>
      <c r="C586" s="200"/>
      <c r="D586" s="200"/>
      <c r="E586" s="200"/>
      <c r="F586" s="200"/>
      <c r="G586" s="200"/>
      <c r="H586" s="200"/>
      <c r="I586" s="200"/>
      <c r="J586" s="200"/>
      <c r="K586" s="200"/>
      <c r="L586" s="200"/>
      <c r="M586" s="200"/>
      <c r="N586" s="200"/>
      <c r="O586" s="200"/>
      <c r="P586" s="200"/>
      <c r="Q586" s="200"/>
      <c r="R586" s="200"/>
      <c r="S586" s="200"/>
      <c r="T586" s="200"/>
      <c r="U586" s="200"/>
      <c r="V586" s="200"/>
      <c r="W586" s="200"/>
      <c r="X586" s="200"/>
      <c r="Y586" s="200"/>
      <c r="Z586" s="200"/>
    </row>
    <row r="587" spans="1:26" ht="15.5" x14ac:dyDescent="0.3">
      <c r="A587" s="200"/>
      <c r="B587" s="200"/>
      <c r="C587" s="200"/>
      <c r="D587" s="200"/>
      <c r="E587" s="200"/>
      <c r="F587" s="200"/>
      <c r="G587" s="200"/>
      <c r="H587" s="200"/>
      <c r="I587" s="200"/>
      <c r="J587" s="200"/>
      <c r="K587" s="200"/>
      <c r="L587" s="200"/>
      <c r="M587" s="200"/>
      <c r="N587" s="200"/>
      <c r="O587" s="200"/>
      <c r="P587" s="200"/>
      <c r="Q587" s="200"/>
      <c r="R587" s="200"/>
      <c r="S587" s="200"/>
      <c r="T587" s="200"/>
      <c r="U587" s="200"/>
      <c r="V587" s="200"/>
      <c r="W587" s="200"/>
      <c r="X587" s="200"/>
      <c r="Y587" s="200"/>
      <c r="Z587" s="200"/>
    </row>
    <row r="588" spans="1:26" ht="15.5" x14ac:dyDescent="0.3">
      <c r="A588" s="200"/>
      <c r="B588" s="200"/>
      <c r="C588" s="200"/>
      <c r="D588" s="200"/>
      <c r="E588" s="200"/>
      <c r="F588" s="200"/>
      <c r="G588" s="200"/>
      <c r="H588" s="200"/>
      <c r="I588" s="200"/>
      <c r="J588" s="200"/>
      <c r="K588" s="200"/>
      <c r="L588" s="200"/>
      <c r="M588" s="200"/>
      <c r="N588" s="200"/>
      <c r="O588" s="200"/>
      <c r="P588" s="200"/>
      <c r="Q588" s="200"/>
      <c r="R588" s="200"/>
      <c r="S588" s="200"/>
      <c r="T588" s="200"/>
      <c r="U588" s="200"/>
      <c r="V588" s="200"/>
      <c r="W588" s="200"/>
      <c r="X588" s="200"/>
      <c r="Y588" s="200"/>
      <c r="Z588" s="200"/>
    </row>
    <row r="589" spans="1:26" ht="15.5" x14ac:dyDescent="0.3">
      <c r="A589" s="200"/>
      <c r="B589" s="200"/>
      <c r="C589" s="200"/>
      <c r="D589" s="200"/>
      <c r="E589" s="200"/>
      <c r="F589" s="200"/>
      <c r="G589" s="200"/>
      <c r="H589" s="200"/>
      <c r="I589" s="200"/>
      <c r="J589" s="200"/>
      <c r="K589" s="200"/>
      <c r="L589" s="200"/>
      <c r="M589" s="200"/>
      <c r="N589" s="200"/>
      <c r="O589" s="200"/>
      <c r="P589" s="200"/>
      <c r="Q589" s="200"/>
      <c r="R589" s="200"/>
      <c r="S589" s="200"/>
      <c r="T589" s="200"/>
      <c r="U589" s="200"/>
      <c r="V589" s="200"/>
      <c r="W589" s="200"/>
      <c r="X589" s="200"/>
      <c r="Y589" s="200"/>
      <c r="Z589" s="200"/>
    </row>
    <row r="590" spans="1:26" ht="15.5" x14ac:dyDescent="0.3">
      <c r="A590" s="200"/>
      <c r="B590" s="200"/>
      <c r="C590" s="200"/>
      <c r="D590" s="200"/>
      <c r="E590" s="200"/>
      <c r="F590" s="200"/>
      <c r="G590" s="200"/>
      <c r="H590" s="200"/>
      <c r="I590" s="200"/>
      <c r="J590" s="200"/>
      <c r="K590" s="200"/>
      <c r="L590" s="200"/>
      <c r="M590" s="200"/>
      <c r="N590" s="200"/>
      <c r="O590" s="200"/>
      <c r="P590" s="200"/>
      <c r="Q590" s="200"/>
      <c r="R590" s="200"/>
      <c r="S590" s="200"/>
      <c r="T590" s="200"/>
      <c r="U590" s="200"/>
      <c r="V590" s="200"/>
      <c r="W590" s="200"/>
      <c r="X590" s="200"/>
      <c r="Y590" s="200"/>
      <c r="Z590" s="200"/>
    </row>
    <row r="591" spans="1:26" ht="15.5" x14ac:dyDescent="0.3">
      <c r="A591" s="200"/>
      <c r="B591" s="200"/>
      <c r="C591" s="200"/>
      <c r="D591" s="200"/>
      <c r="E591" s="200"/>
      <c r="F591" s="200"/>
      <c r="G591" s="200"/>
      <c r="H591" s="200"/>
      <c r="I591" s="200"/>
      <c r="J591" s="200"/>
      <c r="K591" s="200"/>
      <c r="L591" s="200"/>
      <c r="M591" s="200"/>
      <c r="N591" s="200"/>
      <c r="O591" s="200"/>
      <c r="P591" s="200"/>
      <c r="Q591" s="200"/>
      <c r="R591" s="200"/>
      <c r="S591" s="200"/>
      <c r="T591" s="200"/>
      <c r="U591" s="200"/>
      <c r="V591" s="200"/>
      <c r="W591" s="200"/>
      <c r="X591" s="200"/>
      <c r="Y591" s="200"/>
      <c r="Z591" s="200"/>
    </row>
    <row r="592" spans="1:26" ht="15.5" x14ac:dyDescent="0.3">
      <c r="A592" s="200"/>
      <c r="B592" s="200"/>
      <c r="C592" s="200"/>
      <c r="D592" s="200"/>
      <c r="E592" s="200"/>
      <c r="F592" s="200"/>
      <c r="G592" s="200"/>
      <c r="H592" s="200"/>
      <c r="I592" s="200"/>
      <c r="J592" s="200"/>
      <c r="K592" s="200"/>
      <c r="L592" s="200"/>
      <c r="M592" s="200"/>
      <c r="N592" s="200"/>
      <c r="O592" s="200"/>
      <c r="P592" s="200"/>
      <c r="Q592" s="200"/>
      <c r="R592" s="200"/>
      <c r="S592" s="200"/>
      <c r="T592" s="200"/>
      <c r="U592" s="200"/>
      <c r="V592" s="200"/>
      <c r="W592" s="200"/>
      <c r="X592" s="200"/>
      <c r="Y592" s="200"/>
      <c r="Z592" s="200"/>
    </row>
    <row r="593" spans="1:26" ht="15.5" x14ac:dyDescent="0.3">
      <c r="A593" s="200"/>
      <c r="B593" s="200"/>
      <c r="C593" s="200"/>
      <c r="D593" s="200"/>
      <c r="E593" s="200"/>
      <c r="F593" s="200"/>
      <c r="G593" s="200"/>
      <c r="H593" s="200"/>
      <c r="I593" s="200"/>
      <c r="J593" s="200"/>
      <c r="K593" s="200"/>
      <c r="L593" s="200"/>
      <c r="M593" s="200"/>
      <c r="N593" s="200"/>
      <c r="O593" s="200"/>
      <c r="P593" s="200"/>
      <c r="Q593" s="200"/>
      <c r="R593" s="200"/>
      <c r="S593" s="200"/>
      <c r="T593" s="200"/>
      <c r="U593" s="200"/>
      <c r="V593" s="200"/>
      <c r="W593" s="200"/>
      <c r="X593" s="200"/>
      <c r="Y593" s="200"/>
      <c r="Z593" s="200"/>
    </row>
    <row r="594" spans="1:26" ht="15.5" x14ac:dyDescent="0.3">
      <c r="A594" s="200"/>
      <c r="B594" s="200"/>
      <c r="C594" s="200"/>
      <c r="D594" s="200"/>
      <c r="E594" s="200"/>
      <c r="F594" s="200"/>
      <c r="G594" s="200"/>
      <c r="H594" s="200"/>
      <c r="I594" s="200"/>
      <c r="J594" s="200"/>
      <c r="K594" s="200"/>
      <c r="L594" s="200"/>
      <c r="M594" s="200"/>
      <c r="N594" s="200"/>
      <c r="O594" s="200"/>
      <c r="P594" s="200"/>
      <c r="Q594" s="200"/>
      <c r="R594" s="200"/>
      <c r="S594" s="200"/>
      <c r="T594" s="200"/>
      <c r="U594" s="200"/>
      <c r="V594" s="200"/>
      <c r="W594" s="200"/>
      <c r="X594" s="200"/>
      <c r="Y594" s="200"/>
      <c r="Z594" s="200"/>
    </row>
    <row r="595" spans="1:26" ht="15.5" x14ac:dyDescent="0.3">
      <c r="A595" s="200"/>
      <c r="B595" s="200"/>
      <c r="C595" s="200"/>
      <c r="D595" s="200"/>
      <c r="E595" s="200"/>
      <c r="F595" s="200"/>
      <c r="G595" s="200"/>
      <c r="H595" s="200"/>
      <c r="I595" s="200"/>
      <c r="J595" s="200"/>
      <c r="K595" s="200"/>
      <c r="L595" s="200"/>
      <c r="M595" s="200"/>
      <c r="N595" s="200"/>
      <c r="O595" s="200"/>
      <c r="P595" s="200"/>
      <c r="Q595" s="200"/>
      <c r="R595" s="200"/>
      <c r="S595" s="200"/>
      <c r="T595" s="200"/>
      <c r="U595" s="200"/>
      <c r="V595" s="200"/>
      <c r="W595" s="200"/>
      <c r="X595" s="200"/>
      <c r="Y595" s="200"/>
      <c r="Z595" s="200"/>
    </row>
    <row r="596" spans="1:26" ht="15.5" x14ac:dyDescent="0.3">
      <c r="A596" s="200"/>
      <c r="B596" s="200"/>
      <c r="C596" s="200"/>
      <c r="D596" s="200"/>
      <c r="E596" s="200"/>
      <c r="F596" s="200"/>
      <c r="G596" s="200"/>
      <c r="H596" s="200"/>
      <c r="I596" s="200"/>
      <c r="J596" s="200"/>
      <c r="K596" s="200"/>
      <c r="L596" s="200"/>
      <c r="M596" s="200"/>
      <c r="N596" s="200"/>
      <c r="O596" s="200"/>
      <c r="P596" s="200"/>
      <c r="Q596" s="200"/>
      <c r="R596" s="200"/>
      <c r="S596" s="200"/>
      <c r="T596" s="200"/>
      <c r="U596" s="200"/>
      <c r="V596" s="200"/>
      <c r="W596" s="200"/>
      <c r="X596" s="200"/>
      <c r="Y596" s="200"/>
      <c r="Z596" s="200"/>
    </row>
    <row r="597" spans="1:26" ht="15.5" x14ac:dyDescent="0.3">
      <c r="A597" s="200"/>
      <c r="B597" s="200"/>
      <c r="C597" s="200"/>
      <c r="D597" s="200"/>
      <c r="E597" s="200"/>
      <c r="F597" s="200"/>
      <c r="G597" s="200"/>
      <c r="H597" s="200"/>
      <c r="I597" s="200"/>
      <c r="J597" s="200"/>
      <c r="K597" s="200"/>
      <c r="L597" s="200"/>
      <c r="M597" s="200"/>
      <c r="N597" s="200"/>
      <c r="O597" s="200"/>
      <c r="P597" s="200"/>
      <c r="Q597" s="200"/>
      <c r="R597" s="200"/>
      <c r="S597" s="200"/>
      <c r="T597" s="200"/>
      <c r="U597" s="200"/>
      <c r="V597" s="200"/>
      <c r="W597" s="200"/>
      <c r="X597" s="200"/>
      <c r="Y597" s="200"/>
      <c r="Z597" s="200"/>
    </row>
    <row r="598" spans="1:26" ht="15.5" x14ac:dyDescent="0.3">
      <c r="A598" s="200"/>
      <c r="B598" s="200"/>
      <c r="C598" s="200"/>
      <c r="D598" s="200"/>
      <c r="E598" s="200"/>
      <c r="F598" s="200"/>
      <c r="G598" s="200"/>
      <c r="H598" s="200"/>
      <c r="I598" s="200"/>
      <c r="J598" s="200"/>
      <c r="K598" s="200"/>
      <c r="L598" s="200"/>
      <c r="M598" s="200"/>
      <c r="N598" s="200"/>
      <c r="O598" s="200"/>
      <c r="P598" s="200"/>
      <c r="Q598" s="200"/>
      <c r="R598" s="200"/>
      <c r="S598" s="200"/>
      <c r="T598" s="200"/>
      <c r="U598" s="200"/>
      <c r="V598" s="200"/>
      <c r="W598" s="200"/>
      <c r="X598" s="200"/>
      <c r="Y598" s="200"/>
      <c r="Z598" s="200"/>
    </row>
    <row r="599" spans="1:26" ht="15.5" x14ac:dyDescent="0.3">
      <c r="A599" s="200"/>
      <c r="B599" s="200"/>
      <c r="C599" s="200"/>
      <c r="D599" s="200"/>
      <c r="E599" s="200"/>
      <c r="F599" s="200"/>
      <c r="G599" s="200"/>
      <c r="H599" s="200"/>
      <c r="I599" s="200"/>
      <c r="J599" s="200"/>
      <c r="K599" s="200"/>
      <c r="L599" s="200"/>
      <c r="M599" s="200"/>
      <c r="N599" s="200"/>
      <c r="O599" s="200"/>
      <c r="P599" s="200"/>
      <c r="Q599" s="200"/>
      <c r="R599" s="200"/>
      <c r="S599" s="200"/>
      <c r="T599" s="200"/>
      <c r="U599" s="200"/>
      <c r="V599" s="200"/>
      <c r="W599" s="200"/>
      <c r="X599" s="200"/>
      <c r="Y599" s="200"/>
      <c r="Z599" s="200"/>
    </row>
    <row r="600" spans="1:26" ht="15.5" x14ac:dyDescent="0.3">
      <c r="A600" s="200"/>
      <c r="B600" s="200"/>
      <c r="C600" s="200"/>
      <c r="D600" s="200"/>
      <c r="E600" s="200"/>
      <c r="F600" s="200"/>
      <c r="G600" s="200"/>
      <c r="H600" s="200"/>
      <c r="I600" s="200"/>
      <c r="J600" s="200"/>
      <c r="K600" s="200"/>
      <c r="L600" s="200"/>
      <c r="M600" s="200"/>
      <c r="N600" s="200"/>
      <c r="O600" s="200"/>
      <c r="P600" s="200"/>
      <c r="Q600" s="200"/>
      <c r="R600" s="200"/>
      <c r="S600" s="200"/>
      <c r="T600" s="200"/>
      <c r="U600" s="200"/>
      <c r="V600" s="200"/>
      <c r="W600" s="200"/>
      <c r="X600" s="200"/>
      <c r="Y600" s="200"/>
      <c r="Z600" s="200"/>
    </row>
    <row r="601" spans="1:26" ht="15.5" x14ac:dyDescent="0.3">
      <c r="A601" s="200"/>
      <c r="B601" s="200"/>
      <c r="C601" s="200"/>
      <c r="D601" s="200"/>
      <c r="E601" s="200"/>
      <c r="F601" s="200"/>
      <c r="G601" s="200"/>
      <c r="H601" s="200"/>
      <c r="I601" s="200"/>
      <c r="J601" s="200"/>
      <c r="K601" s="200"/>
      <c r="L601" s="200"/>
      <c r="M601" s="200"/>
      <c r="N601" s="200"/>
      <c r="O601" s="200"/>
      <c r="P601" s="200"/>
      <c r="Q601" s="200"/>
      <c r="R601" s="200"/>
      <c r="S601" s="200"/>
      <c r="T601" s="200"/>
      <c r="U601" s="200"/>
      <c r="V601" s="200"/>
      <c r="W601" s="200"/>
      <c r="X601" s="200"/>
      <c r="Y601" s="200"/>
      <c r="Z601" s="200"/>
    </row>
    <row r="602" spans="1:26" ht="15.5" x14ac:dyDescent="0.3">
      <c r="A602" s="200"/>
      <c r="B602" s="200"/>
      <c r="C602" s="200"/>
      <c r="D602" s="200"/>
      <c r="E602" s="200"/>
      <c r="F602" s="200"/>
      <c r="G602" s="200"/>
      <c r="H602" s="200"/>
      <c r="I602" s="200"/>
      <c r="J602" s="200"/>
      <c r="K602" s="200"/>
      <c r="L602" s="200"/>
      <c r="M602" s="200"/>
      <c r="N602" s="200"/>
      <c r="O602" s="200"/>
      <c r="P602" s="200"/>
      <c r="Q602" s="200"/>
      <c r="R602" s="200"/>
      <c r="S602" s="200"/>
      <c r="T602" s="200"/>
      <c r="U602" s="200"/>
      <c r="V602" s="200"/>
      <c r="W602" s="200"/>
      <c r="X602" s="200"/>
      <c r="Y602" s="200"/>
      <c r="Z602" s="200"/>
    </row>
    <row r="603" spans="1:26" ht="15.5" x14ac:dyDescent="0.3">
      <c r="A603" s="200"/>
      <c r="B603" s="200"/>
      <c r="C603" s="200"/>
      <c r="D603" s="200"/>
      <c r="E603" s="200"/>
      <c r="F603" s="200"/>
      <c r="G603" s="200"/>
      <c r="H603" s="200"/>
      <c r="I603" s="200"/>
      <c r="J603" s="200"/>
      <c r="K603" s="200"/>
      <c r="L603" s="200"/>
      <c r="M603" s="200"/>
      <c r="N603" s="200"/>
      <c r="O603" s="200"/>
      <c r="P603" s="200"/>
      <c r="Q603" s="200"/>
      <c r="R603" s="200"/>
      <c r="S603" s="200"/>
      <c r="T603" s="200"/>
      <c r="U603" s="200"/>
      <c r="V603" s="200"/>
      <c r="W603" s="200"/>
      <c r="X603" s="200"/>
      <c r="Y603" s="200"/>
      <c r="Z603" s="200"/>
    </row>
    <row r="604" spans="1:26" ht="15.5" x14ac:dyDescent="0.3">
      <c r="A604" s="200"/>
      <c r="B604" s="200"/>
      <c r="C604" s="200"/>
      <c r="D604" s="200"/>
      <c r="E604" s="200"/>
      <c r="F604" s="200"/>
      <c r="G604" s="200"/>
      <c r="H604" s="200"/>
      <c r="I604" s="200"/>
      <c r="J604" s="200"/>
      <c r="K604" s="200"/>
      <c r="L604" s="200"/>
      <c r="M604" s="200"/>
      <c r="N604" s="200"/>
      <c r="O604" s="200"/>
      <c r="P604" s="200"/>
      <c r="Q604" s="200"/>
      <c r="R604" s="200"/>
      <c r="S604" s="200"/>
      <c r="T604" s="200"/>
      <c r="U604" s="200"/>
      <c r="V604" s="200"/>
      <c r="W604" s="200"/>
      <c r="X604" s="200"/>
      <c r="Y604" s="200"/>
      <c r="Z604" s="200"/>
    </row>
    <row r="605" spans="1:26" ht="15.5" x14ac:dyDescent="0.3">
      <c r="A605" s="200"/>
      <c r="B605" s="200"/>
      <c r="C605" s="200"/>
      <c r="D605" s="200"/>
      <c r="E605" s="200"/>
      <c r="F605" s="200"/>
      <c r="G605" s="200"/>
      <c r="H605" s="200"/>
      <c r="I605" s="200"/>
      <c r="J605" s="200"/>
      <c r="K605" s="200"/>
      <c r="L605" s="200"/>
      <c r="M605" s="200"/>
      <c r="N605" s="200"/>
      <c r="O605" s="200"/>
      <c r="P605" s="200"/>
      <c r="Q605" s="200"/>
      <c r="R605" s="200"/>
      <c r="S605" s="200"/>
      <c r="T605" s="200"/>
      <c r="U605" s="200"/>
      <c r="V605" s="200"/>
      <c r="W605" s="200"/>
      <c r="X605" s="200"/>
      <c r="Y605" s="200"/>
      <c r="Z605" s="200"/>
    </row>
    <row r="606" spans="1:26" ht="15.5" x14ac:dyDescent="0.3">
      <c r="A606" s="200"/>
      <c r="B606" s="200"/>
      <c r="C606" s="200"/>
      <c r="D606" s="200"/>
      <c r="E606" s="200"/>
      <c r="F606" s="200"/>
      <c r="G606" s="200"/>
      <c r="H606" s="200"/>
      <c r="I606" s="200"/>
      <c r="J606" s="200"/>
      <c r="K606" s="200"/>
      <c r="L606" s="200"/>
      <c r="M606" s="200"/>
      <c r="N606" s="200"/>
      <c r="O606" s="200"/>
      <c r="P606" s="200"/>
      <c r="Q606" s="200"/>
      <c r="R606" s="200"/>
      <c r="S606" s="200"/>
      <c r="T606" s="200"/>
      <c r="U606" s="200"/>
      <c r="V606" s="200"/>
      <c r="W606" s="200"/>
      <c r="X606" s="200"/>
      <c r="Y606" s="200"/>
      <c r="Z606" s="200"/>
    </row>
    <row r="607" spans="1:26" ht="15.5" x14ac:dyDescent="0.3">
      <c r="A607" s="200"/>
      <c r="B607" s="200"/>
      <c r="C607" s="200"/>
      <c r="D607" s="200"/>
      <c r="E607" s="200"/>
      <c r="F607" s="200"/>
      <c r="G607" s="200"/>
      <c r="H607" s="200"/>
      <c r="I607" s="200"/>
      <c r="J607" s="200"/>
      <c r="K607" s="200"/>
      <c r="L607" s="200"/>
      <c r="M607" s="200"/>
      <c r="N607" s="200"/>
      <c r="O607" s="200"/>
      <c r="P607" s="200"/>
      <c r="Q607" s="200"/>
      <c r="R607" s="200"/>
      <c r="S607" s="200"/>
      <c r="T607" s="200"/>
      <c r="U607" s="200"/>
      <c r="V607" s="200"/>
      <c r="W607" s="200"/>
      <c r="X607" s="200"/>
      <c r="Y607" s="200"/>
      <c r="Z607" s="200"/>
    </row>
    <row r="608" spans="1:26" ht="15.5" x14ac:dyDescent="0.3">
      <c r="A608" s="200"/>
      <c r="B608" s="200"/>
      <c r="C608" s="200"/>
      <c r="D608" s="200"/>
      <c r="E608" s="200"/>
      <c r="F608" s="200"/>
      <c r="G608" s="200"/>
      <c r="H608" s="200"/>
      <c r="I608" s="200"/>
      <c r="J608" s="200"/>
      <c r="K608" s="200"/>
      <c r="L608" s="200"/>
      <c r="M608" s="200"/>
      <c r="N608" s="200"/>
      <c r="O608" s="200"/>
      <c r="P608" s="200"/>
      <c r="Q608" s="200"/>
      <c r="R608" s="200"/>
      <c r="S608" s="200"/>
      <c r="T608" s="200"/>
      <c r="U608" s="200"/>
      <c r="V608" s="200"/>
      <c r="W608" s="200"/>
      <c r="X608" s="200"/>
      <c r="Y608" s="200"/>
      <c r="Z608" s="200"/>
    </row>
    <row r="609" spans="1:26" ht="15.5" x14ac:dyDescent="0.3">
      <c r="A609" s="200"/>
      <c r="B609" s="200"/>
      <c r="C609" s="200"/>
      <c r="D609" s="200"/>
      <c r="E609" s="200"/>
      <c r="F609" s="200"/>
      <c r="G609" s="200"/>
      <c r="H609" s="200"/>
      <c r="I609" s="200"/>
      <c r="J609" s="200"/>
      <c r="K609" s="200"/>
      <c r="L609" s="200"/>
      <c r="M609" s="200"/>
      <c r="N609" s="200"/>
      <c r="O609" s="200"/>
      <c r="P609" s="200"/>
      <c r="Q609" s="200"/>
      <c r="R609" s="200"/>
      <c r="S609" s="200"/>
      <c r="T609" s="200"/>
      <c r="U609" s="200"/>
      <c r="V609" s="200"/>
      <c r="W609" s="200"/>
      <c r="X609" s="200"/>
      <c r="Y609" s="200"/>
      <c r="Z609" s="200"/>
    </row>
    <row r="610" spans="1:26" ht="15.5" x14ac:dyDescent="0.3">
      <c r="A610" s="200"/>
      <c r="B610" s="200"/>
      <c r="C610" s="200"/>
      <c r="D610" s="200"/>
      <c r="E610" s="200"/>
      <c r="F610" s="200"/>
      <c r="G610" s="200"/>
      <c r="H610" s="200"/>
      <c r="I610" s="200"/>
      <c r="J610" s="200"/>
      <c r="K610" s="200"/>
      <c r="L610" s="200"/>
      <c r="M610" s="200"/>
      <c r="N610" s="200"/>
      <c r="O610" s="200"/>
      <c r="P610" s="200"/>
      <c r="Q610" s="200"/>
      <c r="R610" s="200"/>
      <c r="S610" s="200"/>
      <c r="T610" s="200"/>
      <c r="U610" s="200"/>
      <c r="V610" s="200"/>
      <c r="W610" s="200"/>
      <c r="X610" s="200"/>
      <c r="Y610" s="200"/>
      <c r="Z610" s="200"/>
    </row>
    <row r="611" spans="1:26" ht="15.5" x14ac:dyDescent="0.3">
      <c r="A611" s="200"/>
      <c r="B611" s="200"/>
      <c r="C611" s="200"/>
      <c r="D611" s="200"/>
      <c r="E611" s="200"/>
      <c r="F611" s="200"/>
      <c r="G611" s="200"/>
      <c r="H611" s="200"/>
      <c r="I611" s="200"/>
      <c r="J611" s="200"/>
      <c r="K611" s="200"/>
      <c r="L611" s="200"/>
      <c r="M611" s="200"/>
      <c r="N611" s="200"/>
      <c r="O611" s="200"/>
      <c r="P611" s="200"/>
      <c r="Q611" s="200"/>
      <c r="R611" s="200"/>
      <c r="S611" s="200"/>
      <c r="T611" s="200"/>
      <c r="U611" s="200"/>
      <c r="V611" s="200"/>
      <c r="W611" s="200"/>
      <c r="X611" s="200"/>
      <c r="Y611" s="200"/>
      <c r="Z611" s="200"/>
    </row>
    <row r="612" spans="1:26" ht="15.5" x14ac:dyDescent="0.3">
      <c r="A612" s="200"/>
      <c r="B612" s="200"/>
      <c r="C612" s="200"/>
      <c r="D612" s="200"/>
      <c r="E612" s="200"/>
      <c r="F612" s="200"/>
      <c r="G612" s="200"/>
      <c r="H612" s="200"/>
      <c r="I612" s="200"/>
      <c r="J612" s="200"/>
      <c r="K612" s="200"/>
      <c r="L612" s="200"/>
      <c r="M612" s="200"/>
      <c r="N612" s="200"/>
      <c r="O612" s="200"/>
      <c r="P612" s="200"/>
      <c r="Q612" s="200"/>
      <c r="R612" s="200"/>
      <c r="S612" s="200"/>
      <c r="T612" s="200"/>
      <c r="U612" s="200"/>
      <c r="V612" s="200"/>
      <c r="W612" s="200"/>
      <c r="X612" s="200"/>
      <c r="Y612" s="200"/>
      <c r="Z612" s="200"/>
    </row>
    <row r="613" spans="1:26" ht="15.5" x14ac:dyDescent="0.3">
      <c r="A613" s="200"/>
      <c r="B613" s="200"/>
      <c r="C613" s="200"/>
      <c r="D613" s="200"/>
      <c r="E613" s="200"/>
      <c r="F613" s="200"/>
      <c r="G613" s="200"/>
      <c r="H613" s="200"/>
      <c r="I613" s="200"/>
      <c r="J613" s="200"/>
      <c r="K613" s="200"/>
      <c r="L613" s="200"/>
      <c r="M613" s="200"/>
      <c r="N613" s="200"/>
      <c r="O613" s="200"/>
      <c r="P613" s="200"/>
      <c r="Q613" s="200"/>
      <c r="R613" s="200"/>
      <c r="S613" s="200"/>
      <c r="T613" s="200"/>
      <c r="U613" s="200"/>
      <c r="V613" s="200"/>
      <c r="W613" s="200"/>
      <c r="X613" s="200"/>
      <c r="Y613" s="200"/>
      <c r="Z613" s="200"/>
    </row>
    <row r="614" spans="1:26" ht="15.5" x14ac:dyDescent="0.3">
      <c r="A614" s="200"/>
      <c r="B614" s="200"/>
      <c r="C614" s="200"/>
      <c r="D614" s="200"/>
      <c r="E614" s="200"/>
      <c r="F614" s="200"/>
      <c r="G614" s="200"/>
      <c r="H614" s="200"/>
      <c r="I614" s="200"/>
      <c r="J614" s="200"/>
      <c r="K614" s="200"/>
      <c r="L614" s="200"/>
      <c r="M614" s="200"/>
      <c r="N614" s="200"/>
      <c r="O614" s="200"/>
      <c r="P614" s="200"/>
      <c r="Q614" s="200"/>
      <c r="R614" s="200"/>
      <c r="S614" s="200"/>
      <c r="T614" s="200"/>
      <c r="U614" s="200"/>
      <c r="V614" s="200"/>
      <c r="W614" s="200"/>
      <c r="X614" s="200"/>
      <c r="Y614" s="200"/>
      <c r="Z614" s="200"/>
    </row>
    <row r="615" spans="1:26" ht="15.5" x14ac:dyDescent="0.3">
      <c r="A615" s="200"/>
      <c r="B615" s="200"/>
      <c r="C615" s="200"/>
      <c r="D615" s="200"/>
      <c r="E615" s="200"/>
      <c r="F615" s="200"/>
      <c r="G615" s="200"/>
      <c r="H615" s="200"/>
      <c r="I615" s="200"/>
      <c r="J615" s="200"/>
      <c r="K615" s="200"/>
      <c r="L615" s="200"/>
      <c r="M615" s="200"/>
      <c r="N615" s="200"/>
      <c r="O615" s="200"/>
      <c r="P615" s="200"/>
      <c r="Q615" s="200"/>
      <c r="R615" s="200"/>
      <c r="S615" s="200"/>
      <c r="T615" s="200"/>
      <c r="U615" s="200"/>
      <c r="V615" s="200"/>
      <c r="W615" s="200"/>
      <c r="X615" s="200"/>
      <c r="Y615" s="200"/>
      <c r="Z615" s="200"/>
    </row>
    <row r="616" spans="1:26" ht="15.5" x14ac:dyDescent="0.3">
      <c r="A616" s="200"/>
      <c r="B616" s="200"/>
      <c r="C616" s="200"/>
      <c r="D616" s="200"/>
      <c r="E616" s="200"/>
      <c r="F616" s="200"/>
      <c r="G616" s="200"/>
      <c r="H616" s="200"/>
      <c r="I616" s="200"/>
      <c r="J616" s="200"/>
      <c r="K616" s="200"/>
      <c r="L616" s="200"/>
      <c r="M616" s="200"/>
      <c r="N616" s="200"/>
      <c r="O616" s="200"/>
      <c r="P616" s="200"/>
      <c r="Q616" s="200"/>
      <c r="R616" s="200"/>
      <c r="S616" s="200"/>
      <c r="T616" s="200"/>
      <c r="U616" s="200"/>
      <c r="V616" s="200"/>
      <c r="W616" s="200"/>
      <c r="X616" s="200"/>
      <c r="Y616" s="200"/>
      <c r="Z616" s="200"/>
    </row>
    <row r="617" spans="1:26" ht="15.5" x14ac:dyDescent="0.3">
      <c r="A617" s="200"/>
      <c r="B617" s="200"/>
      <c r="C617" s="200"/>
      <c r="D617" s="200"/>
      <c r="E617" s="200"/>
      <c r="F617" s="200"/>
      <c r="G617" s="200"/>
      <c r="H617" s="200"/>
      <c r="I617" s="200"/>
      <c r="J617" s="200"/>
      <c r="K617" s="200"/>
      <c r="L617" s="200"/>
      <c r="M617" s="200"/>
      <c r="N617" s="200"/>
      <c r="O617" s="200"/>
      <c r="P617" s="200"/>
      <c r="Q617" s="200"/>
      <c r="R617" s="200"/>
      <c r="S617" s="200"/>
      <c r="T617" s="200"/>
      <c r="U617" s="200"/>
      <c r="V617" s="200"/>
      <c r="W617" s="200"/>
      <c r="X617" s="200"/>
      <c r="Y617" s="200"/>
      <c r="Z617" s="200"/>
    </row>
    <row r="618" spans="1:26" ht="15.5" x14ac:dyDescent="0.3">
      <c r="A618" s="200"/>
      <c r="B618" s="200"/>
      <c r="C618" s="200"/>
      <c r="D618" s="200"/>
      <c r="E618" s="200"/>
      <c r="F618" s="200"/>
      <c r="G618" s="200"/>
      <c r="H618" s="200"/>
      <c r="I618" s="200"/>
      <c r="J618" s="200"/>
      <c r="K618" s="200"/>
      <c r="L618" s="200"/>
      <c r="M618" s="200"/>
      <c r="N618" s="200"/>
      <c r="O618" s="200"/>
      <c r="P618" s="200"/>
      <c r="Q618" s="200"/>
      <c r="R618" s="200"/>
      <c r="S618" s="200"/>
      <c r="T618" s="200"/>
      <c r="U618" s="200"/>
      <c r="V618" s="200"/>
      <c r="W618" s="200"/>
      <c r="X618" s="200"/>
      <c r="Y618" s="200"/>
      <c r="Z618" s="200"/>
    </row>
    <row r="619" spans="1:26" ht="15.5" x14ac:dyDescent="0.3">
      <c r="A619" s="200"/>
      <c r="B619" s="200"/>
      <c r="C619" s="200"/>
      <c r="D619" s="200"/>
      <c r="E619" s="200"/>
      <c r="F619" s="200"/>
      <c r="G619" s="200"/>
      <c r="H619" s="200"/>
      <c r="I619" s="200"/>
      <c r="J619" s="200"/>
      <c r="K619" s="200"/>
      <c r="L619" s="200"/>
      <c r="M619" s="200"/>
      <c r="N619" s="200"/>
      <c r="O619" s="200"/>
      <c r="P619" s="200"/>
      <c r="Q619" s="200"/>
      <c r="R619" s="200"/>
      <c r="S619" s="200"/>
      <c r="T619" s="200"/>
      <c r="U619" s="200"/>
      <c r="V619" s="200"/>
      <c r="W619" s="200"/>
      <c r="X619" s="200"/>
      <c r="Y619" s="200"/>
      <c r="Z619" s="200"/>
    </row>
    <row r="620" spans="1:26" ht="15.5" x14ac:dyDescent="0.3">
      <c r="A620" s="200"/>
      <c r="B620" s="200"/>
      <c r="C620" s="200"/>
      <c r="D620" s="200"/>
      <c r="E620" s="200"/>
      <c r="F620" s="200"/>
      <c r="G620" s="200"/>
      <c r="H620" s="200"/>
      <c r="I620" s="200"/>
      <c r="J620" s="200"/>
      <c r="K620" s="200"/>
      <c r="L620" s="200"/>
      <c r="M620" s="200"/>
      <c r="N620" s="200"/>
      <c r="O620" s="200"/>
      <c r="P620" s="200"/>
      <c r="Q620" s="200"/>
      <c r="R620" s="200"/>
      <c r="S620" s="200"/>
      <c r="T620" s="200"/>
      <c r="U620" s="200"/>
      <c r="V620" s="200"/>
      <c r="W620" s="200"/>
      <c r="X620" s="200"/>
      <c r="Y620" s="200"/>
      <c r="Z620" s="200"/>
    </row>
    <row r="621" spans="1:26" ht="15.5" x14ac:dyDescent="0.3">
      <c r="A621" s="200"/>
      <c r="B621" s="200"/>
      <c r="C621" s="200"/>
      <c r="D621" s="200"/>
      <c r="E621" s="200"/>
      <c r="F621" s="200"/>
      <c r="G621" s="200"/>
      <c r="H621" s="200"/>
      <c r="I621" s="200"/>
      <c r="J621" s="200"/>
      <c r="K621" s="200"/>
      <c r="L621" s="200"/>
      <c r="M621" s="200"/>
      <c r="N621" s="200"/>
      <c r="O621" s="200"/>
      <c r="P621" s="200"/>
      <c r="Q621" s="200"/>
      <c r="R621" s="200"/>
      <c r="S621" s="200"/>
      <c r="T621" s="200"/>
      <c r="U621" s="200"/>
      <c r="V621" s="200"/>
      <c r="W621" s="200"/>
      <c r="X621" s="200"/>
      <c r="Y621" s="200"/>
      <c r="Z621" s="200"/>
    </row>
    <row r="622" spans="1:26" ht="15.5" x14ac:dyDescent="0.3">
      <c r="A622" s="200"/>
      <c r="B622" s="200"/>
      <c r="C622" s="200"/>
      <c r="D622" s="200"/>
      <c r="E622" s="200"/>
      <c r="F622" s="200"/>
      <c r="G622" s="200"/>
      <c r="H622" s="200"/>
      <c r="I622" s="200"/>
      <c r="J622" s="200"/>
      <c r="K622" s="200"/>
      <c r="L622" s="200"/>
      <c r="M622" s="200"/>
      <c r="N622" s="200"/>
      <c r="O622" s="200"/>
      <c r="P622" s="200"/>
      <c r="Q622" s="200"/>
      <c r="R622" s="200"/>
      <c r="S622" s="200"/>
      <c r="T622" s="200"/>
      <c r="U622" s="200"/>
      <c r="V622" s="200"/>
      <c r="W622" s="200"/>
      <c r="X622" s="200"/>
      <c r="Y622" s="200"/>
      <c r="Z622" s="200"/>
    </row>
    <row r="623" spans="1:26" ht="15.5" x14ac:dyDescent="0.3">
      <c r="A623" s="200"/>
      <c r="B623" s="200"/>
      <c r="C623" s="200"/>
      <c r="D623" s="200"/>
      <c r="E623" s="200"/>
      <c r="F623" s="200"/>
      <c r="G623" s="200"/>
      <c r="H623" s="200"/>
      <c r="I623" s="200"/>
      <c r="J623" s="200"/>
      <c r="K623" s="200"/>
      <c r="L623" s="200"/>
      <c r="M623" s="200"/>
      <c r="N623" s="200"/>
      <c r="O623" s="200"/>
      <c r="P623" s="200"/>
      <c r="Q623" s="200"/>
      <c r="R623" s="200"/>
      <c r="S623" s="200"/>
      <c r="T623" s="200"/>
      <c r="U623" s="200"/>
      <c r="V623" s="200"/>
      <c r="W623" s="200"/>
      <c r="X623" s="200"/>
      <c r="Y623" s="200"/>
      <c r="Z623" s="200"/>
    </row>
    <row r="624" spans="1:26" ht="15.5" x14ac:dyDescent="0.3">
      <c r="A624" s="200"/>
      <c r="B624" s="200"/>
      <c r="C624" s="200"/>
      <c r="D624" s="200"/>
      <c r="E624" s="200"/>
      <c r="F624" s="200"/>
      <c r="G624" s="200"/>
      <c r="H624" s="200"/>
      <c r="I624" s="200"/>
      <c r="J624" s="200"/>
      <c r="K624" s="200"/>
      <c r="L624" s="200"/>
      <c r="M624" s="200"/>
      <c r="N624" s="200"/>
      <c r="O624" s="200"/>
      <c r="P624" s="200"/>
      <c r="Q624" s="200"/>
      <c r="R624" s="200"/>
      <c r="S624" s="200"/>
      <c r="T624" s="200"/>
      <c r="U624" s="200"/>
      <c r="V624" s="200"/>
      <c r="W624" s="200"/>
      <c r="X624" s="200"/>
      <c r="Y624" s="200"/>
      <c r="Z624" s="200"/>
    </row>
    <row r="625" spans="1:26" ht="15.5" x14ac:dyDescent="0.3">
      <c r="A625" s="200"/>
      <c r="B625" s="200"/>
      <c r="C625" s="200"/>
      <c r="D625" s="200"/>
      <c r="E625" s="200"/>
      <c r="F625" s="200"/>
      <c r="G625" s="200"/>
      <c r="H625" s="200"/>
      <c r="I625" s="200"/>
      <c r="J625" s="200"/>
      <c r="K625" s="200"/>
      <c r="L625" s="200"/>
      <c r="M625" s="200"/>
      <c r="N625" s="200"/>
      <c r="O625" s="200"/>
      <c r="P625" s="200"/>
      <c r="Q625" s="200"/>
      <c r="R625" s="200"/>
      <c r="S625" s="200"/>
      <c r="T625" s="200"/>
      <c r="U625" s="200"/>
      <c r="V625" s="200"/>
      <c r="W625" s="200"/>
      <c r="X625" s="200"/>
      <c r="Y625" s="200"/>
      <c r="Z625" s="200"/>
    </row>
    <row r="626" spans="1:26" ht="15.5" x14ac:dyDescent="0.3">
      <c r="A626" s="200"/>
      <c r="B626" s="200"/>
      <c r="C626" s="200"/>
      <c r="D626" s="200"/>
      <c r="E626" s="200"/>
      <c r="F626" s="200"/>
      <c r="G626" s="200"/>
      <c r="H626" s="200"/>
      <c r="I626" s="200"/>
      <c r="J626" s="200"/>
      <c r="K626" s="200"/>
      <c r="L626" s="200"/>
      <c r="M626" s="200"/>
      <c r="N626" s="200"/>
      <c r="O626" s="200"/>
      <c r="P626" s="200"/>
      <c r="Q626" s="200"/>
      <c r="R626" s="200"/>
      <c r="S626" s="200"/>
      <c r="T626" s="200"/>
      <c r="U626" s="200"/>
      <c r="V626" s="200"/>
      <c r="W626" s="200"/>
      <c r="X626" s="200"/>
      <c r="Y626" s="200"/>
      <c r="Z626" s="200"/>
    </row>
    <row r="627" spans="1:26" ht="15.5" x14ac:dyDescent="0.3">
      <c r="A627" s="200"/>
      <c r="B627" s="200"/>
      <c r="C627" s="200"/>
      <c r="D627" s="200"/>
      <c r="E627" s="200"/>
      <c r="F627" s="200"/>
      <c r="G627" s="200"/>
      <c r="H627" s="200"/>
      <c r="I627" s="200"/>
      <c r="J627" s="200"/>
      <c r="K627" s="200"/>
      <c r="L627" s="200"/>
      <c r="M627" s="200"/>
      <c r="N627" s="200"/>
      <c r="O627" s="200"/>
      <c r="P627" s="200"/>
      <c r="Q627" s="200"/>
      <c r="R627" s="200"/>
      <c r="S627" s="200"/>
      <c r="T627" s="200"/>
      <c r="U627" s="200"/>
      <c r="V627" s="200"/>
      <c r="W627" s="200"/>
      <c r="X627" s="200"/>
      <c r="Y627" s="200"/>
      <c r="Z627" s="200"/>
    </row>
    <row r="628" spans="1:26" ht="15.5" x14ac:dyDescent="0.3">
      <c r="A628" s="200"/>
      <c r="B628" s="200"/>
      <c r="C628" s="200"/>
      <c r="D628" s="200"/>
      <c r="E628" s="200"/>
      <c r="F628" s="200"/>
      <c r="G628" s="200"/>
      <c r="H628" s="200"/>
      <c r="I628" s="200"/>
      <c r="J628" s="200"/>
      <c r="K628" s="200"/>
      <c r="L628" s="200"/>
      <c r="M628" s="200"/>
      <c r="N628" s="200"/>
      <c r="O628" s="200"/>
      <c r="P628" s="200"/>
      <c r="Q628" s="200"/>
      <c r="R628" s="200"/>
      <c r="S628" s="200"/>
      <c r="T628" s="200"/>
      <c r="U628" s="200"/>
      <c r="V628" s="200"/>
      <c r="W628" s="200"/>
      <c r="X628" s="200"/>
      <c r="Y628" s="200"/>
      <c r="Z628" s="200"/>
    </row>
    <row r="629" spans="1:26" ht="15.5" x14ac:dyDescent="0.3">
      <c r="A629" s="200"/>
      <c r="B629" s="200"/>
      <c r="C629" s="200"/>
      <c r="D629" s="200"/>
      <c r="E629" s="200"/>
      <c r="F629" s="200"/>
      <c r="G629" s="200"/>
      <c r="H629" s="200"/>
      <c r="I629" s="200"/>
      <c r="J629" s="200"/>
      <c r="K629" s="200"/>
      <c r="L629" s="200"/>
      <c r="M629" s="200"/>
      <c r="N629" s="200"/>
      <c r="O629" s="200"/>
      <c r="P629" s="200"/>
      <c r="Q629" s="200"/>
      <c r="R629" s="200"/>
      <c r="S629" s="200"/>
      <c r="T629" s="200"/>
      <c r="U629" s="200"/>
      <c r="V629" s="200"/>
      <c r="W629" s="200"/>
      <c r="X629" s="200"/>
      <c r="Y629" s="200"/>
      <c r="Z629" s="200"/>
    </row>
    <row r="630" spans="1:26" ht="15.5" x14ac:dyDescent="0.3">
      <c r="A630" s="200"/>
      <c r="B630" s="200"/>
      <c r="C630" s="200"/>
      <c r="D630" s="200"/>
      <c r="E630" s="200"/>
      <c r="F630" s="200"/>
      <c r="G630" s="200"/>
      <c r="H630" s="200"/>
      <c r="I630" s="200"/>
      <c r="J630" s="200"/>
      <c r="K630" s="200"/>
      <c r="L630" s="200"/>
      <c r="M630" s="200"/>
      <c r="N630" s="200"/>
      <c r="O630" s="200"/>
      <c r="P630" s="200"/>
      <c r="Q630" s="200"/>
      <c r="R630" s="200"/>
      <c r="S630" s="200"/>
      <c r="T630" s="200"/>
      <c r="U630" s="200"/>
      <c r="V630" s="200"/>
      <c r="W630" s="200"/>
      <c r="X630" s="200"/>
      <c r="Y630" s="200"/>
      <c r="Z630" s="200"/>
    </row>
    <row r="631" spans="1:26" ht="15.5" x14ac:dyDescent="0.3">
      <c r="A631" s="200"/>
      <c r="B631" s="200"/>
      <c r="C631" s="200"/>
      <c r="D631" s="200"/>
      <c r="E631" s="200"/>
      <c r="F631" s="200"/>
      <c r="G631" s="200"/>
      <c r="H631" s="200"/>
      <c r="I631" s="200"/>
      <c r="J631" s="200"/>
      <c r="K631" s="200"/>
      <c r="L631" s="200"/>
      <c r="M631" s="200"/>
      <c r="N631" s="200"/>
      <c r="O631" s="200"/>
      <c r="P631" s="200"/>
      <c r="Q631" s="200"/>
      <c r="R631" s="200"/>
      <c r="S631" s="200"/>
      <c r="T631" s="200"/>
      <c r="U631" s="200"/>
      <c r="V631" s="200"/>
      <c r="W631" s="200"/>
      <c r="X631" s="200"/>
      <c r="Y631" s="200"/>
      <c r="Z631" s="200"/>
    </row>
    <row r="632" spans="1:26" ht="15.5" x14ac:dyDescent="0.3">
      <c r="A632" s="200"/>
      <c r="B632" s="200"/>
      <c r="C632" s="200"/>
      <c r="D632" s="200"/>
      <c r="E632" s="200"/>
      <c r="F632" s="200"/>
      <c r="G632" s="200"/>
      <c r="H632" s="200"/>
      <c r="I632" s="200"/>
      <c r="J632" s="200"/>
      <c r="K632" s="200"/>
      <c r="L632" s="200"/>
      <c r="M632" s="200"/>
      <c r="N632" s="200"/>
      <c r="O632" s="200"/>
      <c r="P632" s="200"/>
      <c r="Q632" s="200"/>
      <c r="R632" s="200"/>
      <c r="S632" s="200"/>
      <c r="T632" s="200"/>
      <c r="U632" s="200"/>
      <c r="V632" s="200"/>
      <c r="W632" s="200"/>
      <c r="X632" s="200"/>
      <c r="Y632" s="200"/>
      <c r="Z632" s="200"/>
    </row>
    <row r="633" spans="1:26" ht="15.5" x14ac:dyDescent="0.3">
      <c r="A633" s="200"/>
      <c r="B633" s="200"/>
      <c r="C633" s="200"/>
      <c r="D633" s="200"/>
      <c r="E633" s="200"/>
      <c r="F633" s="200"/>
      <c r="G633" s="200"/>
      <c r="H633" s="200"/>
      <c r="I633" s="200"/>
      <c r="J633" s="200"/>
      <c r="K633" s="200"/>
      <c r="L633" s="200"/>
      <c r="M633" s="200"/>
      <c r="N633" s="200"/>
      <c r="O633" s="200"/>
      <c r="P633" s="200"/>
      <c r="Q633" s="200"/>
      <c r="R633" s="200"/>
      <c r="S633" s="200"/>
      <c r="T633" s="200"/>
      <c r="U633" s="200"/>
      <c r="V633" s="200"/>
      <c r="W633" s="200"/>
      <c r="X633" s="200"/>
      <c r="Y633" s="200"/>
      <c r="Z633" s="200"/>
    </row>
    <row r="634" spans="1:26" ht="15.5" x14ac:dyDescent="0.3">
      <c r="A634" s="200"/>
      <c r="B634" s="200"/>
      <c r="C634" s="200"/>
      <c r="D634" s="200"/>
      <c r="E634" s="200"/>
      <c r="F634" s="200"/>
      <c r="G634" s="200"/>
      <c r="H634" s="200"/>
      <c r="I634" s="200"/>
      <c r="J634" s="200"/>
      <c r="K634" s="200"/>
      <c r="L634" s="200"/>
      <c r="M634" s="200"/>
      <c r="N634" s="200"/>
      <c r="O634" s="200"/>
      <c r="P634" s="200"/>
      <c r="Q634" s="200"/>
      <c r="R634" s="200"/>
      <c r="S634" s="200"/>
      <c r="T634" s="200"/>
      <c r="U634" s="200"/>
      <c r="V634" s="200"/>
      <c r="W634" s="200"/>
      <c r="X634" s="200"/>
      <c r="Y634" s="200"/>
      <c r="Z634" s="200"/>
    </row>
    <row r="635" spans="1:26" ht="15.5" x14ac:dyDescent="0.3">
      <c r="A635" s="200"/>
      <c r="B635" s="200"/>
      <c r="C635" s="200"/>
      <c r="D635" s="200"/>
      <c r="E635" s="200"/>
      <c r="F635" s="200"/>
      <c r="G635" s="200"/>
      <c r="H635" s="200"/>
      <c r="I635" s="200"/>
      <c r="J635" s="200"/>
      <c r="K635" s="200"/>
      <c r="L635" s="200"/>
      <c r="M635" s="200"/>
      <c r="N635" s="200"/>
      <c r="O635" s="200"/>
      <c r="P635" s="200"/>
      <c r="Q635" s="200"/>
      <c r="R635" s="200"/>
      <c r="S635" s="200"/>
      <c r="T635" s="200"/>
      <c r="U635" s="200"/>
      <c r="V635" s="200"/>
      <c r="W635" s="200"/>
      <c r="X635" s="200"/>
      <c r="Y635" s="200"/>
      <c r="Z635" s="200"/>
    </row>
    <row r="636" spans="1:26" ht="15.5" x14ac:dyDescent="0.3">
      <c r="A636" s="200"/>
      <c r="B636" s="200"/>
      <c r="C636" s="200"/>
      <c r="D636" s="200"/>
      <c r="E636" s="200"/>
      <c r="F636" s="200"/>
      <c r="G636" s="200"/>
      <c r="H636" s="200"/>
      <c r="I636" s="200"/>
      <c r="J636" s="200"/>
      <c r="K636" s="200"/>
      <c r="L636" s="200"/>
      <c r="M636" s="200"/>
      <c r="N636" s="200"/>
      <c r="O636" s="200"/>
      <c r="P636" s="200"/>
      <c r="Q636" s="200"/>
      <c r="R636" s="200"/>
      <c r="S636" s="200"/>
      <c r="T636" s="200"/>
      <c r="U636" s="200"/>
      <c r="V636" s="200"/>
      <c r="W636" s="200"/>
      <c r="X636" s="200"/>
      <c r="Y636" s="200"/>
      <c r="Z636" s="200"/>
    </row>
    <row r="637" spans="1:26" ht="15.5" x14ac:dyDescent="0.3">
      <c r="A637" s="200"/>
      <c r="B637" s="200"/>
      <c r="C637" s="200"/>
      <c r="D637" s="200"/>
      <c r="E637" s="200"/>
      <c r="F637" s="200"/>
      <c r="G637" s="200"/>
      <c r="H637" s="200"/>
      <c r="I637" s="200"/>
      <c r="J637" s="200"/>
      <c r="K637" s="200"/>
      <c r="L637" s="200"/>
      <c r="M637" s="200"/>
      <c r="N637" s="200"/>
      <c r="O637" s="200"/>
      <c r="P637" s="200"/>
      <c r="Q637" s="200"/>
      <c r="R637" s="200"/>
      <c r="S637" s="200"/>
      <c r="T637" s="200"/>
      <c r="U637" s="200"/>
      <c r="V637" s="200"/>
      <c r="W637" s="200"/>
      <c r="X637" s="200"/>
      <c r="Y637" s="200"/>
      <c r="Z637" s="200"/>
    </row>
    <row r="638" spans="1:26" ht="15.5" x14ac:dyDescent="0.3">
      <c r="A638" s="200"/>
      <c r="B638" s="200"/>
      <c r="C638" s="200"/>
      <c r="D638" s="200"/>
      <c r="E638" s="200"/>
      <c r="F638" s="200"/>
      <c r="G638" s="200"/>
      <c r="H638" s="200"/>
      <c r="I638" s="200"/>
      <c r="J638" s="200"/>
      <c r="K638" s="200"/>
      <c r="L638" s="200"/>
      <c r="M638" s="200"/>
      <c r="N638" s="200"/>
      <c r="O638" s="200"/>
      <c r="P638" s="200"/>
      <c r="Q638" s="200"/>
      <c r="R638" s="200"/>
      <c r="S638" s="200"/>
      <c r="T638" s="200"/>
      <c r="U638" s="200"/>
      <c r="V638" s="200"/>
      <c r="W638" s="200"/>
      <c r="X638" s="200"/>
      <c r="Y638" s="200"/>
      <c r="Z638" s="200"/>
    </row>
    <row r="639" spans="1:26" ht="15.5" x14ac:dyDescent="0.3">
      <c r="A639" s="200"/>
      <c r="B639" s="200"/>
      <c r="C639" s="200"/>
      <c r="D639" s="200"/>
      <c r="E639" s="200"/>
      <c r="F639" s="200"/>
      <c r="G639" s="200"/>
      <c r="H639" s="200"/>
      <c r="I639" s="200"/>
      <c r="J639" s="200"/>
      <c r="K639" s="200"/>
      <c r="L639" s="200"/>
      <c r="M639" s="200"/>
      <c r="N639" s="200"/>
      <c r="O639" s="200"/>
      <c r="P639" s="200"/>
      <c r="Q639" s="200"/>
      <c r="R639" s="200"/>
      <c r="S639" s="200"/>
      <c r="T639" s="200"/>
      <c r="U639" s="200"/>
      <c r="V639" s="200"/>
      <c r="W639" s="200"/>
      <c r="X639" s="200"/>
      <c r="Y639" s="200"/>
      <c r="Z639" s="200"/>
    </row>
    <row r="640" spans="1:26" ht="15.5" x14ac:dyDescent="0.3">
      <c r="A640" s="200"/>
      <c r="B640" s="200"/>
      <c r="C640" s="200"/>
      <c r="D640" s="200"/>
      <c r="E640" s="200"/>
      <c r="F640" s="200"/>
      <c r="G640" s="200"/>
      <c r="H640" s="200"/>
      <c r="I640" s="200"/>
      <c r="J640" s="200"/>
      <c r="K640" s="200"/>
      <c r="L640" s="200"/>
      <c r="M640" s="200"/>
      <c r="N640" s="200"/>
      <c r="O640" s="200"/>
      <c r="P640" s="200"/>
      <c r="Q640" s="200"/>
      <c r="R640" s="200"/>
      <c r="S640" s="200"/>
      <c r="T640" s="200"/>
      <c r="U640" s="200"/>
      <c r="V640" s="200"/>
      <c r="W640" s="200"/>
      <c r="X640" s="200"/>
      <c r="Y640" s="200"/>
      <c r="Z640" s="200"/>
    </row>
    <row r="641" spans="1:26" ht="15.5" x14ac:dyDescent="0.3">
      <c r="A641" s="200"/>
      <c r="B641" s="200"/>
      <c r="C641" s="200"/>
      <c r="D641" s="200"/>
      <c r="E641" s="200"/>
      <c r="F641" s="200"/>
      <c r="G641" s="200"/>
      <c r="H641" s="200"/>
      <c r="I641" s="200"/>
      <c r="J641" s="200"/>
      <c r="K641" s="200"/>
      <c r="L641" s="200"/>
      <c r="M641" s="200"/>
      <c r="N641" s="200"/>
      <c r="O641" s="200"/>
      <c r="P641" s="200"/>
      <c r="Q641" s="200"/>
      <c r="R641" s="200"/>
      <c r="S641" s="200"/>
      <c r="T641" s="200"/>
      <c r="U641" s="200"/>
      <c r="V641" s="200"/>
      <c r="W641" s="200"/>
      <c r="X641" s="200"/>
      <c r="Y641" s="200"/>
      <c r="Z641" s="200"/>
    </row>
    <row r="642" spans="1:26" ht="15.5" x14ac:dyDescent="0.3">
      <c r="A642" s="200"/>
      <c r="B642" s="200"/>
      <c r="C642" s="200"/>
      <c r="D642" s="200"/>
      <c r="E642" s="200"/>
      <c r="F642" s="200"/>
      <c r="G642" s="200"/>
      <c r="H642" s="200"/>
      <c r="I642" s="200"/>
      <c r="J642" s="200"/>
      <c r="K642" s="200"/>
      <c r="L642" s="200"/>
      <c r="M642" s="200"/>
      <c r="N642" s="200"/>
      <c r="O642" s="200"/>
      <c r="P642" s="200"/>
      <c r="Q642" s="200"/>
      <c r="R642" s="200"/>
      <c r="S642" s="200"/>
      <c r="T642" s="200"/>
      <c r="U642" s="200"/>
      <c r="V642" s="200"/>
      <c r="W642" s="200"/>
      <c r="X642" s="200"/>
      <c r="Y642" s="200"/>
      <c r="Z642" s="200"/>
    </row>
    <row r="643" spans="1:26" ht="15.5" x14ac:dyDescent="0.3">
      <c r="A643" s="200"/>
      <c r="B643" s="200"/>
      <c r="C643" s="200"/>
      <c r="D643" s="200"/>
      <c r="E643" s="200"/>
      <c r="F643" s="200"/>
      <c r="G643" s="200"/>
      <c r="H643" s="200"/>
      <c r="I643" s="200"/>
      <c r="J643" s="200"/>
      <c r="K643" s="200"/>
      <c r="L643" s="200"/>
      <c r="M643" s="200"/>
      <c r="N643" s="200"/>
      <c r="O643" s="200"/>
      <c r="P643" s="200"/>
      <c r="Q643" s="200"/>
      <c r="R643" s="200"/>
      <c r="S643" s="200"/>
      <c r="T643" s="200"/>
      <c r="U643" s="200"/>
      <c r="V643" s="200"/>
      <c r="W643" s="200"/>
      <c r="X643" s="200"/>
      <c r="Y643" s="200"/>
      <c r="Z643" s="200"/>
    </row>
    <row r="644" spans="1:26" ht="15.5" x14ac:dyDescent="0.3">
      <c r="A644" s="200"/>
      <c r="B644" s="200"/>
      <c r="C644" s="200"/>
      <c r="D644" s="200"/>
      <c r="E644" s="200"/>
      <c r="F644" s="200"/>
      <c r="G644" s="200"/>
      <c r="H644" s="200"/>
      <c r="I644" s="200"/>
      <c r="J644" s="200"/>
      <c r="K644" s="200"/>
      <c r="L644" s="200"/>
      <c r="M644" s="200"/>
      <c r="N644" s="200"/>
      <c r="O644" s="200"/>
      <c r="P644" s="200"/>
      <c r="Q644" s="200"/>
      <c r="R644" s="200"/>
      <c r="S644" s="200"/>
      <c r="T644" s="200"/>
      <c r="U644" s="200"/>
      <c r="V644" s="200"/>
      <c r="W644" s="200"/>
      <c r="X644" s="200"/>
      <c r="Y644" s="200"/>
      <c r="Z644" s="200"/>
    </row>
    <row r="645" spans="1:26" ht="15.5" x14ac:dyDescent="0.3">
      <c r="A645" s="200"/>
      <c r="B645" s="200"/>
      <c r="C645" s="200"/>
      <c r="D645" s="200"/>
      <c r="E645" s="200"/>
      <c r="F645" s="200"/>
      <c r="G645" s="200"/>
      <c r="H645" s="200"/>
      <c r="I645" s="200"/>
      <c r="J645" s="200"/>
      <c r="K645" s="200"/>
      <c r="L645" s="200"/>
      <c r="M645" s="200"/>
      <c r="N645" s="200"/>
      <c r="O645" s="200"/>
      <c r="P645" s="200"/>
      <c r="Q645" s="200"/>
      <c r="R645" s="200"/>
      <c r="S645" s="200"/>
      <c r="T645" s="200"/>
      <c r="U645" s="200"/>
      <c r="V645" s="200"/>
      <c r="W645" s="200"/>
      <c r="X645" s="200"/>
      <c r="Y645" s="200"/>
      <c r="Z645" s="200"/>
    </row>
    <row r="646" spans="1:26" ht="15.5" x14ac:dyDescent="0.3">
      <c r="A646" s="200"/>
      <c r="B646" s="200"/>
      <c r="C646" s="200"/>
      <c r="D646" s="200"/>
      <c r="E646" s="200"/>
      <c r="F646" s="200"/>
      <c r="G646" s="200"/>
      <c r="H646" s="200"/>
      <c r="I646" s="200"/>
      <c r="J646" s="200"/>
      <c r="K646" s="200"/>
      <c r="L646" s="200"/>
      <c r="M646" s="200"/>
      <c r="N646" s="200"/>
      <c r="O646" s="200"/>
      <c r="P646" s="200"/>
      <c r="Q646" s="200"/>
      <c r="R646" s="200"/>
      <c r="S646" s="200"/>
      <c r="T646" s="200"/>
      <c r="U646" s="200"/>
      <c r="V646" s="200"/>
      <c r="W646" s="200"/>
      <c r="X646" s="200"/>
      <c r="Y646" s="200"/>
      <c r="Z646" s="200"/>
    </row>
    <row r="647" spans="1:26" ht="15.5" x14ac:dyDescent="0.3">
      <c r="A647" s="200"/>
      <c r="B647" s="200"/>
      <c r="C647" s="200"/>
      <c r="D647" s="200"/>
      <c r="E647" s="200"/>
      <c r="F647" s="200"/>
      <c r="G647" s="200"/>
      <c r="H647" s="200"/>
      <c r="I647" s="200"/>
      <c r="J647" s="200"/>
      <c r="K647" s="200"/>
      <c r="L647" s="200"/>
      <c r="M647" s="200"/>
      <c r="N647" s="200"/>
      <c r="O647" s="200"/>
      <c r="P647" s="200"/>
      <c r="Q647" s="200"/>
      <c r="R647" s="200"/>
      <c r="S647" s="200"/>
      <c r="T647" s="200"/>
      <c r="U647" s="200"/>
      <c r="V647" s="200"/>
      <c r="W647" s="200"/>
      <c r="X647" s="200"/>
      <c r="Y647" s="200"/>
      <c r="Z647" s="200"/>
    </row>
    <row r="648" spans="1:26" ht="15.5" x14ac:dyDescent="0.3">
      <c r="A648" s="200"/>
      <c r="B648" s="200"/>
      <c r="C648" s="200"/>
      <c r="D648" s="200"/>
      <c r="E648" s="200"/>
      <c r="F648" s="200"/>
      <c r="G648" s="200"/>
      <c r="H648" s="200"/>
      <c r="I648" s="200"/>
      <c r="J648" s="200"/>
      <c r="K648" s="200"/>
      <c r="L648" s="200"/>
      <c r="M648" s="200"/>
      <c r="N648" s="200"/>
      <c r="O648" s="200"/>
      <c r="P648" s="200"/>
      <c r="Q648" s="200"/>
      <c r="R648" s="200"/>
      <c r="S648" s="200"/>
      <c r="T648" s="200"/>
      <c r="U648" s="200"/>
      <c r="V648" s="200"/>
      <c r="W648" s="200"/>
      <c r="X648" s="200"/>
      <c r="Y648" s="200"/>
      <c r="Z648" s="200"/>
    </row>
    <row r="649" spans="1:26" ht="15.5" x14ac:dyDescent="0.3">
      <c r="A649" s="200"/>
      <c r="B649" s="200"/>
      <c r="C649" s="200"/>
      <c r="D649" s="200"/>
      <c r="E649" s="200"/>
      <c r="F649" s="200"/>
      <c r="G649" s="200"/>
      <c r="H649" s="200"/>
      <c r="I649" s="200"/>
      <c r="J649" s="200"/>
      <c r="K649" s="200"/>
      <c r="L649" s="200"/>
      <c r="M649" s="200"/>
      <c r="N649" s="200"/>
      <c r="O649" s="200"/>
      <c r="P649" s="200"/>
      <c r="Q649" s="200"/>
      <c r="R649" s="200"/>
      <c r="S649" s="200"/>
      <c r="T649" s="200"/>
      <c r="U649" s="200"/>
      <c r="V649" s="200"/>
      <c r="W649" s="200"/>
      <c r="X649" s="200"/>
      <c r="Y649" s="200"/>
      <c r="Z649" s="200"/>
    </row>
    <row r="650" spans="1:26" ht="15.5" x14ac:dyDescent="0.3">
      <c r="A650" s="200"/>
      <c r="B650" s="200"/>
      <c r="C650" s="200"/>
      <c r="D650" s="200"/>
      <c r="E650" s="200"/>
      <c r="F650" s="200"/>
      <c r="G650" s="200"/>
      <c r="H650" s="200"/>
      <c r="I650" s="200"/>
      <c r="J650" s="200"/>
      <c r="K650" s="200"/>
      <c r="L650" s="200"/>
      <c r="M650" s="200"/>
      <c r="N650" s="200"/>
      <c r="O650" s="200"/>
      <c r="P650" s="200"/>
      <c r="Q650" s="200"/>
      <c r="R650" s="200"/>
      <c r="S650" s="200"/>
      <c r="T650" s="200"/>
      <c r="U650" s="200"/>
      <c r="V650" s="200"/>
      <c r="W650" s="200"/>
      <c r="X650" s="200"/>
      <c r="Y650" s="200"/>
      <c r="Z650" s="200"/>
    </row>
    <row r="651" spans="1:26" ht="15.5" x14ac:dyDescent="0.3">
      <c r="A651" s="200"/>
      <c r="B651" s="200"/>
      <c r="C651" s="200"/>
      <c r="D651" s="200"/>
      <c r="E651" s="200"/>
      <c r="F651" s="200"/>
      <c r="G651" s="200"/>
      <c r="H651" s="200"/>
      <c r="I651" s="200"/>
      <c r="J651" s="200"/>
      <c r="K651" s="200"/>
      <c r="L651" s="200"/>
      <c r="M651" s="200"/>
      <c r="N651" s="200"/>
      <c r="O651" s="200"/>
      <c r="P651" s="200"/>
      <c r="Q651" s="200"/>
      <c r="R651" s="200"/>
      <c r="S651" s="200"/>
      <c r="T651" s="200"/>
      <c r="U651" s="200"/>
      <c r="V651" s="200"/>
      <c r="W651" s="200"/>
      <c r="X651" s="200"/>
      <c r="Y651" s="200"/>
      <c r="Z651" s="200"/>
    </row>
    <row r="652" spans="1:26" ht="15.5" x14ac:dyDescent="0.3">
      <c r="A652" s="200"/>
      <c r="B652" s="200"/>
      <c r="C652" s="200"/>
      <c r="D652" s="200"/>
      <c r="E652" s="200"/>
      <c r="F652" s="200"/>
      <c r="G652" s="200"/>
      <c r="H652" s="200"/>
      <c r="I652" s="200"/>
      <c r="J652" s="200"/>
      <c r="K652" s="200"/>
      <c r="L652" s="200"/>
      <c r="M652" s="200"/>
      <c r="N652" s="200"/>
      <c r="O652" s="200"/>
      <c r="P652" s="200"/>
      <c r="Q652" s="200"/>
      <c r="R652" s="200"/>
      <c r="S652" s="200"/>
      <c r="T652" s="200"/>
      <c r="U652" s="200"/>
      <c r="V652" s="200"/>
      <c r="W652" s="200"/>
      <c r="X652" s="200"/>
      <c r="Y652" s="200"/>
      <c r="Z652" s="200"/>
    </row>
    <row r="653" spans="1:26" ht="15.5" x14ac:dyDescent="0.3">
      <c r="A653" s="200"/>
      <c r="B653" s="200"/>
      <c r="C653" s="200"/>
      <c r="D653" s="200"/>
      <c r="E653" s="200"/>
      <c r="F653" s="200"/>
      <c r="G653" s="200"/>
      <c r="H653" s="200"/>
      <c r="I653" s="200"/>
      <c r="J653" s="200"/>
      <c r="K653" s="200"/>
      <c r="L653" s="200"/>
      <c r="M653" s="200"/>
      <c r="N653" s="200"/>
      <c r="O653" s="200"/>
      <c r="P653" s="200"/>
      <c r="Q653" s="200"/>
      <c r="R653" s="200"/>
      <c r="S653" s="200"/>
      <c r="T653" s="200"/>
      <c r="U653" s="200"/>
      <c r="V653" s="200"/>
      <c r="W653" s="200"/>
      <c r="X653" s="200"/>
      <c r="Y653" s="200"/>
      <c r="Z653" s="200"/>
    </row>
    <row r="654" spans="1:26" ht="15.5" x14ac:dyDescent="0.3">
      <c r="A654" s="200"/>
      <c r="B654" s="200"/>
      <c r="C654" s="200"/>
      <c r="D654" s="200"/>
      <c r="E654" s="200"/>
      <c r="F654" s="200"/>
      <c r="G654" s="200"/>
      <c r="H654" s="200"/>
      <c r="I654" s="200"/>
      <c r="J654" s="200"/>
      <c r="K654" s="200"/>
      <c r="L654" s="200"/>
      <c r="M654" s="200"/>
      <c r="N654" s="200"/>
      <c r="O654" s="200"/>
      <c r="P654" s="200"/>
      <c r="Q654" s="200"/>
      <c r="R654" s="200"/>
      <c r="S654" s="200"/>
      <c r="T654" s="200"/>
      <c r="U654" s="200"/>
      <c r="V654" s="200"/>
      <c r="W654" s="200"/>
      <c r="X654" s="200"/>
      <c r="Y654" s="200"/>
      <c r="Z654" s="200"/>
    </row>
    <row r="655" spans="1:26" ht="15.5" x14ac:dyDescent="0.3">
      <c r="A655" s="200"/>
      <c r="B655" s="200"/>
      <c r="C655" s="200"/>
      <c r="D655" s="200"/>
      <c r="E655" s="200"/>
      <c r="F655" s="200"/>
      <c r="G655" s="200"/>
      <c r="H655" s="200"/>
      <c r="I655" s="200"/>
      <c r="J655" s="200"/>
      <c r="K655" s="200"/>
      <c r="L655" s="200"/>
      <c r="M655" s="200"/>
      <c r="N655" s="200"/>
      <c r="O655" s="200"/>
      <c r="P655" s="200"/>
      <c r="Q655" s="200"/>
      <c r="R655" s="200"/>
      <c r="S655" s="200"/>
      <c r="T655" s="200"/>
      <c r="U655" s="200"/>
      <c r="V655" s="200"/>
      <c r="W655" s="200"/>
      <c r="X655" s="200"/>
      <c r="Y655" s="200"/>
      <c r="Z655" s="200"/>
    </row>
    <row r="656" spans="1:26" ht="15.5" x14ac:dyDescent="0.3">
      <c r="A656" s="200"/>
      <c r="B656" s="200"/>
      <c r="C656" s="200"/>
      <c r="D656" s="200"/>
      <c r="E656" s="200"/>
      <c r="F656" s="200"/>
      <c r="G656" s="200"/>
      <c r="H656" s="200"/>
      <c r="I656" s="200"/>
      <c r="J656" s="200"/>
      <c r="K656" s="200"/>
      <c r="L656" s="200"/>
      <c r="M656" s="200"/>
      <c r="N656" s="200"/>
      <c r="O656" s="200"/>
      <c r="P656" s="200"/>
      <c r="Q656" s="200"/>
      <c r="R656" s="200"/>
      <c r="S656" s="200"/>
      <c r="T656" s="200"/>
      <c r="U656" s="200"/>
      <c r="V656" s="200"/>
      <c r="W656" s="200"/>
      <c r="X656" s="200"/>
      <c r="Y656" s="200"/>
      <c r="Z656" s="200"/>
    </row>
    <row r="657" spans="1:26" ht="15.5" x14ac:dyDescent="0.3">
      <c r="A657" s="200"/>
      <c r="B657" s="200"/>
      <c r="C657" s="200"/>
      <c r="D657" s="200"/>
      <c r="E657" s="200"/>
      <c r="F657" s="200"/>
      <c r="G657" s="200"/>
      <c r="H657" s="200"/>
      <c r="I657" s="200"/>
      <c r="J657" s="200"/>
      <c r="K657" s="200"/>
      <c r="L657" s="200"/>
      <c r="M657" s="200"/>
      <c r="N657" s="200"/>
      <c r="O657" s="200"/>
      <c r="P657" s="200"/>
      <c r="Q657" s="200"/>
      <c r="R657" s="200"/>
      <c r="S657" s="200"/>
      <c r="T657" s="200"/>
      <c r="U657" s="200"/>
      <c r="V657" s="200"/>
      <c r="W657" s="200"/>
      <c r="X657" s="200"/>
      <c r="Y657" s="200"/>
      <c r="Z657" s="200"/>
    </row>
    <row r="658" spans="1:26" ht="15.5" x14ac:dyDescent="0.3">
      <c r="A658" s="200"/>
      <c r="B658" s="200"/>
      <c r="C658" s="200"/>
      <c r="D658" s="200"/>
      <c r="E658" s="200"/>
      <c r="F658" s="200"/>
      <c r="G658" s="200"/>
      <c r="H658" s="200"/>
      <c r="I658" s="200"/>
      <c r="J658" s="200"/>
      <c r="K658" s="200"/>
      <c r="L658" s="200"/>
      <c r="M658" s="200"/>
      <c r="N658" s="200"/>
      <c r="O658" s="200"/>
      <c r="P658" s="200"/>
      <c r="Q658" s="200"/>
      <c r="R658" s="200"/>
      <c r="S658" s="200"/>
      <c r="T658" s="200"/>
      <c r="U658" s="200"/>
      <c r="V658" s="200"/>
      <c r="W658" s="200"/>
      <c r="X658" s="200"/>
      <c r="Y658" s="200"/>
      <c r="Z658" s="200"/>
    </row>
    <row r="659" spans="1:26" ht="15.5" x14ac:dyDescent="0.3">
      <c r="A659" s="200"/>
      <c r="B659" s="200"/>
      <c r="C659" s="200"/>
      <c r="D659" s="200"/>
      <c r="E659" s="200"/>
      <c r="F659" s="200"/>
      <c r="G659" s="200"/>
      <c r="H659" s="200"/>
      <c r="I659" s="200"/>
      <c r="J659" s="200"/>
      <c r="K659" s="200"/>
      <c r="L659" s="200"/>
      <c r="M659" s="200"/>
      <c r="N659" s="200"/>
      <c r="O659" s="200"/>
      <c r="P659" s="200"/>
      <c r="Q659" s="200"/>
      <c r="R659" s="200"/>
      <c r="S659" s="200"/>
      <c r="T659" s="200"/>
      <c r="U659" s="200"/>
      <c r="V659" s="200"/>
      <c r="W659" s="200"/>
      <c r="X659" s="200"/>
      <c r="Y659" s="200"/>
      <c r="Z659" s="200"/>
    </row>
    <row r="660" spans="1:26" ht="15.5" x14ac:dyDescent="0.3">
      <c r="A660" s="200"/>
      <c r="B660" s="200"/>
      <c r="C660" s="200"/>
      <c r="D660" s="200"/>
      <c r="E660" s="200"/>
      <c r="F660" s="200"/>
      <c r="G660" s="200"/>
      <c r="H660" s="200"/>
      <c r="I660" s="200"/>
      <c r="J660" s="200"/>
      <c r="K660" s="200"/>
      <c r="L660" s="200"/>
      <c r="M660" s="200"/>
      <c r="N660" s="200"/>
      <c r="O660" s="200"/>
      <c r="P660" s="200"/>
      <c r="Q660" s="200"/>
      <c r="R660" s="200"/>
      <c r="S660" s="200"/>
      <c r="T660" s="200"/>
      <c r="U660" s="200"/>
      <c r="V660" s="200"/>
      <c r="W660" s="200"/>
      <c r="X660" s="200"/>
      <c r="Y660" s="200"/>
      <c r="Z660" s="200"/>
    </row>
    <row r="661" spans="1:26" ht="15.5" x14ac:dyDescent="0.3">
      <c r="A661" s="200"/>
      <c r="B661" s="200"/>
      <c r="C661" s="200"/>
      <c r="D661" s="200"/>
      <c r="E661" s="200"/>
      <c r="F661" s="200"/>
      <c r="G661" s="200"/>
      <c r="H661" s="200"/>
      <c r="I661" s="200"/>
      <c r="J661" s="200"/>
      <c r="K661" s="200"/>
      <c r="L661" s="200"/>
      <c r="M661" s="200"/>
      <c r="N661" s="200"/>
      <c r="O661" s="200"/>
      <c r="P661" s="200"/>
      <c r="Q661" s="200"/>
      <c r="R661" s="200"/>
      <c r="S661" s="200"/>
      <c r="T661" s="200"/>
      <c r="U661" s="200"/>
      <c r="V661" s="200"/>
      <c r="W661" s="200"/>
      <c r="X661" s="200"/>
      <c r="Y661" s="200"/>
      <c r="Z661" s="200"/>
    </row>
    <row r="662" spans="1:26" ht="15.5" x14ac:dyDescent="0.3">
      <c r="A662" s="200"/>
      <c r="B662" s="200"/>
      <c r="C662" s="200"/>
      <c r="D662" s="200"/>
      <c r="E662" s="200"/>
      <c r="F662" s="200"/>
      <c r="G662" s="200"/>
      <c r="H662" s="200"/>
      <c r="I662" s="200"/>
      <c r="J662" s="200"/>
      <c r="K662" s="200"/>
      <c r="L662" s="200"/>
      <c r="M662" s="200"/>
      <c r="N662" s="200"/>
      <c r="O662" s="200"/>
      <c r="P662" s="200"/>
      <c r="Q662" s="200"/>
      <c r="R662" s="200"/>
      <c r="S662" s="200"/>
      <c r="T662" s="200"/>
      <c r="U662" s="200"/>
      <c r="V662" s="200"/>
      <c r="W662" s="200"/>
      <c r="X662" s="200"/>
      <c r="Y662" s="200"/>
      <c r="Z662" s="200"/>
    </row>
    <row r="663" spans="1:26" ht="15.5" x14ac:dyDescent="0.3">
      <c r="A663" s="200"/>
      <c r="B663" s="200"/>
      <c r="C663" s="200"/>
      <c r="D663" s="200"/>
      <c r="E663" s="200"/>
      <c r="F663" s="200"/>
      <c r="G663" s="200"/>
      <c r="H663" s="200"/>
      <c r="I663" s="200"/>
      <c r="J663" s="200"/>
      <c r="K663" s="200"/>
      <c r="L663" s="200"/>
      <c r="M663" s="200"/>
      <c r="N663" s="200"/>
      <c r="O663" s="200"/>
      <c r="P663" s="200"/>
      <c r="Q663" s="200"/>
      <c r="R663" s="200"/>
      <c r="S663" s="200"/>
      <c r="T663" s="200"/>
      <c r="U663" s="200"/>
      <c r="V663" s="200"/>
      <c r="W663" s="200"/>
      <c r="X663" s="200"/>
      <c r="Y663" s="200"/>
      <c r="Z663" s="200"/>
    </row>
    <row r="664" spans="1:26" ht="15.5" x14ac:dyDescent="0.3">
      <c r="A664" s="200"/>
      <c r="B664" s="200"/>
      <c r="C664" s="200"/>
      <c r="D664" s="200"/>
      <c r="E664" s="200"/>
      <c r="F664" s="200"/>
      <c r="G664" s="200"/>
      <c r="H664" s="200"/>
      <c r="I664" s="200"/>
      <c r="J664" s="200"/>
      <c r="K664" s="200"/>
      <c r="L664" s="200"/>
      <c r="M664" s="200"/>
      <c r="N664" s="200"/>
      <c r="O664" s="200"/>
      <c r="P664" s="200"/>
      <c r="Q664" s="200"/>
      <c r="R664" s="200"/>
      <c r="S664" s="200"/>
      <c r="T664" s="200"/>
      <c r="U664" s="200"/>
      <c r="V664" s="200"/>
      <c r="W664" s="200"/>
      <c r="X664" s="200"/>
      <c r="Y664" s="200"/>
      <c r="Z664" s="200"/>
    </row>
    <row r="665" spans="1:26" ht="15.5" x14ac:dyDescent="0.3">
      <c r="A665" s="200"/>
      <c r="B665" s="200"/>
      <c r="C665" s="200"/>
      <c r="D665" s="200"/>
      <c r="E665" s="200"/>
      <c r="F665" s="200"/>
      <c r="G665" s="200"/>
      <c r="H665" s="200"/>
      <c r="I665" s="200"/>
      <c r="J665" s="200"/>
      <c r="K665" s="200"/>
      <c r="L665" s="200"/>
      <c r="M665" s="200"/>
      <c r="N665" s="200"/>
      <c r="O665" s="200"/>
      <c r="P665" s="200"/>
      <c r="Q665" s="200"/>
      <c r="R665" s="200"/>
      <c r="S665" s="200"/>
      <c r="T665" s="200"/>
      <c r="U665" s="200"/>
      <c r="V665" s="200"/>
      <c r="W665" s="200"/>
      <c r="X665" s="200"/>
      <c r="Y665" s="200"/>
      <c r="Z665" s="200"/>
    </row>
    <row r="666" spans="1:26" ht="15.5" x14ac:dyDescent="0.3">
      <c r="A666" s="200"/>
      <c r="B666" s="200"/>
      <c r="C666" s="200"/>
      <c r="D666" s="200"/>
      <c r="E666" s="200"/>
      <c r="F666" s="200"/>
      <c r="G666" s="200"/>
      <c r="H666" s="200"/>
      <c r="I666" s="200"/>
      <c r="J666" s="200"/>
      <c r="K666" s="200"/>
      <c r="L666" s="200"/>
      <c r="M666" s="200"/>
      <c r="N666" s="200"/>
      <c r="O666" s="200"/>
      <c r="P666" s="200"/>
      <c r="Q666" s="200"/>
      <c r="R666" s="200"/>
      <c r="S666" s="200"/>
      <c r="T666" s="200"/>
      <c r="U666" s="200"/>
      <c r="V666" s="200"/>
      <c r="W666" s="200"/>
      <c r="X666" s="200"/>
      <c r="Y666" s="200"/>
      <c r="Z666" s="200"/>
    </row>
    <row r="667" spans="1:26" ht="15.5" x14ac:dyDescent="0.3">
      <c r="A667" s="200"/>
      <c r="B667" s="200"/>
      <c r="C667" s="200"/>
      <c r="D667" s="200"/>
      <c r="E667" s="200"/>
      <c r="F667" s="200"/>
      <c r="G667" s="200"/>
      <c r="H667" s="200"/>
      <c r="I667" s="200"/>
      <c r="J667" s="200"/>
      <c r="K667" s="200"/>
      <c r="L667" s="200"/>
      <c r="M667" s="200"/>
      <c r="N667" s="200"/>
      <c r="O667" s="200"/>
      <c r="P667" s="200"/>
      <c r="Q667" s="200"/>
      <c r="R667" s="200"/>
      <c r="S667" s="200"/>
      <c r="T667" s="200"/>
      <c r="U667" s="200"/>
      <c r="V667" s="200"/>
      <c r="W667" s="200"/>
      <c r="X667" s="200"/>
      <c r="Y667" s="200"/>
      <c r="Z667" s="200"/>
    </row>
    <row r="668" spans="1:26" ht="15.5" x14ac:dyDescent="0.3">
      <c r="A668" s="200"/>
      <c r="B668" s="200"/>
      <c r="C668" s="200"/>
      <c r="D668" s="200"/>
      <c r="E668" s="200"/>
      <c r="F668" s="200"/>
      <c r="G668" s="200"/>
      <c r="H668" s="200"/>
      <c r="I668" s="200"/>
      <c r="J668" s="200"/>
      <c r="K668" s="200"/>
      <c r="L668" s="200"/>
      <c r="M668" s="200"/>
      <c r="N668" s="200"/>
      <c r="O668" s="200"/>
      <c r="P668" s="200"/>
      <c r="Q668" s="200"/>
      <c r="R668" s="200"/>
      <c r="S668" s="200"/>
      <c r="T668" s="200"/>
      <c r="U668" s="200"/>
      <c r="V668" s="200"/>
      <c r="W668" s="200"/>
      <c r="X668" s="200"/>
      <c r="Y668" s="200"/>
      <c r="Z668" s="200"/>
    </row>
    <row r="669" spans="1:26" ht="15.5" x14ac:dyDescent="0.3">
      <c r="A669" s="200"/>
      <c r="B669" s="200"/>
      <c r="C669" s="200"/>
      <c r="D669" s="200"/>
      <c r="E669" s="200"/>
      <c r="F669" s="200"/>
      <c r="G669" s="200"/>
      <c r="H669" s="200"/>
      <c r="I669" s="200"/>
      <c r="J669" s="200"/>
      <c r="K669" s="200"/>
      <c r="L669" s="200"/>
      <c r="M669" s="200"/>
      <c r="N669" s="200"/>
      <c r="O669" s="200"/>
      <c r="P669" s="200"/>
      <c r="Q669" s="200"/>
      <c r="R669" s="200"/>
      <c r="S669" s="200"/>
      <c r="T669" s="200"/>
      <c r="U669" s="200"/>
      <c r="V669" s="200"/>
      <c r="W669" s="200"/>
      <c r="X669" s="200"/>
      <c r="Y669" s="200"/>
      <c r="Z669" s="200"/>
    </row>
    <row r="670" spans="1:26" ht="15.5" x14ac:dyDescent="0.3">
      <c r="A670" s="200"/>
      <c r="B670" s="200"/>
      <c r="C670" s="200"/>
      <c r="D670" s="200"/>
      <c r="E670" s="200"/>
      <c r="F670" s="200"/>
      <c r="G670" s="200"/>
      <c r="H670" s="200"/>
      <c r="I670" s="200"/>
      <c r="J670" s="200"/>
      <c r="K670" s="200"/>
      <c r="L670" s="200"/>
      <c r="M670" s="200"/>
      <c r="N670" s="200"/>
      <c r="O670" s="200"/>
      <c r="P670" s="200"/>
      <c r="Q670" s="200"/>
      <c r="R670" s="200"/>
      <c r="S670" s="200"/>
      <c r="T670" s="200"/>
      <c r="U670" s="200"/>
      <c r="V670" s="200"/>
      <c r="W670" s="200"/>
      <c r="X670" s="200"/>
      <c r="Y670" s="200"/>
      <c r="Z670" s="200"/>
    </row>
    <row r="671" spans="1:26" ht="15.5" x14ac:dyDescent="0.3">
      <c r="A671" s="200"/>
      <c r="B671" s="200"/>
      <c r="C671" s="200"/>
      <c r="D671" s="200"/>
      <c r="E671" s="200"/>
      <c r="F671" s="200"/>
      <c r="G671" s="200"/>
      <c r="H671" s="200"/>
      <c r="I671" s="200"/>
      <c r="J671" s="200"/>
      <c r="K671" s="200"/>
      <c r="L671" s="200"/>
      <c r="M671" s="200"/>
      <c r="N671" s="200"/>
      <c r="O671" s="200"/>
      <c r="P671" s="200"/>
      <c r="Q671" s="200"/>
      <c r="R671" s="200"/>
      <c r="S671" s="200"/>
      <c r="T671" s="200"/>
      <c r="U671" s="200"/>
      <c r="V671" s="200"/>
      <c r="W671" s="200"/>
      <c r="X671" s="200"/>
      <c r="Y671" s="200"/>
      <c r="Z671" s="200"/>
    </row>
    <row r="672" spans="1:26" ht="15.5" x14ac:dyDescent="0.3">
      <c r="A672" s="200"/>
      <c r="B672" s="200"/>
      <c r="C672" s="200"/>
      <c r="D672" s="200"/>
      <c r="E672" s="200"/>
      <c r="F672" s="200"/>
      <c r="G672" s="200"/>
      <c r="H672" s="200"/>
      <c r="I672" s="200"/>
      <c r="J672" s="200"/>
      <c r="K672" s="200"/>
      <c r="L672" s="200"/>
      <c r="M672" s="200"/>
      <c r="N672" s="200"/>
      <c r="O672" s="200"/>
      <c r="P672" s="200"/>
      <c r="Q672" s="200"/>
      <c r="R672" s="200"/>
      <c r="S672" s="200"/>
      <c r="T672" s="200"/>
      <c r="U672" s="200"/>
      <c r="V672" s="200"/>
      <c r="W672" s="200"/>
      <c r="X672" s="200"/>
      <c r="Y672" s="200"/>
      <c r="Z672" s="200"/>
    </row>
    <row r="673" spans="1:26" ht="15.5" x14ac:dyDescent="0.3">
      <c r="A673" s="200"/>
      <c r="B673" s="200"/>
      <c r="C673" s="200"/>
      <c r="D673" s="200"/>
      <c r="E673" s="200"/>
      <c r="F673" s="200"/>
      <c r="G673" s="200"/>
      <c r="H673" s="200"/>
      <c r="I673" s="200"/>
      <c r="J673" s="200"/>
      <c r="K673" s="200"/>
      <c r="L673" s="200"/>
      <c r="M673" s="200"/>
      <c r="N673" s="200"/>
      <c r="O673" s="200"/>
      <c r="P673" s="200"/>
      <c r="Q673" s="200"/>
      <c r="R673" s="200"/>
      <c r="S673" s="200"/>
      <c r="T673" s="200"/>
      <c r="U673" s="200"/>
      <c r="V673" s="200"/>
      <c r="W673" s="200"/>
      <c r="X673" s="200"/>
      <c r="Y673" s="200"/>
      <c r="Z673" s="200"/>
    </row>
    <row r="674" spans="1:26" ht="15.5" x14ac:dyDescent="0.3">
      <c r="A674" s="200"/>
      <c r="B674" s="200"/>
      <c r="C674" s="200"/>
      <c r="D674" s="200"/>
      <c r="E674" s="200"/>
      <c r="F674" s="200"/>
      <c r="G674" s="200"/>
      <c r="H674" s="200"/>
      <c r="I674" s="200"/>
      <c r="J674" s="200"/>
      <c r="K674" s="200"/>
      <c r="L674" s="200"/>
      <c r="M674" s="200"/>
      <c r="N674" s="200"/>
      <c r="O674" s="200"/>
      <c r="P674" s="200"/>
      <c r="Q674" s="200"/>
      <c r="R674" s="200"/>
      <c r="S674" s="200"/>
      <c r="T674" s="200"/>
      <c r="U674" s="200"/>
      <c r="V674" s="200"/>
      <c r="W674" s="200"/>
      <c r="X674" s="200"/>
      <c r="Y674" s="200"/>
      <c r="Z674" s="200"/>
    </row>
    <row r="675" spans="1:26" ht="15.5" x14ac:dyDescent="0.3">
      <c r="A675" s="200"/>
      <c r="B675" s="200"/>
      <c r="C675" s="200"/>
      <c r="D675" s="200"/>
      <c r="E675" s="200"/>
      <c r="F675" s="200"/>
      <c r="G675" s="200"/>
      <c r="H675" s="200"/>
      <c r="I675" s="200"/>
      <c r="J675" s="200"/>
      <c r="K675" s="200"/>
      <c r="L675" s="200"/>
      <c r="M675" s="200"/>
      <c r="N675" s="200"/>
      <c r="O675" s="200"/>
      <c r="P675" s="200"/>
      <c r="Q675" s="200"/>
      <c r="R675" s="200"/>
      <c r="S675" s="200"/>
      <c r="T675" s="200"/>
      <c r="U675" s="200"/>
      <c r="V675" s="200"/>
      <c r="W675" s="200"/>
      <c r="X675" s="200"/>
      <c r="Y675" s="200"/>
      <c r="Z675" s="200"/>
    </row>
    <row r="676" spans="1:26" ht="15.5" x14ac:dyDescent="0.3">
      <c r="A676" s="200"/>
      <c r="B676" s="200"/>
      <c r="C676" s="200"/>
      <c r="D676" s="200"/>
      <c r="E676" s="200"/>
      <c r="F676" s="200"/>
      <c r="G676" s="200"/>
      <c r="H676" s="200"/>
      <c r="I676" s="200"/>
      <c r="J676" s="200"/>
      <c r="K676" s="200"/>
      <c r="L676" s="200"/>
      <c r="M676" s="200"/>
      <c r="N676" s="200"/>
      <c r="O676" s="200"/>
      <c r="P676" s="200"/>
      <c r="Q676" s="200"/>
      <c r="R676" s="200"/>
      <c r="S676" s="200"/>
      <c r="T676" s="200"/>
      <c r="U676" s="200"/>
      <c r="V676" s="200"/>
      <c r="W676" s="200"/>
      <c r="X676" s="200"/>
      <c r="Y676" s="200"/>
      <c r="Z676" s="200"/>
    </row>
    <row r="677" spans="1:26" ht="15.5" x14ac:dyDescent="0.3">
      <c r="A677" s="200"/>
      <c r="B677" s="200"/>
      <c r="C677" s="200"/>
      <c r="D677" s="200"/>
      <c r="E677" s="200"/>
      <c r="F677" s="200"/>
      <c r="G677" s="200"/>
      <c r="H677" s="200"/>
      <c r="I677" s="200"/>
      <c r="J677" s="200"/>
      <c r="K677" s="200"/>
      <c r="L677" s="200"/>
      <c r="M677" s="200"/>
      <c r="N677" s="200"/>
      <c r="O677" s="200"/>
      <c r="P677" s="200"/>
      <c r="Q677" s="200"/>
      <c r="R677" s="200"/>
      <c r="S677" s="200"/>
      <c r="T677" s="200"/>
      <c r="U677" s="200"/>
      <c r="V677" s="200"/>
      <c r="W677" s="200"/>
      <c r="X677" s="200"/>
      <c r="Y677" s="200"/>
      <c r="Z677" s="200"/>
    </row>
    <row r="678" spans="1:26" ht="15.5" x14ac:dyDescent="0.3">
      <c r="A678" s="200"/>
      <c r="B678" s="200"/>
      <c r="C678" s="200"/>
      <c r="D678" s="200"/>
      <c r="E678" s="200"/>
      <c r="F678" s="200"/>
      <c r="G678" s="200"/>
      <c r="H678" s="200"/>
      <c r="I678" s="200"/>
      <c r="J678" s="200"/>
      <c r="K678" s="200"/>
      <c r="L678" s="200"/>
      <c r="M678" s="200"/>
      <c r="N678" s="200"/>
      <c r="O678" s="200"/>
      <c r="P678" s="200"/>
      <c r="Q678" s="200"/>
      <c r="R678" s="200"/>
      <c r="S678" s="200"/>
      <c r="T678" s="200"/>
      <c r="U678" s="200"/>
      <c r="V678" s="200"/>
      <c r="W678" s="200"/>
      <c r="X678" s="200"/>
      <c r="Y678" s="200"/>
      <c r="Z678" s="200"/>
    </row>
    <row r="679" spans="1:26" ht="15.5" x14ac:dyDescent="0.3">
      <c r="A679" s="200"/>
      <c r="B679" s="200"/>
      <c r="C679" s="200"/>
      <c r="D679" s="200"/>
      <c r="E679" s="200"/>
      <c r="F679" s="200"/>
      <c r="G679" s="200"/>
      <c r="H679" s="200"/>
      <c r="I679" s="200"/>
      <c r="J679" s="200"/>
      <c r="K679" s="200"/>
      <c r="L679" s="200"/>
      <c r="M679" s="200"/>
      <c r="N679" s="200"/>
      <c r="O679" s="200"/>
      <c r="P679" s="200"/>
      <c r="Q679" s="200"/>
      <c r="R679" s="200"/>
      <c r="S679" s="200"/>
      <c r="T679" s="200"/>
      <c r="U679" s="200"/>
      <c r="V679" s="200"/>
      <c r="W679" s="200"/>
      <c r="X679" s="200"/>
      <c r="Y679" s="200"/>
      <c r="Z679" s="200"/>
    </row>
    <row r="680" spans="1:26" ht="15.5" x14ac:dyDescent="0.3">
      <c r="A680" s="200"/>
      <c r="B680" s="200"/>
      <c r="C680" s="200"/>
      <c r="D680" s="200"/>
      <c r="E680" s="200"/>
      <c r="F680" s="200"/>
      <c r="G680" s="200"/>
      <c r="H680" s="200"/>
      <c r="I680" s="200"/>
      <c r="J680" s="200"/>
      <c r="K680" s="200"/>
      <c r="L680" s="200"/>
      <c r="M680" s="200"/>
      <c r="N680" s="200"/>
      <c r="O680" s="200"/>
      <c r="P680" s="200"/>
      <c r="Q680" s="200"/>
      <c r="R680" s="200"/>
      <c r="S680" s="200"/>
      <c r="T680" s="200"/>
      <c r="U680" s="200"/>
      <c r="V680" s="200"/>
      <c r="W680" s="200"/>
      <c r="X680" s="200"/>
      <c r="Y680" s="200"/>
      <c r="Z680" s="200"/>
    </row>
    <row r="681" spans="1:26" ht="15.5" x14ac:dyDescent="0.3">
      <c r="A681" s="200"/>
      <c r="B681" s="200"/>
      <c r="C681" s="200"/>
      <c r="D681" s="200"/>
      <c r="E681" s="200"/>
      <c r="F681" s="200"/>
      <c r="G681" s="200"/>
      <c r="H681" s="200"/>
      <c r="I681" s="200"/>
      <c r="J681" s="200"/>
      <c r="K681" s="200"/>
      <c r="L681" s="200"/>
      <c r="M681" s="200"/>
      <c r="N681" s="200"/>
      <c r="O681" s="200"/>
      <c r="P681" s="200"/>
      <c r="Q681" s="200"/>
      <c r="R681" s="200"/>
      <c r="S681" s="200"/>
      <c r="T681" s="200"/>
      <c r="U681" s="200"/>
      <c r="V681" s="200"/>
      <c r="W681" s="200"/>
      <c r="X681" s="200"/>
      <c r="Y681" s="200"/>
      <c r="Z681" s="200"/>
    </row>
    <row r="682" spans="1:26" ht="15.5" x14ac:dyDescent="0.3">
      <c r="A682" s="200"/>
      <c r="B682" s="200"/>
      <c r="C682" s="200"/>
      <c r="D682" s="200"/>
      <c r="E682" s="200"/>
      <c r="F682" s="200"/>
      <c r="G682" s="200"/>
      <c r="H682" s="200"/>
      <c r="I682" s="200"/>
      <c r="J682" s="200"/>
      <c r="K682" s="200"/>
      <c r="L682" s="200"/>
      <c r="M682" s="200"/>
      <c r="N682" s="200"/>
      <c r="O682" s="200"/>
      <c r="P682" s="200"/>
      <c r="Q682" s="200"/>
      <c r="R682" s="200"/>
      <c r="S682" s="200"/>
      <c r="T682" s="200"/>
      <c r="U682" s="200"/>
      <c r="V682" s="200"/>
      <c r="W682" s="200"/>
      <c r="X682" s="200"/>
      <c r="Y682" s="200"/>
      <c r="Z682" s="200"/>
    </row>
    <row r="683" spans="1:26" ht="15.5" x14ac:dyDescent="0.3">
      <c r="A683" s="200"/>
      <c r="B683" s="200"/>
      <c r="C683" s="200"/>
      <c r="D683" s="200"/>
      <c r="E683" s="200"/>
      <c r="F683" s="200"/>
      <c r="G683" s="200"/>
      <c r="H683" s="200"/>
      <c r="I683" s="200"/>
      <c r="J683" s="200"/>
      <c r="K683" s="200"/>
      <c r="L683" s="200"/>
      <c r="M683" s="200"/>
      <c r="N683" s="200"/>
      <c r="O683" s="200"/>
      <c r="P683" s="200"/>
      <c r="Q683" s="200"/>
      <c r="R683" s="200"/>
      <c r="S683" s="200"/>
      <c r="T683" s="200"/>
      <c r="U683" s="200"/>
      <c r="V683" s="200"/>
      <c r="W683" s="200"/>
      <c r="X683" s="200"/>
      <c r="Y683" s="200"/>
      <c r="Z683" s="200"/>
    </row>
    <row r="684" spans="1:26" ht="15.5" x14ac:dyDescent="0.3">
      <c r="A684" s="200"/>
      <c r="B684" s="200"/>
      <c r="C684" s="200"/>
      <c r="D684" s="200"/>
      <c r="E684" s="200"/>
      <c r="F684" s="200"/>
      <c r="G684" s="200"/>
      <c r="H684" s="200"/>
      <c r="I684" s="200"/>
      <c r="J684" s="200"/>
      <c r="K684" s="200"/>
      <c r="L684" s="200"/>
      <c r="M684" s="200"/>
      <c r="N684" s="200"/>
      <c r="O684" s="200"/>
      <c r="P684" s="200"/>
      <c r="Q684" s="200"/>
      <c r="R684" s="200"/>
      <c r="S684" s="200"/>
      <c r="T684" s="200"/>
      <c r="U684" s="200"/>
      <c r="V684" s="200"/>
      <c r="W684" s="200"/>
      <c r="X684" s="200"/>
      <c r="Y684" s="200"/>
      <c r="Z684" s="200"/>
    </row>
    <row r="685" spans="1:26" ht="15.5" x14ac:dyDescent="0.3">
      <c r="A685" s="200"/>
      <c r="B685" s="200"/>
      <c r="C685" s="200"/>
      <c r="D685" s="200"/>
      <c r="E685" s="200"/>
      <c r="F685" s="200"/>
      <c r="G685" s="200"/>
      <c r="H685" s="200"/>
      <c r="I685" s="200"/>
      <c r="J685" s="200"/>
      <c r="K685" s="200"/>
      <c r="L685" s="200"/>
      <c r="M685" s="200"/>
      <c r="N685" s="200"/>
      <c r="O685" s="200"/>
      <c r="P685" s="200"/>
      <c r="Q685" s="200"/>
      <c r="R685" s="200"/>
      <c r="S685" s="200"/>
      <c r="T685" s="200"/>
      <c r="U685" s="200"/>
      <c r="V685" s="200"/>
      <c r="W685" s="200"/>
      <c r="X685" s="200"/>
      <c r="Y685" s="200"/>
      <c r="Z685" s="200"/>
    </row>
    <row r="686" spans="1:26" ht="15.5" x14ac:dyDescent="0.3">
      <c r="A686" s="200"/>
      <c r="B686" s="200"/>
      <c r="C686" s="200"/>
      <c r="D686" s="200"/>
      <c r="E686" s="200"/>
      <c r="F686" s="200"/>
      <c r="G686" s="200"/>
      <c r="H686" s="200"/>
      <c r="I686" s="200"/>
      <c r="J686" s="200"/>
      <c r="K686" s="200"/>
      <c r="L686" s="200"/>
      <c r="M686" s="200"/>
      <c r="N686" s="200"/>
      <c r="O686" s="200"/>
      <c r="P686" s="200"/>
      <c r="Q686" s="200"/>
      <c r="R686" s="200"/>
      <c r="S686" s="200"/>
      <c r="T686" s="200"/>
      <c r="U686" s="200"/>
      <c r="V686" s="200"/>
      <c r="W686" s="200"/>
      <c r="X686" s="200"/>
      <c r="Y686" s="200"/>
      <c r="Z686" s="200"/>
    </row>
    <row r="687" spans="1:26" ht="15.5" x14ac:dyDescent="0.3">
      <c r="A687" s="200"/>
      <c r="B687" s="200"/>
      <c r="C687" s="200"/>
      <c r="D687" s="200"/>
      <c r="E687" s="200"/>
      <c r="F687" s="200"/>
      <c r="G687" s="200"/>
      <c r="H687" s="200"/>
      <c r="I687" s="200"/>
      <c r="J687" s="200"/>
      <c r="K687" s="200"/>
      <c r="L687" s="200"/>
      <c r="M687" s="200"/>
      <c r="N687" s="200"/>
      <c r="O687" s="200"/>
      <c r="P687" s="200"/>
      <c r="Q687" s="200"/>
      <c r="R687" s="200"/>
      <c r="S687" s="200"/>
      <c r="T687" s="200"/>
      <c r="U687" s="200"/>
      <c r="V687" s="200"/>
      <c r="W687" s="200"/>
      <c r="X687" s="200"/>
      <c r="Y687" s="200"/>
      <c r="Z687" s="200"/>
    </row>
    <row r="688" spans="1:26" ht="15.5" x14ac:dyDescent="0.3">
      <c r="A688" s="200"/>
      <c r="B688" s="200"/>
      <c r="C688" s="200"/>
      <c r="D688" s="200"/>
      <c r="E688" s="200"/>
      <c r="F688" s="200"/>
      <c r="G688" s="200"/>
      <c r="H688" s="200"/>
      <c r="I688" s="200"/>
      <c r="J688" s="200"/>
      <c r="K688" s="200"/>
      <c r="L688" s="200"/>
      <c r="M688" s="200"/>
      <c r="N688" s="200"/>
      <c r="O688" s="200"/>
      <c r="P688" s="200"/>
      <c r="Q688" s="200"/>
      <c r="R688" s="200"/>
      <c r="S688" s="200"/>
      <c r="T688" s="200"/>
      <c r="U688" s="200"/>
      <c r="V688" s="200"/>
      <c r="W688" s="200"/>
      <c r="X688" s="200"/>
      <c r="Y688" s="200"/>
      <c r="Z688" s="200"/>
    </row>
    <row r="689" spans="1:26" ht="15.5" x14ac:dyDescent="0.3">
      <c r="A689" s="200"/>
      <c r="B689" s="200"/>
      <c r="C689" s="200"/>
      <c r="D689" s="200"/>
      <c r="E689" s="200"/>
      <c r="F689" s="200"/>
      <c r="G689" s="200"/>
      <c r="H689" s="200"/>
      <c r="I689" s="200"/>
      <c r="J689" s="200"/>
      <c r="K689" s="200"/>
      <c r="L689" s="200"/>
      <c r="M689" s="200"/>
      <c r="N689" s="200"/>
      <c r="O689" s="200"/>
      <c r="P689" s="200"/>
      <c r="Q689" s="200"/>
      <c r="R689" s="200"/>
      <c r="S689" s="200"/>
      <c r="T689" s="200"/>
      <c r="U689" s="200"/>
      <c r="V689" s="200"/>
      <c r="W689" s="200"/>
      <c r="X689" s="200"/>
      <c r="Y689" s="200"/>
      <c r="Z689" s="200"/>
    </row>
    <row r="690" spans="1:26" ht="15.5" x14ac:dyDescent="0.3">
      <c r="A690" s="200"/>
      <c r="B690" s="200"/>
      <c r="C690" s="200"/>
      <c r="D690" s="200"/>
      <c r="E690" s="200"/>
      <c r="F690" s="200"/>
      <c r="G690" s="200"/>
      <c r="H690" s="200"/>
      <c r="I690" s="200"/>
      <c r="J690" s="200"/>
      <c r="K690" s="200"/>
      <c r="L690" s="200"/>
      <c r="M690" s="200"/>
      <c r="N690" s="200"/>
      <c r="O690" s="200"/>
      <c r="P690" s="200"/>
      <c r="Q690" s="200"/>
      <c r="R690" s="200"/>
      <c r="S690" s="200"/>
      <c r="T690" s="200"/>
      <c r="U690" s="200"/>
      <c r="V690" s="200"/>
      <c r="W690" s="200"/>
      <c r="X690" s="200"/>
      <c r="Y690" s="200"/>
      <c r="Z690" s="200"/>
    </row>
    <row r="691" spans="1:26" ht="15.5" x14ac:dyDescent="0.3">
      <c r="A691" s="200"/>
      <c r="B691" s="200"/>
      <c r="C691" s="200"/>
      <c r="D691" s="200"/>
      <c r="E691" s="200"/>
      <c r="F691" s="200"/>
      <c r="G691" s="200"/>
      <c r="H691" s="200"/>
      <c r="I691" s="200"/>
      <c r="J691" s="200"/>
      <c r="K691" s="200"/>
      <c r="L691" s="200"/>
      <c r="M691" s="200"/>
      <c r="N691" s="200"/>
      <c r="O691" s="200"/>
      <c r="P691" s="200"/>
      <c r="Q691" s="200"/>
      <c r="R691" s="200"/>
      <c r="S691" s="200"/>
      <c r="T691" s="200"/>
      <c r="U691" s="200"/>
      <c r="V691" s="200"/>
      <c r="W691" s="200"/>
      <c r="X691" s="200"/>
      <c r="Y691" s="200"/>
      <c r="Z691" s="200"/>
    </row>
    <row r="692" spans="1:26" ht="15.5" x14ac:dyDescent="0.3">
      <c r="A692" s="200"/>
      <c r="B692" s="200"/>
      <c r="C692" s="200"/>
      <c r="D692" s="200"/>
      <c r="E692" s="200"/>
      <c r="F692" s="200"/>
      <c r="G692" s="200"/>
      <c r="H692" s="200"/>
      <c r="I692" s="200"/>
      <c r="J692" s="200"/>
      <c r="K692" s="200"/>
      <c r="L692" s="200"/>
      <c r="M692" s="200"/>
      <c r="N692" s="200"/>
      <c r="O692" s="200"/>
      <c r="P692" s="200"/>
      <c r="Q692" s="200"/>
      <c r="R692" s="200"/>
      <c r="S692" s="200"/>
      <c r="T692" s="200"/>
      <c r="U692" s="200"/>
      <c r="V692" s="200"/>
      <c r="W692" s="200"/>
      <c r="X692" s="200"/>
      <c r="Y692" s="200"/>
      <c r="Z692" s="200"/>
    </row>
    <row r="693" spans="1:26" ht="15.5" x14ac:dyDescent="0.3">
      <c r="A693" s="200"/>
      <c r="B693" s="200"/>
      <c r="C693" s="200"/>
      <c r="D693" s="200"/>
      <c r="E693" s="200"/>
      <c r="F693" s="200"/>
      <c r="G693" s="200"/>
      <c r="H693" s="200"/>
      <c r="I693" s="200"/>
      <c r="J693" s="200"/>
      <c r="K693" s="200"/>
      <c r="L693" s="200"/>
      <c r="M693" s="200"/>
      <c r="N693" s="200"/>
      <c r="O693" s="200"/>
      <c r="P693" s="200"/>
      <c r="Q693" s="200"/>
      <c r="R693" s="200"/>
      <c r="S693" s="200"/>
      <c r="T693" s="200"/>
      <c r="U693" s="200"/>
      <c r="V693" s="200"/>
      <c r="W693" s="200"/>
      <c r="X693" s="200"/>
      <c r="Y693" s="200"/>
      <c r="Z693" s="200"/>
    </row>
    <row r="694" spans="1:26" ht="15.5" x14ac:dyDescent="0.3">
      <c r="A694" s="200"/>
      <c r="B694" s="200"/>
      <c r="C694" s="200"/>
      <c r="D694" s="200"/>
      <c r="E694" s="200"/>
      <c r="F694" s="200"/>
      <c r="G694" s="200"/>
      <c r="H694" s="200"/>
      <c r="I694" s="200"/>
      <c r="J694" s="200"/>
      <c r="K694" s="200"/>
      <c r="L694" s="200"/>
      <c r="M694" s="200"/>
      <c r="N694" s="200"/>
      <c r="O694" s="200"/>
      <c r="P694" s="200"/>
      <c r="Q694" s="200"/>
      <c r="R694" s="200"/>
      <c r="S694" s="200"/>
      <c r="T694" s="200"/>
      <c r="U694" s="200"/>
      <c r="V694" s="200"/>
      <c r="W694" s="200"/>
      <c r="X694" s="200"/>
      <c r="Y694" s="200"/>
      <c r="Z694" s="200"/>
    </row>
    <row r="695" spans="1:26" ht="15.5" x14ac:dyDescent="0.3">
      <c r="A695" s="200"/>
      <c r="B695" s="200"/>
      <c r="C695" s="200"/>
      <c r="D695" s="200"/>
      <c r="E695" s="200"/>
      <c r="F695" s="200"/>
      <c r="G695" s="200"/>
      <c r="H695" s="200"/>
      <c r="I695" s="200"/>
      <c r="J695" s="200"/>
      <c r="K695" s="200"/>
      <c r="L695" s="200"/>
      <c r="M695" s="200"/>
      <c r="N695" s="200"/>
      <c r="O695" s="200"/>
      <c r="P695" s="200"/>
      <c r="Q695" s="200"/>
      <c r="R695" s="200"/>
      <c r="S695" s="200"/>
      <c r="T695" s="200"/>
      <c r="U695" s="200"/>
      <c r="V695" s="200"/>
      <c r="W695" s="200"/>
      <c r="X695" s="200"/>
      <c r="Y695" s="200"/>
      <c r="Z695" s="200"/>
    </row>
    <row r="696" spans="1:26" ht="15.5" x14ac:dyDescent="0.3">
      <c r="A696" s="200"/>
      <c r="B696" s="200"/>
      <c r="C696" s="200"/>
      <c r="D696" s="200"/>
      <c r="E696" s="200"/>
      <c r="F696" s="200"/>
      <c r="G696" s="200"/>
      <c r="H696" s="200"/>
      <c r="I696" s="200"/>
      <c r="J696" s="200"/>
      <c r="K696" s="200"/>
      <c r="L696" s="200"/>
      <c r="M696" s="200"/>
      <c r="N696" s="200"/>
      <c r="O696" s="200"/>
      <c r="P696" s="200"/>
      <c r="Q696" s="200"/>
      <c r="R696" s="200"/>
      <c r="S696" s="200"/>
      <c r="T696" s="200"/>
      <c r="U696" s="200"/>
      <c r="V696" s="200"/>
      <c r="W696" s="200"/>
      <c r="X696" s="200"/>
      <c r="Y696" s="200"/>
      <c r="Z696" s="200"/>
    </row>
    <row r="697" spans="1:26" ht="15.5" x14ac:dyDescent="0.3">
      <c r="A697" s="200"/>
      <c r="B697" s="200"/>
      <c r="C697" s="200"/>
      <c r="D697" s="200"/>
      <c r="E697" s="200"/>
      <c r="F697" s="200"/>
      <c r="G697" s="200"/>
      <c r="H697" s="200"/>
      <c r="I697" s="200"/>
      <c r="J697" s="200"/>
      <c r="K697" s="200"/>
      <c r="L697" s="200"/>
      <c r="M697" s="200"/>
      <c r="N697" s="200"/>
      <c r="O697" s="200"/>
      <c r="P697" s="200"/>
      <c r="Q697" s="200"/>
      <c r="R697" s="200"/>
      <c r="S697" s="200"/>
      <c r="T697" s="200"/>
      <c r="U697" s="200"/>
      <c r="V697" s="200"/>
      <c r="W697" s="200"/>
      <c r="X697" s="200"/>
      <c r="Y697" s="200"/>
      <c r="Z697" s="200"/>
    </row>
    <row r="698" spans="1:26" ht="15.5" x14ac:dyDescent="0.3">
      <c r="A698" s="200"/>
      <c r="B698" s="200"/>
      <c r="C698" s="200"/>
      <c r="D698" s="200"/>
      <c r="E698" s="200"/>
      <c r="F698" s="200"/>
      <c r="G698" s="200"/>
      <c r="H698" s="200"/>
      <c r="I698" s="200"/>
      <c r="J698" s="200"/>
      <c r="K698" s="200"/>
      <c r="L698" s="200"/>
      <c r="M698" s="200"/>
      <c r="N698" s="200"/>
      <c r="O698" s="200"/>
      <c r="P698" s="200"/>
      <c r="Q698" s="200"/>
      <c r="R698" s="200"/>
      <c r="S698" s="200"/>
      <c r="T698" s="200"/>
      <c r="U698" s="200"/>
      <c r="V698" s="200"/>
      <c r="W698" s="200"/>
      <c r="X698" s="200"/>
      <c r="Y698" s="200"/>
      <c r="Z698" s="200"/>
    </row>
    <row r="699" spans="1:26" ht="15.5" x14ac:dyDescent="0.3">
      <c r="A699" s="200"/>
      <c r="B699" s="200"/>
      <c r="C699" s="200"/>
      <c r="D699" s="200"/>
      <c r="E699" s="200"/>
      <c r="F699" s="200"/>
      <c r="G699" s="200"/>
      <c r="H699" s="200"/>
      <c r="I699" s="200"/>
      <c r="J699" s="200"/>
      <c r="K699" s="200"/>
      <c r="L699" s="200"/>
      <c r="M699" s="200"/>
      <c r="N699" s="200"/>
      <c r="O699" s="200"/>
      <c r="P699" s="200"/>
      <c r="Q699" s="200"/>
      <c r="R699" s="200"/>
      <c r="S699" s="200"/>
      <c r="T699" s="200"/>
      <c r="U699" s="200"/>
      <c r="V699" s="200"/>
      <c r="W699" s="200"/>
      <c r="X699" s="200"/>
      <c r="Y699" s="200"/>
      <c r="Z699" s="200"/>
    </row>
    <row r="700" spans="1:26" ht="15.5" x14ac:dyDescent="0.3">
      <c r="A700" s="200"/>
      <c r="B700" s="200"/>
      <c r="C700" s="200"/>
      <c r="D700" s="200"/>
      <c r="E700" s="200"/>
      <c r="F700" s="200"/>
      <c r="G700" s="200"/>
      <c r="H700" s="200"/>
      <c r="I700" s="200"/>
      <c r="J700" s="200"/>
      <c r="K700" s="200"/>
      <c r="L700" s="200"/>
      <c r="M700" s="200"/>
      <c r="N700" s="200"/>
      <c r="O700" s="200"/>
      <c r="P700" s="200"/>
      <c r="Q700" s="200"/>
      <c r="R700" s="200"/>
      <c r="S700" s="200"/>
      <c r="T700" s="200"/>
      <c r="U700" s="200"/>
      <c r="V700" s="200"/>
      <c r="W700" s="200"/>
      <c r="X700" s="200"/>
      <c r="Y700" s="200"/>
      <c r="Z700" s="200"/>
    </row>
    <row r="701" spans="1:26" ht="15.5" x14ac:dyDescent="0.3">
      <c r="A701" s="200"/>
      <c r="B701" s="200"/>
      <c r="C701" s="200"/>
      <c r="D701" s="200"/>
      <c r="E701" s="200"/>
      <c r="F701" s="200"/>
      <c r="G701" s="200"/>
      <c r="H701" s="200"/>
      <c r="I701" s="200"/>
      <c r="J701" s="200"/>
      <c r="K701" s="200"/>
      <c r="L701" s="200"/>
      <c r="M701" s="200"/>
      <c r="N701" s="200"/>
      <c r="O701" s="200"/>
      <c r="P701" s="200"/>
      <c r="Q701" s="200"/>
      <c r="R701" s="200"/>
      <c r="S701" s="200"/>
      <c r="T701" s="200"/>
      <c r="U701" s="200"/>
      <c r="V701" s="200"/>
      <c r="W701" s="200"/>
      <c r="X701" s="200"/>
      <c r="Y701" s="200"/>
      <c r="Z701" s="200"/>
    </row>
    <row r="702" spans="1:26" ht="15.5" x14ac:dyDescent="0.3">
      <c r="A702" s="200"/>
      <c r="B702" s="200"/>
      <c r="C702" s="200"/>
      <c r="D702" s="200"/>
      <c r="E702" s="200"/>
      <c r="F702" s="200"/>
      <c r="G702" s="200"/>
      <c r="H702" s="200"/>
      <c r="I702" s="200"/>
      <c r="J702" s="200"/>
      <c r="K702" s="200"/>
      <c r="L702" s="200"/>
      <c r="M702" s="200"/>
      <c r="N702" s="200"/>
      <c r="O702" s="200"/>
      <c r="P702" s="200"/>
      <c r="Q702" s="200"/>
      <c r="R702" s="200"/>
      <c r="S702" s="200"/>
      <c r="T702" s="200"/>
      <c r="U702" s="200"/>
      <c r="V702" s="200"/>
      <c r="W702" s="200"/>
      <c r="X702" s="200"/>
      <c r="Y702" s="200"/>
      <c r="Z702" s="200"/>
    </row>
    <row r="703" spans="1:26" ht="15.5" x14ac:dyDescent="0.3">
      <c r="A703" s="200"/>
      <c r="B703" s="200"/>
      <c r="C703" s="200"/>
      <c r="D703" s="200"/>
      <c r="E703" s="200"/>
      <c r="F703" s="200"/>
      <c r="G703" s="200"/>
      <c r="H703" s="200"/>
      <c r="I703" s="200"/>
      <c r="J703" s="200"/>
      <c r="K703" s="200"/>
      <c r="L703" s="200"/>
      <c r="M703" s="200"/>
      <c r="N703" s="200"/>
      <c r="O703" s="200"/>
      <c r="P703" s="200"/>
      <c r="Q703" s="200"/>
      <c r="R703" s="200"/>
      <c r="S703" s="200"/>
      <c r="T703" s="200"/>
      <c r="U703" s="200"/>
      <c r="V703" s="200"/>
      <c r="W703" s="200"/>
      <c r="X703" s="200"/>
      <c r="Y703" s="200"/>
      <c r="Z703" s="200"/>
    </row>
    <row r="704" spans="1:26" ht="15.5" x14ac:dyDescent="0.3">
      <c r="A704" s="200"/>
      <c r="B704" s="200"/>
      <c r="C704" s="200"/>
      <c r="D704" s="200"/>
      <c r="E704" s="200"/>
      <c r="F704" s="200"/>
      <c r="G704" s="200"/>
      <c r="H704" s="200"/>
      <c r="I704" s="200"/>
      <c r="J704" s="200"/>
      <c r="K704" s="200"/>
      <c r="L704" s="200"/>
      <c r="M704" s="200"/>
      <c r="N704" s="200"/>
      <c r="O704" s="200"/>
      <c r="P704" s="200"/>
      <c r="Q704" s="200"/>
      <c r="R704" s="200"/>
      <c r="S704" s="200"/>
      <c r="T704" s="200"/>
      <c r="U704" s="200"/>
      <c r="V704" s="200"/>
      <c r="W704" s="200"/>
      <c r="X704" s="200"/>
      <c r="Y704" s="200"/>
      <c r="Z704" s="200"/>
    </row>
    <row r="705" spans="1:26" ht="15.5" x14ac:dyDescent="0.3">
      <c r="A705" s="200"/>
      <c r="B705" s="200"/>
      <c r="C705" s="200"/>
      <c r="D705" s="200"/>
      <c r="E705" s="200"/>
      <c r="F705" s="200"/>
      <c r="G705" s="200"/>
      <c r="H705" s="200"/>
      <c r="I705" s="200"/>
      <c r="J705" s="200"/>
      <c r="K705" s="200"/>
      <c r="L705" s="200"/>
      <c r="M705" s="200"/>
      <c r="N705" s="200"/>
      <c r="O705" s="200"/>
      <c r="P705" s="200"/>
      <c r="Q705" s="200"/>
      <c r="R705" s="200"/>
      <c r="S705" s="200"/>
      <c r="T705" s="200"/>
      <c r="U705" s="200"/>
      <c r="V705" s="200"/>
      <c r="W705" s="200"/>
      <c r="X705" s="200"/>
      <c r="Y705" s="200"/>
      <c r="Z705" s="200"/>
    </row>
    <row r="706" spans="1:26" ht="15.5" x14ac:dyDescent="0.3">
      <c r="A706" s="200"/>
      <c r="B706" s="200"/>
      <c r="C706" s="200"/>
      <c r="D706" s="200"/>
      <c r="E706" s="200"/>
      <c r="F706" s="200"/>
      <c r="G706" s="200"/>
      <c r="H706" s="200"/>
      <c r="I706" s="200"/>
      <c r="J706" s="200"/>
      <c r="K706" s="200"/>
      <c r="L706" s="200"/>
      <c r="M706" s="200"/>
      <c r="N706" s="200"/>
      <c r="O706" s="200"/>
      <c r="P706" s="200"/>
      <c r="Q706" s="200"/>
      <c r="R706" s="200"/>
      <c r="S706" s="200"/>
      <c r="T706" s="200"/>
      <c r="U706" s="200"/>
      <c r="V706" s="200"/>
      <c r="W706" s="200"/>
      <c r="X706" s="200"/>
      <c r="Y706" s="200"/>
      <c r="Z706" s="200"/>
    </row>
    <row r="707" spans="1:26" ht="15.5" x14ac:dyDescent="0.3">
      <c r="A707" s="200"/>
      <c r="B707" s="200"/>
      <c r="C707" s="200"/>
      <c r="D707" s="200"/>
      <c r="E707" s="200"/>
      <c r="F707" s="200"/>
      <c r="G707" s="200"/>
      <c r="H707" s="200"/>
      <c r="I707" s="200"/>
      <c r="J707" s="200"/>
      <c r="K707" s="200"/>
      <c r="L707" s="200"/>
      <c r="M707" s="200"/>
      <c r="N707" s="200"/>
      <c r="O707" s="200"/>
      <c r="P707" s="200"/>
      <c r="Q707" s="200"/>
      <c r="R707" s="200"/>
      <c r="S707" s="200"/>
      <c r="T707" s="200"/>
      <c r="U707" s="200"/>
      <c r="V707" s="200"/>
      <c r="W707" s="200"/>
      <c r="X707" s="200"/>
      <c r="Y707" s="200"/>
      <c r="Z707" s="200"/>
    </row>
    <row r="708" spans="1:26" ht="15.5" x14ac:dyDescent="0.3">
      <c r="A708" s="200"/>
      <c r="B708" s="200"/>
      <c r="C708" s="200"/>
      <c r="D708" s="200"/>
      <c r="E708" s="200"/>
      <c r="F708" s="200"/>
      <c r="G708" s="200"/>
      <c r="H708" s="200"/>
      <c r="I708" s="200"/>
      <c r="J708" s="200"/>
      <c r="K708" s="200"/>
      <c r="L708" s="200"/>
      <c r="M708" s="200"/>
      <c r="N708" s="200"/>
      <c r="O708" s="200"/>
      <c r="P708" s="200"/>
      <c r="Q708" s="200"/>
      <c r="R708" s="200"/>
      <c r="S708" s="200"/>
      <c r="T708" s="200"/>
      <c r="U708" s="200"/>
      <c r="V708" s="200"/>
      <c r="W708" s="200"/>
      <c r="X708" s="200"/>
      <c r="Y708" s="200"/>
      <c r="Z708" s="200"/>
    </row>
    <row r="709" spans="1:26" ht="15.5" x14ac:dyDescent="0.3">
      <c r="A709" s="200"/>
      <c r="B709" s="200"/>
      <c r="C709" s="200"/>
      <c r="D709" s="200"/>
      <c r="E709" s="200"/>
      <c r="F709" s="200"/>
      <c r="G709" s="200"/>
      <c r="H709" s="200"/>
      <c r="I709" s="200"/>
      <c r="J709" s="200"/>
      <c r="K709" s="200"/>
      <c r="L709" s="200"/>
      <c r="M709" s="200"/>
      <c r="N709" s="200"/>
      <c r="O709" s="200"/>
      <c r="P709" s="200"/>
      <c r="Q709" s="200"/>
      <c r="R709" s="200"/>
      <c r="S709" s="200"/>
      <c r="T709" s="200"/>
      <c r="U709" s="200"/>
      <c r="V709" s="200"/>
      <c r="W709" s="200"/>
      <c r="X709" s="200"/>
      <c r="Y709" s="200"/>
      <c r="Z709" s="200"/>
    </row>
    <row r="710" spans="1:26" ht="15.5" x14ac:dyDescent="0.3">
      <c r="A710" s="200"/>
      <c r="B710" s="200"/>
      <c r="C710" s="200"/>
      <c r="D710" s="200"/>
      <c r="E710" s="200"/>
      <c r="F710" s="200"/>
      <c r="G710" s="200"/>
      <c r="H710" s="200"/>
      <c r="I710" s="200"/>
      <c r="J710" s="200"/>
      <c r="K710" s="200"/>
      <c r="L710" s="200"/>
      <c r="M710" s="200"/>
      <c r="N710" s="200"/>
      <c r="O710" s="200"/>
      <c r="P710" s="200"/>
      <c r="Q710" s="200"/>
      <c r="R710" s="200"/>
      <c r="S710" s="200"/>
      <c r="T710" s="200"/>
      <c r="U710" s="200"/>
      <c r="V710" s="200"/>
      <c r="W710" s="200"/>
      <c r="X710" s="200"/>
      <c r="Y710" s="200"/>
      <c r="Z710" s="200"/>
    </row>
    <row r="711" spans="1:26" ht="15.5" x14ac:dyDescent="0.3">
      <c r="A711" s="200"/>
      <c r="B711" s="200"/>
      <c r="C711" s="200"/>
      <c r="D711" s="200"/>
      <c r="E711" s="200"/>
      <c r="F711" s="200"/>
      <c r="G711" s="200"/>
      <c r="H711" s="200"/>
      <c r="I711" s="200"/>
      <c r="J711" s="200"/>
      <c r="K711" s="200"/>
      <c r="L711" s="200"/>
      <c r="M711" s="200"/>
      <c r="N711" s="200"/>
      <c r="O711" s="200"/>
      <c r="P711" s="200"/>
      <c r="Q711" s="200"/>
      <c r="R711" s="200"/>
      <c r="S711" s="200"/>
      <c r="T711" s="200"/>
      <c r="U711" s="200"/>
      <c r="V711" s="200"/>
      <c r="W711" s="200"/>
      <c r="X711" s="200"/>
      <c r="Y711" s="200"/>
      <c r="Z711" s="200"/>
    </row>
    <row r="712" spans="1:26" ht="15.5" x14ac:dyDescent="0.3">
      <c r="A712" s="200"/>
      <c r="B712" s="200"/>
      <c r="C712" s="200"/>
      <c r="D712" s="200"/>
      <c r="E712" s="200"/>
      <c r="F712" s="200"/>
      <c r="G712" s="200"/>
      <c r="H712" s="200"/>
      <c r="I712" s="200"/>
      <c r="J712" s="200"/>
      <c r="K712" s="200"/>
      <c r="L712" s="200"/>
      <c r="M712" s="200"/>
      <c r="N712" s="200"/>
      <c r="O712" s="200"/>
      <c r="P712" s="200"/>
      <c r="Q712" s="200"/>
      <c r="R712" s="200"/>
      <c r="S712" s="200"/>
      <c r="T712" s="200"/>
      <c r="U712" s="200"/>
      <c r="V712" s="200"/>
      <c r="W712" s="200"/>
      <c r="X712" s="200"/>
      <c r="Y712" s="200"/>
      <c r="Z712" s="200"/>
    </row>
    <row r="713" spans="1:26" ht="15.5" x14ac:dyDescent="0.3">
      <c r="A713" s="200"/>
      <c r="B713" s="200"/>
      <c r="C713" s="200"/>
      <c r="D713" s="200"/>
      <c r="E713" s="200"/>
      <c r="F713" s="200"/>
      <c r="G713" s="200"/>
      <c r="H713" s="200"/>
      <c r="I713" s="200"/>
      <c r="J713" s="200"/>
      <c r="K713" s="200"/>
      <c r="L713" s="200"/>
      <c r="M713" s="200"/>
      <c r="N713" s="200"/>
      <c r="O713" s="200"/>
      <c r="P713" s="200"/>
      <c r="Q713" s="200"/>
      <c r="R713" s="200"/>
      <c r="S713" s="200"/>
      <c r="T713" s="200"/>
      <c r="U713" s="200"/>
      <c r="V713" s="200"/>
      <c r="W713" s="200"/>
      <c r="X713" s="200"/>
      <c r="Y713" s="200"/>
      <c r="Z713" s="200"/>
    </row>
    <row r="714" spans="1:26" ht="15.5" x14ac:dyDescent="0.3">
      <c r="A714" s="200"/>
      <c r="B714" s="200"/>
      <c r="C714" s="200"/>
      <c r="D714" s="200"/>
      <c r="E714" s="200"/>
      <c r="F714" s="200"/>
      <c r="G714" s="200"/>
      <c r="H714" s="200"/>
      <c r="I714" s="200"/>
      <c r="J714" s="200"/>
      <c r="K714" s="200"/>
      <c r="L714" s="200"/>
      <c r="M714" s="200"/>
      <c r="N714" s="200"/>
      <c r="O714" s="200"/>
      <c r="P714" s="200"/>
      <c r="Q714" s="200"/>
      <c r="R714" s="200"/>
      <c r="S714" s="200"/>
      <c r="T714" s="200"/>
      <c r="U714" s="200"/>
      <c r="V714" s="200"/>
      <c r="W714" s="200"/>
      <c r="X714" s="200"/>
      <c r="Y714" s="200"/>
      <c r="Z714" s="200"/>
    </row>
    <row r="715" spans="1:26" ht="15.5" x14ac:dyDescent="0.3">
      <c r="A715" s="200"/>
      <c r="B715" s="200"/>
      <c r="C715" s="200"/>
      <c r="D715" s="200"/>
      <c r="E715" s="200"/>
      <c r="F715" s="200"/>
      <c r="G715" s="200"/>
      <c r="H715" s="200"/>
      <c r="I715" s="200"/>
      <c r="J715" s="200"/>
      <c r="K715" s="200"/>
      <c r="L715" s="200"/>
      <c r="M715" s="200"/>
      <c r="N715" s="200"/>
      <c r="O715" s="200"/>
      <c r="P715" s="200"/>
      <c r="Q715" s="200"/>
      <c r="R715" s="200"/>
      <c r="S715" s="200"/>
      <c r="T715" s="200"/>
      <c r="U715" s="200"/>
      <c r="V715" s="200"/>
      <c r="W715" s="200"/>
      <c r="X715" s="200"/>
      <c r="Y715" s="200"/>
      <c r="Z715" s="200"/>
    </row>
    <row r="716" spans="1:26" ht="15.5" x14ac:dyDescent="0.3">
      <c r="A716" s="200"/>
      <c r="B716" s="200"/>
      <c r="C716" s="200"/>
      <c r="D716" s="200"/>
      <c r="E716" s="200"/>
      <c r="F716" s="200"/>
      <c r="G716" s="200"/>
      <c r="H716" s="200"/>
      <c r="I716" s="200"/>
      <c r="J716" s="200"/>
      <c r="K716" s="200"/>
      <c r="L716" s="200"/>
      <c r="M716" s="200"/>
      <c r="N716" s="200"/>
      <c r="O716" s="200"/>
      <c r="P716" s="200"/>
      <c r="Q716" s="200"/>
      <c r="R716" s="200"/>
      <c r="S716" s="200"/>
      <c r="T716" s="200"/>
      <c r="U716" s="200"/>
      <c r="V716" s="200"/>
      <c r="W716" s="200"/>
      <c r="X716" s="200"/>
      <c r="Y716" s="200"/>
      <c r="Z716" s="200"/>
    </row>
    <row r="717" spans="1:26" ht="15.5" x14ac:dyDescent="0.3">
      <c r="A717" s="200"/>
      <c r="B717" s="200"/>
      <c r="C717" s="200"/>
      <c r="D717" s="200"/>
      <c r="E717" s="200"/>
      <c r="F717" s="200"/>
      <c r="G717" s="200"/>
      <c r="H717" s="200"/>
      <c r="I717" s="200"/>
      <c r="J717" s="200"/>
      <c r="K717" s="200"/>
      <c r="L717" s="200"/>
      <c r="M717" s="200"/>
      <c r="N717" s="200"/>
      <c r="O717" s="200"/>
      <c r="P717" s="200"/>
      <c r="Q717" s="200"/>
      <c r="R717" s="200"/>
      <c r="S717" s="200"/>
      <c r="T717" s="200"/>
      <c r="U717" s="200"/>
      <c r="V717" s="200"/>
      <c r="W717" s="200"/>
      <c r="X717" s="200"/>
      <c r="Y717" s="200"/>
      <c r="Z717" s="200"/>
    </row>
    <row r="718" spans="1:26" ht="15.5" x14ac:dyDescent="0.3">
      <c r="A718" s="200"/>
      <c r="B718" s="200"/>
      <c r="C718" s="200"/>
      <c r="D718" s="200"/>
      <c r="E718" s="200"/>
      <c r="F718" s="200"/>
      <c r="G718" s="200"/>
      <c r="H718" s="200"/>
      <c r="I718" s="200"/>
      <c r="J718" s="200"/>
      <c r="K718" s="200"/>
      <c r="L718" s="200"/>
      <c r="M718" s="200"/>
      <c r="N718" s="200"/>
      <c r="O718" s="200"/>
      <c r="P718" s="200"/>
      <c r="Q718" s="200"/>
      <c r="R718" s="200"/>
      <c r="S718" s="200"/>
      <c r="T718" s="200"/>
      <c r="U718" s="200"/>
      <c r="V718" s="200"/>
      <c r="W718" s="200"/>
      <c r="X718" s="200"/>
      <c r="Y718" s="200"/>
      <c r="Z718" s="200"/>
    </row>
    <row r="719" spans="1:26" ht="15.5" x14ac:dyDescent="0.3">
      <c r="A719" s="200"/>
      <c r="B719" s="200"/>
      <c r="C719" s="200"/>
      <c r="D719" s="200"/>
      <c r="E719" s="200"/>
      <c r="F719" s="200"/>
      <c r="G719" s="200"/>
      <c r="H719" s="200"/>
      <c r="I719" s="200"/>
      <c r="J719" s="200"/>
      <c r="K719" s="200"/>
      <c r="L719" s="200"/>
      <c r="M719" s="200"/>
      <c r="N719" s="200"/>
      <c r="O719" s="200"/>
      <c r="P719" s="200"/>
      <c r="Q719" s="200"/>
      <c r="R719" s="200"/>
      <c r="S719" s="200"/>
      <c r="T719" s="200"/>
      <c r="U719" s="200"/>
      <c r="V719" s="200"/>
      <c r="W719" s="200"/>
      <c r="X719" s="200"/>
      <c r="Y719" s="200"/>
      <c r="Z719" s="200"/>
    </row>
    <row r="720" spans="1:26" ht="15.5" x14ac:dyDescent="0.3">
      <c r="A720" s="200"/>
      <c r="B720" s="200"/>
      <c r="C720" s="200"/>
      <c r="D720" s="200"/>
      <c r="E720" s="200"/>
      <c r="F720" s="200"/>
      <c r="G720" s="200"/>
      <c r="H720" s="200"/>
      <c r="I720" s="200"/>
      <c r="J720" s="200"/>
      <c r="K720" s="200"/>
      <c r="L720" s="200"/>
      <c r="M720" s="200"/>
      <c r="N720" s="200"/>
      <c r="O720" s="200"/>
      <c r="P720" s="200"/>
      <c r="Q720" s="200"/>
      <c r="R720" s="200"/>
      <c r="S720" s="200"/>
      <c r="T720" s="200"/>
      <c r="U720" s="200"/>
      <c r="V720" s="200"/>
      <c r="W720" s="200"/>
      <c r="X720" s="200"/>
      <c r="Y720" s="200"/>
      <c r="Z720" s="200"/>
    </row>
    <row r="721" spans="1:26" ht="15.5" x14ac:dyDescent="0.3">
      <c r="A721" s="200"/>
      <c r="B721" s="200"/>
      <c r="C721" s="200"/>
      <c r="D721" s="200"/>
      <c r="E721" s="200"/>
      <c r="F721" s="200"/>
      <c r="G721" s="200"/>
      <c r="H721" s="200"/>
      <c r="I721" s="200"/>
      <c r="J721" s="200"/>
      <c r="K721" s="200"/>
      <c r="L721" s="200"/>
      <c r="M721" s="200"/>
      <c r="N721" s="200"/>
      <c r="O721" s="200"/>
      <c r="P721" s="200"/>
      <c r="Q721" s="200"/>
      <c r="R721" s="200"/>
      <c r="S721" s="200"/>
      <c r="T721" s="200"/>
      <c r="U721" s="200"/>
      <c r="V721" s="200"/>
      <c r="W721" s="200"/>
      <c r="X721" s="200"/>
      <c r="Y721" s="200"/>
      <c r="Z721" s="200"/>
    </row>
    <row r="722" spans="1:26" ht="15.5" x14ac:dyDescent="0.3">
      <c r="A722" s="200"/>
      <c r="B722" s="200"/>
      <c r="C722" s="200"/>
      <c r="D722" s="200"/>
      <c r="E722" s="200"/>
      <c r="F722" s="200"/>
      <c r="G722" s="200"/>
      <c r="H722" s="200"/>
      <c r="I722" s="200"/>
      <c r="J722" s="200"/>
      <c r="K722" s="200"/>
      <c r="L722" s="200"/>
      <c r="M722" s="200"/>
      <c r="N722" s="200"/>
      <c r="O722" s="200"/>
      <c r="P722" s="200"/>
      <c r="Q722" s="200"/>
      <c r="R722" s="200"/>
      <c r="S722" s="200"/>
      <c r="T722" s="200"/>
      <c r="U722" s="200"/>
      <c r="V722" s="200"/>
      <c r="W722" s="200"/>
      <c r="X722" s="200"/>
      <c r="Y722" s="200"/>
      <c r="Z722" s="200"/>
    </row>
    <row r="723" spans="1:26" ht="15.5" x14ac:dyDescent="0.3">
      <c r="A723" s="200"/>
      <c r="B723" s="200"/>
      <c r="C723" s="200"/>
      <c r="D723" s="200"/>
      <c r="E723" s="200"/>
      <c r="F723" s="200"/>
      <c r="G723" s="200"/>
      <c r="H723" s="200"/>
      <c r="I723" s="200"/>
      <c r="J723" s="200"/>
      <c r="K723" s="200"/>
      <c r="L723" s="200"/>
      <c r="M723" s="200"/>
      <c r="N723" s="200"/>
      <c r="O723" s="200"/>
      <c r="P723" s="200"/>
      <c r="Q723" s="200"/>
      <c r="R723" s="200"/>
      <c r="S723" s="200"/>
      <c r="T723" s="200"/>
      <c r="U723" s="200"/>
      <c r="V723" s="200"/>
      <c r="W723" s="200"/>
      <c r="X723" s="200"/>
      <c r="Y723" s="200"/>
      <c r="Z723" s="200"/>
    </row>
    <row r="724" spans="1:26" ht="15.5" x14ac:dyDescent="0.3">
      <c r="A724" s="200"/>
      <c r="B724" s="200"/>
      <c r="C724" s="200"/>
      <c r="D724" s="200"/>
      <c r="E724" s="200"/>
      <c r="F724" s="200"/>
      <c r="G724" s="200"/>
      <c r="H724" s="200"/>
      <c r="I724" s="200"/>
      <c r="J724" s="200"/>
      <c r="K724" s="200"/>
      <c r="L724" s="200"/>
      <c r="M724" s="200"/>
      <c r="N724" s="200"/>
      <c r="O724" s="200"/>
      <c r="P724" s="200"/>
      <c r="Q724" s="200"/>
      <c r="R724" s="200"/>
      <c r="S724" s="200"/>
      <c r="T724" s="200"/>
      <c r="U724" s="200"/>
      <c r="V724" s="200"/>
      <c r="W724" s="200"/>
      <c r="X724" s="200"/>
      <c r="Y724" s="200"/>
      <c r="Z724" s="200"/>
    </row>
    <row r="725" spans="1:26" ht="15.5" x14ac:dyDescent="0.3">
      <c r="A725" s="200"/>
      <c r="B725" s="200"/>
      <c r="C725" s="200"/>
      <c r="D725" s="200"/>
      <c r="E725" s="200"/>
      <c r="F725" s="200"/>
      <c r="G725" s="200"/>
      <c r="H725" s="200"/>
      <c r="I725" s="200"/>
      <c r="J725" s="200"/>
      <c r="K725" s="200"/>
      <c r="L725" s="200"/>
      <c r="M725" s="200"/>
      <c r="N725" s="200"/>
      <c r="O725" s="200"/>
      <c r="P725" s="200"/>
      <c r="Q725" s="200"/>
      <c r="R725" s="200"/>
      <c r="S725" s="200"/>
      <c r="T725" s="200"/>
      <c r="U725" s="200"/>
      <c r="V725" s="200"/>
      <c r="W725" s="200"/>
      <c r="X725" s="200"/>
      <c r="Y725" s="200"/>
      <c r="Z725" s="200"/>
    </row>
    <row r="726" spans="1:26" ht="15.5" x14ac:dyDescent="0.3">
      <c r="A726" s="200"/>
      <c r="B726" s="200"/>
      <c r="C726" s="200"/>
      <c r="D726" s="200"/>
      <c r="E726" s="200"/>
      <c r="F726" s="200"/>
      <c r="G726" s="200"/>
      <c r="H726" s="200"/>
      <c r="I726" s="200"/>
      <c r="J726" s="200"/>
      <c r="K726" s="200"/>
      <c r="L726" s="200"/>
      <c r="M726" s="200"/>
      <c r="N726" s="200"/>
      <c r="O726" s="200"/>
      <c r="P726" s="200"/>
      <c r="Q726" s="200"/>
      <c r="R726" s="200"/>
      <c r="S726" s="200"/>
      <c r="T726" s="200"/>
      <c r="U726" s="200"/>
      <c r="V726" s="200"/>
      <c r="W726" s="200"/>
      <c r="X726" s="200"/>
      <c r="Y726" s="200"/>
      <c r="Z726" s="200"/>
    </row>
    <row r="727" spans="1:26" ht="15.5" x14ac:dyDescent="0.3">
      <c r="A727" s="200"/>
      <c r="B727" s="200"/>
      <c r="C727" s="200"/>
      <c r="D727" s="200"/>
      <c r="E727" s="200"/>
      <c r="F727" s="200"/>
      <c r="G727" s="200"/>
      <c r="H727" s="200"/>
      <c r="I727" s="200"/>
      <c r="J727" s="200"/>
      <c r="K727" s="200"/>
      <c r="L727" s="200"/>
      <c r="M727" s="200"/>
      <c r="N727" s="200"/>
      <c r="O727" s="200"/>
      <c r="P727" s="200"/>
      <c r="Q727" s="200"/>
      <c r="R727" s="200"/>
      <c r="S727" s="200"/>
      <c r="T727" s="200"/>
      <c r="U727" s="200"/>
      <c r="V727" s="200"/>
      <c r="W727" s="200"/>
      <c r="X727" s="200"/>
      <c r="Y727" s="200"/>
      <c r="Z727" s="200"/>
    </row>
    <row r="728" spans="1:26" ht="15.5" x14ac:dyDescent="0.3">
      <c r="A728" s="200"/>
      <c r="B728" s="200"/>
      <c r="C728" s="200"/>
      <c r="D728" s="200"/>
      <c r="E728" s="200"/>
      <c r="F728" s="200"/>
      <c r="G728" s="200"/>
      <c r="H728" s="200"/>
      <c r="I728" s="200"/>
      <c r="J728" s="200"/>
      <c r="K728" s="200"/>
      <c r="L728" s="200"/>
      <c r="M728" s="200"/>
      <c r="N728" s="200"/>
      <c r="O728" s="200"/>
      <c r="P728" s="200"/>
      <c r="Q728" s="200"/>
      <c r="R728" s="200"/>
      <c r="S728" s="200"/>
      <c r="T728" s="200"/>
      <c r="U728" s="200"/>
      <c r="V728" s="200"/>
      <c r="W728" s="200"/>
      <c r="X728" s="200"/>
      <c r="Y728" s="200"/>
      <c r="Z728" s="200"/>
    </row>
    <row r="729" spans="1:26" ht="15.5" x14ac:dyDescent="0.3">
      <c r="A729" s="200"/>
      <c r="B729" s="200"/>
      <c r="C729" s="200"/>
      <c r="D729" s="200"/>
      <c r="E729" s="200"/>
      <c r="F729" s="200"/>
      <c r="G729" s="200"/>
      <c r="H729" s="200"/>
      <c r="I729" s="200"/>
      <c r="J729" s="200"/>
      <c r="K729" s="200"/>
      <c r="L729" s="200"/>
      <c r="M729" s="200"/>
      <c r="N729" s="200"/>
      <c r="O729" s="200"/>
      <c r="P729" s="200"/>
      <c r="Q729" s="200"/>
      <c r="R729" s="200"/>
      <c r="S729" s="200"/>
      <c r="T729" s="200"/>
      <c r="U729" s="200"/>
      <c r="V729" s="200"/>
      <c r="W729" s="200"/>
      <c r="X729" s="200"/>
      <c r="Y729" s="200"/>
      <c r="Z729" s="200"/>
    </row>
    <row r="730" spans="1:26" ht="15.5" x14ac:dyDescent="0.3">
      <c r="A730" s="200"/>
      <c r="B730" s="200"/>
      <c r="C730" s="200"/>
      <c r="D730" s="200"/>
      <c r="E730" s="200"/>
      <c r="F730" s="200"/>
      <c r="G730" s="200"/>
      <c r="H730" s="200"/>
      <c r="I730" s="200"/>
      <c r="J730" s="200"/>
      <c r="K730" s="200"/>
      <c r="L730" s="200"/>
      <c r="M730" s="200"/>
      <c r="N730" s="200"/>
      <c r="O730" s="200"/>
      <c r="P730" s="200"/>
      <c r="Q730" s="200"/>
      <c r="R730" s="200"/>
      <c r="S730" s="200"/>
      <c r="T730" s="200"/>
      <c r="U730" s="200"/>
      <c r="V730" s="200"/>
      <c r="W730" s="200"/>
      <c r="X730" s="200"/>
      <c r="Y730" s="200"/>
      <c r="Z730" s="200"/>
    </row>
    <row r="731" spans="1:26" ht="15.5" x14ac:dyDescent="0.3">
      <c r="A731" s="200"/>
      <c r="B731" s="200"/>
      <c r="C731" s="200"/>
      <c r="D731" s="200"/>
      <c r="E731" s="200"/>
      <c r="F731" s="200"/>
      <c r="G731" s="200"/>
      <c r="H731" s="200"/>
      <c r="I731" s="200"/>
      <c r="J731" s="200"/>
      <c r="K731" s="200"/>
      <c r="L731" s="200"/>
      <c r="M731" s="200"/>
      <c r="N731" s="200"/>
      <c r="O731" s="200"/>
      <c r="P731" s="200"/>
      <c r="Q731" s="200"/>
      <c r="R731" s="200"/>
      <c r="S731" s="200"/>
      <c r="T731" s="200"/>
      <c r="U731" s="200"/>
      <c r="V731" s="200"/>
      <c r="W731" s="200"/>
      <c r="X731" s="200"/>
      <c r="Y731" s="200"/>
      <c r="Z731" s="200"/>
    </row>
    <row r="732" spans="1:26" ht="15.5" x14ac:dyDescent="0.3">
      <c r="A732" s="200"/>
      <c r="B732" s="200"/>
      <c r="C732" s="200"/>
      <c r="D732" s="200"/>
      <c r="E732" s="200"/>
      <c r="F732" s="200"/>
      <c r="G732" s="200"/>
      <c r="H732" s="200"/>
      <c r="I732" s="200"/>
      <c r="J732" s="200"/>
      <c r="K732" s="200"/>
      <c r="L732" s="200"/>
      <c r="M732" s="200"/>
      <c r="N732" s="200"/>
      <c r="O732" s="200"/>
      <c r="P732" s="200"/>
      <c r="Q732" s="200"/>
      <c r="R732" s="200"/>
      <c r="S732" s="200"/>
      <c r="T732" s="200"/>
      <c r="U732" s="200"/>
      <c r="V732" s="200"/>
      <c r="W732" s="200"/>
      <c r="X732" s="200"/>
      <c r="Y732" s="200"/>
      <c r="Z732" s="200"/>
    </row>
    <row r="733" spans="1:26" ht="15.5" x14ac:dyDescent="0.3">
      <c r="A733" s="200"/>
      <c r="B733" s="200"/>
      <c r="C733" s="200"/>
      <c r="D733" s="200"/>
      <c r="E733" s="200"/>
      <c r="F733" s="200"/>
      <c r="G733" s="200"/>
      <c r="H733" s="200"/>
      <c r="I733" s="200"/>
      <c r="J733" s="200"/>
      <c r="K733" s="200"/>
      <c r="L733" s="200"/>
      <c r="M733" s="200"/>
      <c r="N733" s="200"/>
      <c r="O733" s="200"/>
      <c r="P733" s="200"/>
      <c r="Q733" s="200"/>
      <c r="R733" s="200"/>
      <c r="S733" s="200"/>
      <c r="T733" s="200"/>
      <c r="U733" s="200"/>
      <c r="V733" s="200"/>
      <c r="W733" s="200"/>
      <c r="X733" s="200"/>
      <c r="Y733" s="200"/>
      <c r="Z733" s="200"/>
    </row>
    <row r="734" spans="1:26" ht="15.5" x14ac:dyDescent="0.3">
      <c r="A734" s="200"/>
      <c r="B734" s="200"/>
      <c r="C734" s="200"/>
      <c r="D734" s="200"/>
      <c r="E734" s="200"/>
      <c r="F734" s="200"/>
      <c r="G734" s="200"/>
      <c r="H734" s="200"/>
      <c r="I734" s="200"/>
      <c r="J734" s="200"/>
      <c r="K734" s="200"/>
      <c r="L734" s="200"/>
      <c r="M734" s="200"/>
      <c r="N734" s="200"/>
      <c r="O734" s="200"/>
      <c r="P734" s="200"/>
      <c r="Q734" s="200"/>
      <c r="R734" s="200"/>
      <c r="S734" s="200"/>
      <c r="T734" s="200"/>
      <c r="U734" s="200"/>
      <c r="V734" s="200"/>
      <c r="W734" s="200"/>
      <c r="X734" s="200"/>
      <c r="Y734" s="200"/>
      <c r="Z734" s="200"/>
    </row>
    <row r="735" spans="1:26" ht="15.5" x14ac:dyDescent="0.3">
      <c r="A735" s="200"/>
      <c r="B735" s="200"/>
      <c r="C735" s="200"/>
      <c r="D735" s="200"/>
      <c r="E735" s="200"/>
      <c r="F735" s="200"/>
      <c r="G735" s="200"/>
      <c r="H735" s="200"/>
      <c r="I735" s="200"/>
      <c r="J735" s="200"/>
      <c r="K735" s="200"/>
      <c r="L735" s="200"/>
      <c r="M735" s="200"/>
      <c r="N735" s="200"/>
      <c r="O735" s="200"/>
      <c r="P735" s="200"/>
      <c r="Q735" s="200"/>
      <c r="R735" s="200"/>
      <c r="S735" s="200"/>
      <c r="T735" s="200"/>
      <c r="U735" s="200"/>
      <c r="V735" s="200"/>
      <c r="W735" s="200"/>
      <c r="X735" s="200"/>
      <c r="Y735" s="200"/>
      <c r="Z735" s="200"/>
    </row>
    <row r="736" spans="1:26" ht="15.5" x14ac:dyDescent="0.3">
      <c r="A736" s="200"/>
      <c r="B736" s="200"/>
      <c r="C736" s="200"/>
      <c r="D736" s="200"/>
      <c r="E736" s="200"/>
      <c r="F736" s="200"/>
      <c r="G736" s="200"/>
      <c r="H736" s="200"/>
      <c r="I736" s="200"/>
      <c r="J736" s="200"/>
      <c r="K736" s="200"/>
      <c r="L736" s="200"/>
      <c r="M736" s="200"/>
      <c r="N736" s="200"/>
      <c r="O736" s="200"/>
      <c r="P736" s="200"/>
      <c r="Q736" s="200"/>
      <c r="R736" s="200"/>
      <c r="S736" s="200"/>
      <c r="T736" s="200"/>
      <c r="U736" s="200"/>
      <c r="V736" s="200"/>
      <c r="W736" s="200"/>
      <c r="X736" s="200"/>
      <c r="Y736" s="200"/>
      <c r="Z736" s="200"/>
    </row>
    <row r="737" spans="1:26" ht="15.5" x14ac:dyDescent="0.3">
      <c r="A737" s="200"/>
      <c r="B737" s="200"/>
      <c r="C737" s="200"/>
      <c r="D737" s="200"/>
      <c r="E737" s="200"/>
      <c r="F737" s="200"/>
      <c r="G737" s="200"/>
      <c r="H737" s="200"/>
      <c r="I737" s="200"/>
      <c r="J737" s="200"/>
      <c r="K737" s="200"/>
      <c r="L737" s="200"/>
      <c r="M737" s="200"/>
      <c r="N737" s="200"/>
      <c r="O737" s="200"/>
      <c r="P737" s="200"/>
      <c r="Q737" s="200"/>
      <c r="R737" s="200"/>
      <c r="S737" s="200"/>
      <c r="T737" s="200"/>
      <c r="U737" s="200"/>
      <c r="V737" s="200"/>
      <c r="W737" s="200"/>
      <c r="X737" s="200"/>
      <c r="Y737" s="200"/>
      <c r="Z737" s="200"/>
    </row>
    <row r="738" spans="1:26" ht="15.5" x14ac:dyDescent="0.3">
      <c r="A738" s="200"/>
      <c r="B738" s="200"/>
      <c r="C738" s="200"/>
      <c r="D738" s="200"/>
      <c r="E738" s="200"/>
      <c r="F738" s="200"/>
      <c r="G738" s="200"/>
      <c r="H738" s="200"/>
      <c r="I738" s="200"/>
      <c r="J738" s="200"/>
      <c r="K738" s="200"/>
      <c r="L738" s="200"/>
      <c r="M738" s="200"/>
      <c r="N738" s="200"/>
      <c r="O738" s="200"/>
      <c r="P738" s="200"/>
      <c r="Q738" s="200"/>
      <c r="R738" s="200"/>
      <c r="S738" s="200"/>
      <c r="T738" s="200"/>
      <c r="U738" s="200"/>
      <c r="V738" s="200"/>
      <c r="W738" s="200"/>
      <c r="X738" s="200"/>
      <c r="Y738" s="200"/>
      <c r="Z738" s="200"/>
    </row>
    <row r="739" spans="1:26" ht="15.5" x14ac:dyDescent="0.3">
      <c r="A739" s="200"/>
      <c r="B739" s="200"/>
      <c r="C739" s="200"/>
      <c r="D739" s="200"/>
      <c r="E739" s="200"/>
      <c r="F739" s="200"/>
      <c r="G739" s="200"/>
      <c r="H739" s="200"/>
      <c r="I739" s="200"/>
      <c r="J739" s="200"/>
      <c r="K739" s="200"/>
      <c r="L739" s="200"/>
      <c r="M739" s="200"/>
      <c r="N739" s="200"/>
      <c r="O739" s="200"/>
      <c r="P739" s="200"/>
      <c r="Q739" s="200"/>
      <c r="R739" s="200"/>
      <c r="S739" s="200"/>
      <c r="T739" s="200"/>
      <c r="U739" s="200"/>
      <c r="V739" s="200"/>
      <c r="W739" s="200"/>
      <c r="X739" s="200"/>
      <c r="Y739" s="200"/>
      <c r="Z739" s="200"/>
    </row>
    <row r="740" spans="1:26" ht="15.5" x14ac:dyDescent="0.3">
      <c r="A740" s="200"/>
      <c r="B740" s="200"/>
      <c r="C740" s="200"/>
      <c r="D740" s="200"/>
      <c r="E740" s="200"/>
      <c r="F740" s="200"/>
      <c r="G740" s="200"/>
      <c r="H740" s="200"/>
      <c r="I740" s="200"/>
      <c r="J740" s="200"/>
      <c r="K740" s="200"/>
      <c r="L740" s="200"/>
      <c r="M740" s="200"/>
      <c r="N740" s="200"/>
      <c r="O740" s="200"/>
      <c r="P740" s="200"/>
      <c r="Q740" s="200"/>
      <c r="R740" s="200"/>
      <c r="S740" s="200"/>
      <c r="T740" s="200"/>
      <c r="U740" s="200"/>
      <c r="V740" s="200"/>
      <c r="W740" s="200"/>
      <c r="X740" s="200"/>
      <c r="Y740" s="200"/>
      <c r="Z740" s="200"/>
    </row>
    <row r="741" spans="1:26" ht="15.5" x14ac:dyDescent="0.3">
      <c r="A741" s="200"/>
      <c r="B741" s="200"/>
      <c r="C741" s="200"/>
      <c r="D741" s="200"/>
      <c r="E741" s="200"/>
      <c r="F741" s="200"/>
      <c r="G741" s="200"/>
      <c r="H741" s="200"/>
      <c r="I741" s="200"/>
      <c r="J741" s="200"/>
      <c r="K741" s="200"/>
      <c r="L741" s="200"/>
      <c r="M741" s="200"/>
      <c r="N741" s="200"/>
      <c r="O741" s="200"/>
      <c r="P741" s="200"/>
      <c r="Q741" s="200"/>
      <c r="R741" s="200"/>
      <c r="S741" s="200"/>
      <c r="T741" s="200"/>
      <c r="U741" s="200"/>
      <c r="V741" s="200"/>
      <c r="W741" s="200"/>
      <c r="X741" s="200"/>
      <c r="Y741" s="200"/>
      <c r="Z741" s="200"/>
    </row>
    <row r="742" spans="1:26" ht="15.5" x14ac:dyDescent="0.3">
      <c r="A742" s="200"/>
      <c r="B742" s="200"/>
      <c r="C742" s="200"/>
      <c r="D742" s="200"/>
      <c r="E742" s="200"/>
      <c r="F742" s="200"/>
      <c r="G742" s="200"/>
      <c r="H742" s="200"/>
      <c r="I742" s="200"/>
      <c r="J742" s="200"/>
      <c r="K742" s="200"/>
      <c r="L742" s="200"/>
      <c r="M742" s="200"/>
      <c r="N742" s="200"/>
      <c r="O742" s="200"/>
      <c r="P742" s="200"/>
      <c r="Q742" s="200"/>
      <c r="R742" s="200"/>
      <c r="S742" s="200"/>
      <c r="T742" s="200"/>
      <c r="U742" s="200"/>
      <c r="V742" s="200"/>
      <c r="W742" s="200"/>
      <c r="X742" s="200"/>
      <c r="Y742" s="200"/>
      <c r="Z742" s="200"/>
    </row>
    <row r="743" spans="1:26" ht="15.5" x14ac:dyDescent="0.3">
      <c r="A743" s="200"/>
      <c r="B743" s="200"/>
      <c r="C743" s="200"/>
      <c r="D743" s="200"/>
      <c r="E743" s="200"/>
      <c r="F743" s="200"/>
      <c r="G743" s="200"/>
      <c r="H743" s="200"/>
      <c r="I743" s="200"/>
      <c r="J743" s="200"/>
      <c r="K743" s="200"/>
      <c r="L743" s="200"/>
      <c r="M743" s="200"/>
      <c r="N743" s="200"/>
      <c r="O743" s="200"/>
      <c r="P743" s="200"/>
      <c r="Q743" s="200"/>
      <c r="R743" s="200"/>
      <c r="S743" s="200"/>
      <c r="T743" s="200"/>
      <c r="U743" s="200"/>
      <c r="V743" s="200"/>
      <c r="W743" s="200"/>
      <c r="X743" s="200"/>
      <c r="Y743" s="200"/>
      <c r="Z743" s="200"/>
    </row>
    <row r="744" spans="1:26" ht="15.5" x14ac:dyDescent="0.3">
      <c r="A744" s="200"/>
      <c r="B744" s="200"/>
      <c r="C744" s="200"/>
      <c r="D744" s="200"/>
      <c r="E744" s="200"/>
      <c r="F744" s="200"/>
      <c r="G744" s="200"/>
      <c r="H744" s="200"/>
      <c r="I744" s="200"/>
      <c r="J744" s="200"/>
      <c r="K744" s="200"/>
      <c r="L744" s="200"/>
      <c r="M744" s="200"/>
      <c r="N744" s="200"/>
      <c r="O744" s="200"/>
      <c r="P744" s="200"/>
      <c r="Q744" s="200"/>
      <c r="R744" s="200"/>
      <c r="S744" s="200"/>
      <c r="T744" s="200"/>
      <c r="U744" s="200"/>
      <c r="V744" s="200"/>
      <c r="W744" s="200"/>
      <c r="X744" s="200"/>
      <c r="Y744" s="200"/>
      <c r="Z744" s="200"/>
    </row>
    <row r="745" spans="1:26" ht="15.5" x14ac:dyDescent="0.3">
      <c r="A745" s="200"/>
      <c r="B745" s="200"/>
      <c r="C745" s="200"/>
      <c r="D745" s="200"/>
      <c r="E745" s="200"/>
      <c r="F745" s="200"/>
      <c r="G745" s="200"/>
      <c r="H745" s="200"/>
      <c r="I745" s="200"/>
      <c r="J745" s="200"/>
      <c r="K745" s="200"/>
      <c r="L745" s="200"/>
      <c r="M745" s="200"/>
      <c r="N745" s="200"/>
      <c r="O745" s="200"/>
      <c r="P745" s="200"/>
      <c r="Q745" s="200"/>
      <c r="R745" s="200"/>
      <c r="S745" s="200"/>
      <c r="T745" s="200"/>
      <c r="U745" s="200"/>
      <c r="V745" s="200"/>
      <c r="W745" s="200"/>
      <c r="X745" s="200"/>
      <c r="Y745" s="200"/>
      <c r="Z745" s="200"/>
    </row>
    <row r="746" spans="1:26" ht="15.5" x14ac:dyDescent="0.3">
      <c r="A746" s="200"/>
      <c r="B746" s="200"/>
      <c r="C746" s="200"/>
      <c r="D746" s="200"/>
      <c r="E746" s="200"/>
      <c r="F746" s="200"/>
      <c r="G746" s="200"/>
      <c r="H746" s="200"/>
      <c r="I746" s="200"/>
      <c r="J746" s="200"/>
      <c r="K746" s="200"/>
      <c r="L746" s="200"/>
      <c r="M746" s="200"/>
      <c r="N746" s="200"/>
      <c r="O746" s="200"/>
      <c r="P746" s="200"/>
      <c r="Q746" s="200"/>
      <c r="R746" s="200"/>
      <c r="S746" s="200"/>
      <c r="T746" s="200"/>
      <c r="U746" s="200"/>
      <c r="V746" s="200"/>
      <c r="W746" s="200"/>
      <c r="X746" s="200"/>
      <c r="Y746" s="200"/>
      <c r="Z746" s="200"/>
    </row>
    <row r="747" spans="1:26" ht="15.5" x14ac:dyDescent="0.3">
      <c r="A747" s="200"/>
      <c r="B747" s="200"/>
      <c r="C747" s="200"/>
      <c r="D747" s="200"/>
      <c r="E747" s="200"/>
      <c r="F747" s="200"/>
      <c r="G747" s="200"/>
      <c r="H747" s="200"/>
      <c r="I747" s="200"/>
      <c r="J747" s="200"/>
      <c r="K747" s="200"/>
      <c r="L747" s="200"/>
      <c r="M747" s="200"/>
      <c r="N747" s="200"/>
      <c r="O747" s="200"/>
      <c r="P747" s="200"/>
      <c r="Q747" s="200"/>
      <c r="R747" s="200"/>
      <c r="S747" s="200"/>
      <c r="T747" s="200"/>
      <c r="U747" s="200"/>
      <c r="V747" s="200"/>
      <c r="W747" s="200"/>
      <c r="X747" s="200"/>
      <c r="Y747" s="200"/>
      <c r="Z747" s="200"/>
    </row>
    <row r="748" spans="1:26" ht="15.5" x14ac:dyDescent="0.3">
      <c r="A748" s="200"/>
      <c r="B748" s="200"/>
      <c r="C748" s="200"/>
      <c r="D748" s="200"/>
      <c r="E748" s="200"/>
      <c r="F748" s="200"/>
      <c r="G748" s="200"/>
      <c r="H748" s="200"/>
      <c r="I748" s="200"/>
      <c r="J748" s="200"/>
      <c r="K748" s="200"/>
      <c r="L748" s="200"/>
      <c r="M748" s="200"/>
      <c r="N748" s="200"/>
      <c r="O748" s="200"/>
      <c r="P748" s="200"/>
      <c r="Q748" s="200"/>
      <c r="R748" s="200"/>
      <c r="S748" s="200"/>
      <c r="T748" s="200"/>
      <c r="U748" s="200"/>
      <c r="V748" s="200"/>
      <c r="W748" s="200"/>
      <c r="X748" s="200"/>
      <c r="Y748" s="200"/>
      <c r="Z748" s="200"/>
    </row>
    <row r="749" spans="1:26" ht="15.5" x14ac:dyDescent="0.3">
      <c r="A749" s="200"/>
      <c r="B749" s="200"/>
      <c r="C749" s="200"/>
      <c r="D749" s="200"/>
      <c r="E749" s="200"/>
      <c r="F749" s="200"/>
      <c r="G749" s="200"/>
      <c r="H749" s="200"/>
      <c r="I749" s="200"/>
      <c r="J749" s="200"/>
      <c r="K749" s="200"/>
      <c r="L749" s="200"/>
      <c r="M749" s="200"/>
      <c r="N749" s="200"/>
      <c r="O749" s="200"/>
      <c r="P749" s="200"/>
      <c r="Q749" s="200"/>
      <c r="R749" s="200"/>
      <c r="S749" s="200"/>
      <c r="T749" s="200"/>
      <c r="U749" s="200"/>
      <c r="V749" s="200"/>
      <c r="W749" s="200"/>
      <c r="X749" s="200"/>
      <c r="Y749" s="200"/>
      <c r="Z749" s="200"/>
    </row>
    <row r="750" spans="1:26" ht="15.5" x14ac:dyDescent="0.3">
      <c r="A750" s="200"/>
      <c r="B750" s="200"/>
      <c r="C750" s="200"/>
      <c r="D750" s="200"/>
      <c r="E750" s="200"/>
      <c r="F750" s="200"/>
      <c r="G750" s="200"/>
      <c r="H750" s="200"/>
      <c r="I750" s="200"/>
      <c r="J750" s="200"/>
      <c r="K750" s="200"/>
      <c r="L750" s="200"/>
      <c r="M750" s="200"/>
      <c r="N750" s="200"/>
      <c r="O750" s="200"/>
      <c r="P750" s="200"/>
      <c r="Q750" s="200"/>
      <c r="R750" s="200"/>
      <c r="S750" s="200"/>
      <c r="T750" s="200"/>
      <c r="U750" s="200"/>
      <c r="V750" s="200"/>
      <c r="W750" s="200"/>
      <c r="X750" s="200"/>
      <c r="Y750" s="200"/>
      <c r="Z750" s="200"/>
    </row>
    <row r="751" spans="1:26" ht="15.5" x14ac:dyDescent="0.3">
      <c r="A751" s="200"/>
      <c r="B751" s="200"/>
      <c r="C751" s="200"/>
      <c r="D751" s="200"/>
      <c r="E751" s="200"/>
      <c r="F751" s="200"/>
      <c r="G751" s="200"/>
      <c r="H751" s="200"/>
      <c r="I751" s="200"/>
      <c r="J751" s="200"/>
      <c r="K751" s="200"/>
      <c r="L751" s="200"/>
      <c r="M751" s="200"/>
      <c r="N751" s="200"/>
      <c r="O751" s="200"/>
      <c r="P751" s="200"/>
      <c r="Q751" s="200"/>
      <c r="R751" s="200"/>
      <c r="S751" s="200"/>
      <c r="T751" s="200"/>
      <c r="U751" s="200"/>
      <c r="V751" s="200"/>
      <c r="W751" s="200"/>
      <c r="X751" s="200"/>
      <c r="Y751" s="200"/>
      <c r="Z751" s="200"/>
    </row>
    <row r="752" spans="1:26" ht="15.5" x14ac:dyDescent="0.3">
      <c r="A752" s="200"/>
      <c r="B752" s="200"/>
      <c r="C752" s="200"/>
      <c r="D752" s="200"/>
      <c r="E752" s="200"/>
      <c r="F752" s="200"/>
      <c r="G752" s="200"/>
      <c r="H752" s="200"/>
      <c r="I752" s="200"/>
      <c r="J752" s="200"/>
      <c r="K752" s="200"/>
      <c r="L752" s="200"/>
      <c r="M752" s="200"/>
      <c r="N752" s="200"/>
      <c r="O752" s="200"/>
      <c r="P752" s="200"/>
      <c r="Q752" s="200"/>
      <c r="R752" s="200"/>
      <c r="S752" s="200"/>
      <c r="T752" s="200"/>
      <c r="U752" s="200"/>
      <c r="V752" s="200"/>
      <c r="W752" s="200"/>
      <c r="X752" s="200"/>
      <c r="Y752" s="200"/>
      <c r="Z752" s="200"/>
    </row>
    <row r="753" spans="1:26" ht="15.5" x14ac:dyDescent="0.3">
      <c r="A753" s="200"/>
      <c r="B753" s="200"/>
      <c r="C753" s="200"/>
      <c r="D753" s="200"/>
      <c r="E753" s="200"/>
      <c r="F753" s="200"/>
      <c r="G753" s="200"/>
      <c r="H753" s="200"/>
      <c r="I753" s="200"/>
      <c r="J753" s="200"/>
      <c r="K753" s="200"/>
      <c r="L753" s="200"/>
      <c r="M753" s="200"/>
      <c r="N753" s="200"/>
      <c r="O753" s="200"/>
      <c r="P753" s="200"/>
      <c r="Q753" s="200"/>
      <c r="R753" s="200"/>
      <c r="S753" s="200"/>
      <c r="T753" s="200"/>
      <c r="U753" s="200"/>
      <c r="V753" s="200"/>
      <c r="W753" s="200"/>
      <c r="X753" s="200"/>
      <c r="Y753" s="200"/>
      <c r="Z753" s="200"/>
    </row>
    <row r="754" spans="1:26" ht="15.5" x14ac:dyDescent="0.3">
      <c r="A754" s="200"/>
      <c r="B754" s="200"/>
      <c r="C754" s="200"/>
      <c r="D754" s="200"/>
      <c r="E754" s="200"/>
      <c r="F754" s="200"/>
      <c r="G754" s="200"/>
      <c r="H754" s="200"/>
      <c r="I754" s="200"/>
      <c r="J754" s="200"/>
      <c r="K754" s="200"/>
      <c r="L754" s="200"/>
      <c r="M754" s="200"/>
      <c r="N754" s="200"/>
      <c r="O754" s="200"/>
      <c r="P754" s="200"/>
      <c r="Q754" s="200"/>
      <c r="R754" s="200"/>
      <c r="S754" s="200"/>
      <c r="T754" s="200"/>
      <c r="U754" s="200"/>
      <c r="V754" s="200"/>
      <c r="W754" s="200"/>
      <c r="X754" s="200"/>
      <c r="Y754" s="200"/>
      <c r="Z754" s="200"/>
    </row>
    <row r="755" spans="1:26" ht="15.5" x14ac:dyDescent="0.3">
      <c r="A755" s="200"/>
      <c r="B755" s="200"/>
      <c r="C755" s="200"/>
      <c r="D755" s="200"/>
      <c r="E755" s="200"/>
      <c r="F755" s="200"/>
      <c r="G755" s="200"/>
      <c r="H755" s="200"/>
      <c r="I755" s="200"/>
      <c r="J755" s="200"/>
      <c r="K755" s="200"/>
      <c r="L755" s="200"/>
      <c r="M755" s="200"/>
      <c r="N755" s="200"/>
      <c r="O755" s="200"/>
      <c r="P755" s="200"/>
      <c r="Q755" s="200"/>
      <c r="R755" s="200"/>
      <c r="S755" s="200"/>
      <c r="T755" s="200"/>
      <c r="U755" s="200"/>
      <c r="V755" s="200"/>
      <c r="W755" s="200"/>
      <c r="X755" s="200"/>
      <c r="Y755" s="200"/>
      <c r="Z755" s="200"/>
    </row>
    <row r="756" spans="1:26" ht="15.5" x14ac:dyDescent="0.3">
      <c r="A756" s="200"/>
      <c r="B756" s="200"/>
      <c r="C756" s="200"/>
      <c r="D756" s="200"/>
      <c r="E756" s="200"/>
      <c r="F756" s="200"/>
      <c r="G756" s="200"/>
      <c r="H756" s="200"/>
      <c r="I756" s="200"/>
      <c r="J756" s="200"/>
      <c r="K756" s="200"/>
      <c r="L756" s="200"/>
      <c r="M756" s="200"/>
      <c r="N756" s="200"/>
      <c r="O756" s="200"/>
      <c r="P756" s="200"/>
      <c r="Q756" s="200"/>
      <c r="R756" s="200"/>
      <c r="S756" s="200"/>
      <c r="T756" s="200"/>
      <c r="U756" s="200"/>
      <c r="V756" s="200"/>
      <c r="W756" s="200"/>
      <c r="X756" s="200"/>
      <c r="Y756" s="200"/>
      <c r="Z756" s="200"/>
    </row>
    <row r="757" spans="1:26" ht="15.5" x14ac:dyDescent="0.3">
      <c r="A757" s="200"/>
      <c r="B757" s="200"/>
      <c r="C757" s="200"/>
      <c r="D757" s="200"/>
      <c r="E757" s="200"/>
      <c r="F757" s="200"/>
      <c r="G757" s="200"/>
      <c r="H757" s="200"/>
      <c r="I757" s="200"/>
      <c r="J757" s="200"/>
      <c r="K757" s="200"/>
      <c r="L757" s="200"/>
      <c r="M757" s="200"/>
      <c r="N757" s="200"/>
      <c r="O757" s="200"/>
      <c r="P757" s="200"/>
      <c r="Q757" s="200"/>
      <c r="R757" s="200"/>
      <c r="S757" s="200"/>
      <c r="T757" s="200"/>
      <c r="U757" s="200"/>
      <c r="V757" s="200"/>
      <c r="W757" s="200"/>
      <c r="X757" s="200"/>
      <c r="Y757" s="200"/>
      <c r="Z757" s="200"/>
    </row>
    <row r="758" spans="1:26" ht="15.5" x14ac:dyDescent="0.3">
      <c r="A758" s="200"/>
      <c r="B758" s="200"/>
      <c r="C758" s="200"/>
      <c r="D758" s="200"/>
      <c r="E758" s="200"/>
      <c r="F758" s="200"/>
      <c r="G758" s="200"/>
      <c r="H758" s="200"/>
      <c r="I758" s="200"/>
      <c r="J758" s="200"/>
      <c r="K758" s="200"/>
      <c r="L758" s="200"/>
      <c r="M758" s="200"/>
      <c r="N758" s="200"/>
      <c r="O758" s="200"/>
      <c r="P758" s="200"/>
      <c r="Q758" s="200"/>
      <c r="R758" s="200"/>
      <c r="S758" s="200"/>
      <c r="T758" s="200"/>
      <c r="U758" s="200"/>
      <c r="V758" s="200"/>
      <c r="W758" s="200"/>
      <c r="X758" s="200"/>
      <c r="Y758" s="200"/>
      <c r="Z758" s="200"/>
    </row>
    <row r="759" spans="1:26" ht="15.5" x14ac:dyDescent="0.3">
      <c r="A759" s="200"/>
      <c r="B759" s="200"/>
      <c r="C759" s="200"/>
      <c r="D759" s="200"/>
      <c r="E759" s="200"/>
      <c r="F759" s="200"/>
      <c r="G759" s="200"/>
      <c r="H759" s="200"/>
      <c r="I759" s="200"/>
      <c r="J759" s="200"/>
      <c r="K759" s="200"/>
      <c r="L759" s="200"/>
      <c r="M759" s="200"/>
      <c r="N759" s="200"/>
      <c r="O759" s="200"/>
      <c r="P759" s="200"/>
      <c r="Q759" s="200"/>
      <c r="R759" s="200"/>
      <c r="S759" s="200"/>
      <c r="T759" s="200"/>
      <c r="U759" s="200"/>
      <c r="V759" s="200"/>
      <c r="W759" s="200"/>
      <c r="X759" s="200"/>
      <c r="Y759" s="200"/>
      <c r="Z759" s="200"/>
    </row>
    <row r="760" spans="1:26" ht="15.5" x14ac:dyDescent="0.3">
      <c r="A760" s="200"/>
      <c r="B760" s="200"/>
      <c r="C760" s="200"/>
      <c r="D760" s="200"/>
      <c r="E760" s="200"/>
      <c r="F760" s="200"/>
      <c r="G760" s="200"/>
      <c r="H760" s="200"/>
      <c r="I760" s="200"/>
      <c r="J760" s="200"/>
      <c r="K760" s="200"/>
      <c r="L760" s="200"/>
      <c r="M760" s="200"/>
      <c r="N760" s="200"/>
      <c r="O760" s="200"/>
      <c r="P760" s="200"/>
      <c r="Q760" s="200"/>
      <c r="R760" s="200"/>
      <c r="S760" s="200"/>
      <c r="T760" s="200"/>
      <c r="U760" s="200"/>
      <c r="V760" s="200"/>
      <c r="W760" s="200"/>
      <c r="X760" s="200"/>
      <c r="Y760" s="200"/>
      <c r="Z760" s="200"/>
    </row>
    <row r="761" spans="1:26" ht="15.5" x14ac:dyDescent="0.3">
      <c r="A761" s="200"/>
      <c r="B761" s="200"/>
      <c r="C761" s="200"/>
      <c r="D761" s="200"/>
      <c r="E761" s="200"/>
      <c r="F761" s="200"/>
      <c r="G761" s="200"/>
      <c r="H761" s="200"/>
      <c r="I761" s="200"/>
      <c r="J761" s="200"/>
      <c r="K761" s="200"/>
      <c r="L761" s="200"/>
      <c r="M761" s="200"/>
      <c r="N761" s="200"/>
      <c r="O761" s="200"/>
      <c r="P761" s="200"/>
      <c r="Q761" s="200"/>
      <c r="R761" s="200"/>
      <c r="S761" s="200"/>
      <c r="T761" s="200"/>
      <c r="U761" s="200"/>
      <c r="V761" s="200"/>
      <c r="W761" s="200"/>
      <c r="X761" s="200"/>
      <c r="Y761" s="200"/>
      <c r="Z761" s="200"/>
    </row>
    <row r="762" spans="1:26" ht="15.5" x14ac:dyDescent="0.3">
      <c r="A762" s="200"/>
      <c r="B762" s="200"/>
      <c r="C762" s="200"/>
      <c r="D762" s="200"/>
      <c r="E762" s="200"/>
      <c r="F762" s="200"/>
      <c r="G762" s="200"/>
      <c r="H762" s="200"/>
      <c r="I762" s="200"/>
      <c r="J762" s="200"/>
      <c r="K762" s="200"/>
      <c r="L762" s="200"/>
      <c r="M762" s="200"/>
      <c r="N762" s="200"/>
      <c r="O762" s="200"/>
      <c r="P762" s="200"/>
      <c r="Q762" s="200"/>
      <c r="R762" s="200"/>
      <c r="S762" s="200"/>
      <c r="T762" s="200"/>
      <c r="U762" s="200"/>
      <c r="V762" s="200"/>
      <c r="W762" s="200"/>
      <c r="X762" s="200"/>
      <c r="Y762" s="200"/>
      <c r="Z762" s="200"/>
    </row>
    <row r="763" spans="1:26" ht="15.5" x14ac:dyDescent="0.3">
      <c r="A763" s="200"/>
      <c r="B763" s="200"/>
      <c r="C763" s="200"/>
      <c r="D763" s="200"/>
      <c r="E763" s="200"/>
      <c r="F763" s="200"/>
      <c r="G763" s="200"/>
      <c r="H763" s="200"/>
      <c r="I763" s="200"/>
      <c r="J763" s="200"/>
      <c r="K763" s="200"/>
      <c r="L763" s="200"/>
      <c r="M763" s="200"/>
      <c r="N763" s="200"/>
      <c r="O763" s="200"/>
      <c r="P763" s="200"/>
      <c r="Q763" s="200"/>
      <c r="R763" s="200"/>
      <c r="S763" s="200"/>
      <c r="T763" s="200"/>
      <c r="U763" s="200"/>
      <c r="V763" s="200"/>
      <c r="W763" s="200"/>
      <c r="X763" s="200"/>
      <c r="Y763" s="200"/>
      <c r="Z763" s="200"/>
    </row>
    <row r="764" spans="1:26" ht="15.5" x14ac:dyDescent="0.3">
      <c r="A764" s="200"/>
      <c r="B764" s="200"/>
      <c r="C764" s="200"/>
      <c r="D764" s="200"/>
      <c r="E764" s="200"/>
      <c r="F764" s="200"/>
      <c r="G764" s="200"/>
      <c r="H764" s="200"/>
      <c r="I764" s="200"/>
      <c r="J764" s="200"/>
      <c r="K764" s="200"/>
      <c r="L764" s="200"/>
      <c r="M764" s="200"/>
      <c r="N764" s="200"/>
      <c r="O764" s="200"/>
      <c r="P764" s="200"/>
      <c r="Q764" s="200"/>
      <c r="R764" s="200"/>
      <c r="S764" s="200"/>
      <c r="T764" s="200"/>
      <c r="U764" s="200"/>
      <c r="V764" s="200"/>
      <c r="W764" s="200"/>
      <c r="X764" s="200"/>
      <c r="Y764" s="200"/>
      <c r="Z764" s="200"/>
    </row>
    <row r="765" spans="1:26" ht="15.5" x14ac:dyDescent="0.3">
      <c r="A765" s="200"/>
      <c r="B765" s="200"/>
      <c r="C765" s="200"/>
      <c r="D765" s="200"/>
      <c r="E765" s="200"/>
      <c r="F765" s="200"/>
      <c r="G765" s="200"/>
      <c r="H765" s="200"/>
      <c r="I765" s="200"/>
      <c r="J765" s="200"/>
      <c r="K765" s="200"/>
      <c r="L765" s="200"/>
      <c r="M765" s="200"/>
      <c r="N765" s="200"/>
      <c r="O765" s="200"/>
      <c r="P765" s="200"/>
      <c r="Q765" s="200"/>
      <c r="R765" s="200"/>
      <c r="S765" s="200"/>
      <c r="T765" s="200"/>
      <c r="U765" s="200"/>
      <c r="V765" s="200"/>
      <c r="W765" s="200"/>
      <c r="X765" s="200"/>
      <c r="Y765" s="200"/>
      <c r="Z765" s="200"/>
    </row>
    <row r="766" spans="1:26" ht="15.5" x14ac:dyDescent="0.3">
      <c r="A766" s="200"/>
      <c r="B766" s="200"/>
      <c r="C766" s="200"/>
      <c r="D766" s="200"/>
      <c r="E766" s="200"/>
      <c r="F766" s="200"/>
      <c r="G766" s="200"/>
      <c r="H766" s="200"/>
      <c r="I766" s="200"/>
      <c r="J766" s="200"/>
      <c r="K766" s="200"/>
      <c r="L766" s="200"/>
      <c r="M766" s="200"/>
      <c r="N766" s="200"/>
      <c r="O766" s="200"/>
      <c r="P766" s="200"/>
      <c r="Q766" s="200"/>
      <c r="R766" s="200"/>
      <c r="S766" s="200"/>
      <c r="T766" s="200"/>
      <c r="U766" s="200"/>
      <c r="V766" s="200"/>
      <c r="W766" s="200"/>
      <c r="X766" s="200"/>
      <c r="Y766" s="200"/>
      <c r="Z766" s="200"/>
    </row>
    <row r="767" spans="1:26" ht="15.5" x14ac:dyDescent="0.3">
      <c r="A767" s="200"/>
      <c r="B767" s="200"/>
      <c r="C767" s="200"/>
      <c r="D767" s="200"/>
      <c r="E767" s="200"/>
      <c r="F767" s="200"/>
      <c r="G767" s="200"/>
      <c r="H767" s="200"/>
      <c r="I767" s="200"/>
      <c r="J767" s="200"/>
      <c r="K767" s="200"/>
      <c r="L767" s="200"/>
      <c r="M767" s="200"/>
      <c r="N767" s="200"/>
      <c r="O767" s="200"/>
      <c r="P767" s="200"/>
      <c r="Q767" s="200"/>
      <c r="R767" s="200"/>
      <c r="S767" s="200"/>
      <c r="T767" s="200"/>
      <c r="U767" s="200"/>
      <c r="V767" s="200"/>
      <c r="W767" s="200"/>
      <c r="X767" s="200"/>
      <c r="Y767" s="200"/>
      <c r="Z767" s="200"/>
    </row>
    <row r="768" spans="1:26" ht="15.5" x14ac:dyDescent="0.3">
      <c r="A768" s="200"/>
      <c r="B768" s="200"/>
      <c r="C768" s="200"/>
      <c r="D768" s="200"/>
      <c r="E768" s="200"/>
      <c r="F768" s="200"/>
      <c r="G768" s="200"/>
      <c r="H768" s="200"/>
      <c r="I768" s="200"/>
      <c r="J768" s="200"/>
      <c r="K768" s="200"/>
      <c r="L768" s="200"/>
      <c r="M768" s="200"/>
      <c r="N768" s="200"/>
      <c r="O768" s="200"/>
      <c r="P768" s="200"/>
      <c r="Q768" s="200"/>
      <c r="R768" s="200"/>
      <c r="S768" s="200"/>
      <c r="T768" s="200"/>
      <c r="U768" s="200"/>
      <c r="V768" s="200"/>
      <c r="W768" s="200"/>
      <c r="X768" s="200"/>
      <c r="Y768" s="200"/>
      <c r="Z768" s="200"/>
    </row>
    <row r="769" spans="1:26" ht="15.5" x14ac:dyDescent="0.3">
      <c r="A769" s="200"/>
      <c r="B769" s="200"/>
      <c r="C769" s="200"/>
      <c r="D769" s="200"/>
      <c r="E769" s="200"/>
      <c r="F769" s="200"/>
      <c r="G769" s="200"/>
      <c r="H769" s="200"/>
      <c r="I769" s="200"/>
      <c r="J769" s="200"/>
      <c r="K769" s="200"/>
      <c r="L769" s="200"/>
      <c r="M769" s="200"/>
      <c r="N769" s="200"/>
      <c r="O769" s="200"/>
      <c r="P769" s="200"/>
      <c r="Q769" s="200"/>
      <c r="R769" s="200"/>
      <c r="S769" s="200"/>
      <c r="T769" s="200"/>
      <c r="U769" s="200"/>
      <c r="V769" s="200"/>
      <c r="W769" s="200"/>
      <c r="X769" s="200"/>
      <c r="Y769" s="200"/>
      <c r="Z769" s="200"/>
    </row>
    <row r="770" spans="1:26" ht="15.5" x14ac:dyDescent="0.3">
      <c r="A770" s="200"/>
      <c r="B770" s="200"/>
      <c r="C770" s="200"/>
      <c r="D770" s="200"/>
      <c r="E770" s="200"/>
      <c r="F770" s="200"/>
      <c r="G770" s="200"/>
      <c r="H770" s="200"/>
      <c r="I770" s="200"/>
      <c r="J770" s="200"/>
      <c r="K770" s="200"/>
      <c r="L770" s="200"/>
      <c r="M770" s="200"/>
      <c r="N770" s="200"/>
      <c r="O770" s="200"/>
      <c r="P770" s="200"/>
      <c r="Q770" s="200"/>
      <c r="R770" s="200"/>
      <c r="S770" s="200"/>
      <c r="T770" s="200"/>
      <c r="U770" s="200"/>
      <c r="V770" s="200"/>
      <c r="W770" s="200"/>
      <c r="X770" s="200"/>
      <c r="Y770" s="200"/>
      <c r="Z770" s="200"/>
    </row>
    <row r="771" spans="1:26" ht="15.5" x14ac:dyDescent="0.3">
      <c r="A771" s="200"/>
      <c r="B771" s="200"/>
      <c r="C771" s="200"/>
      <c r="D771" s="200"/>
      <c r="E771" s="200"/>
      <c r="F771" s="200"/>
      <c r="G771" s="200"/>
      <c r="H771" s="200"/>
      <c r="I771" s="200"/>
      <c r="J771" s="200"/>
      <c r="K771" s="200"/>
      <c r="L771" s="200"/>
      <c r="M771" s="200"/>
      <c r="N771" s="200"/>
      <c r="O771" s="200"/>
      <c r="P771" s="200"/>
      <c r="Q771" s="200"/>
      <c r="R771" s="200"/>
      <c r="S771" s="200"/>
      <c r="T771" s="200"/>
      <c r="U771" s="200"/>
      <c r="V771" s="200"/>
      <c r="W771" s="200"/>
      <c r="X771" s="200"/>
      <c r="Y771" s="200"/>
      <c r="Z771" s="200"/>
    </row>
    <row r="772" spans="1:26" ht="15.5" x14ac:dyDescent="0.3">
      <c r="A772" s="200"/>
      <c r="B772" s="200"/>
      <c r="C772" s="200"/>
      <c r="D772" s="200"/>
      <c r="E772" s="200"/>
      <c r="F772" s="200"/>
      <c r="G772" s="200"/>
      <c r="H772" s="200"/>
      <c r="I772" s="200"/>
      <c r="J772" s="200"/>
      <c r="K772" s="200"/>
      <c r="L772" s="200"/>
      <c r="M772" s="200"/>
      <c r="N772" s="200"/>
      <c r="O772" s="200"/>
      <c r="P772" s="200"/>
      <c r="Q772" s="200"/>
      <c r="R772" s="200"/>
      <c r="S772" s="200"/>
      <c r="T772" s="200"/>
      <c r="U772" s="200"/>
      <c r="V772" s="200"/>
      <c r="W772" s="200"/>
      <c r="X772" s="200"/>
      <c r="Y772" s="200"/>
      <c r="Z772" s="200"/>
    </row>
    <row r="773" spans="1:26" ht="15.5" x14ac:dyDescent="0.3">
      <c r="A773" s="200"/>
      <c r="B773" s="200"/>
      <c r="C773" s="200"/>
      <c r="D773" s="200"/>
      <c r="E773" s="200"/>
      <c r="F773" s="200"/>
      <c r="G773" s="200"/>
      <c r="H773" s="200"/>
      <c r="I773" s="200"/>
      <c r="J773" s="200"/>
      <c r="K773" s="200"/>
      <c r="L773" s="200"/>
      <c r="M773" s="200"/>
      <c r="N773" s="200"/>
      <c r="O773" s="200"/>
      <c r="P773" s="200"/>
      <c r="Q773" s="200"/>
      <c r="R773" s="200"/>
      <c r="S773" s="200"/>
      <c r="T773" s="200"/>
      <c r="U773" s="200"/>
      <c r="V773" s="200"/>
      <c r="W773" s="200"/>
      <c r="X773" s="200"/>
      <c r="Y773" s="200"/>
      <c r="Z773" s="200"/>
    </row>
    <row r="774" spans="1:26" ht="15.5" x14ac:dyDescent="0.3">
      <c r="A774" s="200"/>
      <c r="B774" s="200"/>
      <c r="C774" s="200"/>
      <c r="D774" s="200"/>
      <c r="E774" s="200"/>
      <c r="F774" s="200"/>
      <c r="G774" s="200"/>
      <c r="H774" s="200"/>
      <c r="I774" s="200"/>
      <c r="J774" s="200"/>
      <c r="K774" s="200"/>
      <c r="L774" s="200"/>
      <c r="M774" s="200"/>
      <c r="N774" s="200"/>
      <c r="O774" s="200"/>
      <c r="P774" s="200"/>
      <c r="Q774" s="200"/>
      <c r="R774" s="200"/>
      <c r="S774" s="200"/>
      <c r="T774" s="200"/>
      <c r="U774" s="200"/>
      <c r="V774" s="200"/>
      <c r="W774" s="200"/>
      <c r="X774" s="200"/>
      <c r="Y774" s="200"/>
      <c r="Z774" s="200"/>
    </row>
    <row r="775" spans="1:26" ht="15.5" x14ac:dyDescent="0.3">
      <c r="A775" s="200"/>
      <c r="B775" s="200"/>
      <c r="C775" s="200"/>
      <c r="D775" s="200"/>
      <c r="E775" s="200"/>
      <c r="F775" s="200"/>
      <c r="G775" s="200"/>
      <c r="H775" s="200"/>
      <c r="I775" s="200"/>
      <c r="J775" s="200"/>
      <c r="K775" s="200"/>
      <c r="L775" s="200"/>
      <c r="M775" s="200"/>
      <c r="N775" s="200"/>
      <c r="O775" s="200"/>
      <c r="P775" s="200"/>
      <c r="Q775" s="200"/>
      <c r="R775" s="200"/>
      <c r="S775" s="200"/>
      <c r="T775" s="200"/>
      <c r="U775" s="200"/>
      <c r="V775" s="200"/>
      <c r="W775" s="200"/>
      <c r="X775" s="200"/>
      <c r="Y775" s="200"/>
      <c r="Z775" s="200"/>
    </row>
    <row r="776" spans="1:26" ht="15.5" x14ac:dyDescent="0.3">
      <c r="A776" s="200"/>
      <c r="B776" s="200"/>
      <c r="C776" s="200"/>
      <c r="D776" s="200"/>
      <c r="E776" s="200"/>
      <c r="F776" s="200"/>
      <c r="G776" s="200"/>
      <c r="H776" s="200"/>
      <c r="I776" s="200"/>
      <c r="J776" s="200"/>
      <c r="K776" s="200"/>
      <c r="L776" s="200"/>
      <c r="M776" s="200"/>
      <c r="N776" s="200"/>
      <c r="O776" s="200"/>
      <c r="P776" s="200"/>
      <c r="Q776" s="200"/>
      <c r="R776" s="200"/>
      <c r="S776" s="200"/>
      <c r="T776" s="200"/>
      <c r="U776" s="200"/>
      <c r="V776" s="200"/>
      <c r="W776" s="200"/>
      <c r="X776" s="200"/>
      <c r="Y776" s="200"/>
      <c r="Z776" s="200"/>
    </row>
    <row r="777" spans="1:26" ht="15.5" x14ac:dyDescent="0.3">
      <c r="A777" s="200"/>
      <c r="B777" s="200"/>
      <c r="C777" s="200"/>
      <c r="D777" s="200"/>
      <c r="E777" s="200"/>
      <c r="F777" s="200"/>
      <c r="G777" s="200"/>
      <c r="H777" s="200"/>
      <c r="I777" s="200"/>
      <c r="J777" s="200"/>
      <c r="K777" s="200"/>
      <c r="L777" s="200"/>
      <c r="M777" s="200"/>
      <c r="N777" s="200"/>
      <c r="O777" s="200"/>
      <c r="P777" s="200"/>
      <c r="Q777" s="200"/>
      <c r="R777" s="200"/>
      <c r="S777" s="200"/>
      <c r="T777" s="200"/>
      <c r="U777" s="200"/>
      <c r="V777" s="200"/>
      <c r="W777" s="200"/>
      <c r="X777" s="200"/>
      <c r="Y777" s="200"/>
      <c r="Z777" s="200"/>
    </row>
    <row r="778" spans="1:26" ht="15.5" x14ac:dyDescent="0.3">
      <c r="A778" s="200"/>
      <c r="B778" s="200"/>
      <c r="C778" s="200"/>
      <c r="D778" s="200"/>
      <c r="E778" s="200"/>
      <c r="F778" s="200"/>
      <c r="G778" s="200"/>
      <c r="H778" s="200"/>
      <c r="I778" s="200"/>
      <c r="J778" s="200"/>
      <c r="K778" s="200"/>
      <c r="L778" s="200"/>
      <c r="M778" s="200"/>
      <c r="N778" s="200"/>
      <c r="O778" s="200"/>
      <c r="P778" s="200"/>
      <c r="Q778" s="200"/>
      <c r="R778" s="200"/>
      <c r="S778" s="200"/>
      <c r="T778" s="200"/>
      <c r="U778" s="200"/>
      <c r="V778" s="200"/>
      <c r="W778" s="200"/>
      <c r="X778" s="200"/>
      <c r="Y778" s="200"/>
      <c r="Z778" s="200"/>
    </row>
    <row r="779" spans="1:26" ht="15.5" x14ac:dyDescent="0.3">
      <c r="A779" s="200"/>
      <c r="B779" s="200"/>
      <c r="C779" s="200"/>
      <c r="D779" s="200"/>
      <c r="E779" s="200"/>
      <c r="F779" s="200"/>
      <c r="G779" s="200"/>
      <c r="H779" s="200"/>
      <c r="I779" s="200"/>
      <c r="J779" s="200"/>
      <c r="K779" s="200"/>
      <c r="L779" s="200"/>
      <c r="M779" s="200"/>
      <c r="N779" s="200"/>
      <c r="O779" s="200"/>
      <c r="P779" s="200"/>
      <c r="Q779" s="200"/>
      <c r="R779" s="200"/>
      <c r="S779" s="200"/>
      <c r="T779" s="200"/>
      <c r="U779" s="200"/>
      <c r="V779" s="200"/>
      <c r="W779" s="200"/>
      <c r="X779" s="200"/>
      <c r="Y779" s="200"/>
      <c r="Z779" s="200"/>
    </row>
    <row r="780" spans="1:26" ht="15.5" x14ac:dyDescent="0.3">
      <c r="A780" s="200"/>
      <c r="B780" s="200"/>
      <c r="C780" s="200"/>
      <c r="D780" s="200"/>
      <c r="E780" s="200"/>
      <c r="F780" s="200"/>
      <c r="G780" s="200"/>
      <c r="H780" s="200"/>
      <c r="I780" s="200"/>
      <c r="J780" s="200"/>
      <c r="K780" s="200"/>
      <c r="L780" s="200"/>
      <c r="M780" s="200"/>
      <c r="N780" s="200"/>
      <c r="O780" s="200"/>
      <c r="P780" s="200"/>
      <c r="Q780" s="200"/>
      <c r="R780" s="200"/>
      <c r="S780" s="200"/>
      <c r="T780" s="200"/>
      <c r="U780" s="200"/>
      <c r="V780" s="200"/>
      <c r="W780" s="200"/>
      <c r="X780" s="200"/>
      <c r="Y780" s="200"/>
      <c r="Z780" s="200"/>
    </row>
    <row r="781" spans="1:26" ht="15.5" x14ac:dyDescent="0.3">
      <c r="A781" s="200"/>
      <c r="B781" s="200"/>
      <c r="C781" s="200"/>
      <c r="D781" s="200"/>
      <c r="E781" s="200"/>
      <c r="F781" s="200"/>
      <c r="G781" s="200"/>
      <c r="H781" s="200"/>
      <c r="I781" s="200"/>
      <c r="J781" s="200"/>
      <c r="K781" s="200"/>
      <c r="L781" s="200"/>
      <c r="M781" s="200"/>
      <c r="N781" s="200"/>
      <c r="O781" s="200"/>
      <c r="P781" s="200"/>
      <c r="Q781" s="200"/>
      <c r="R781" s="200"/>
      <c r="S781" s="200"/>
      <c r="T781" s="200"/>
      <c r="U781" s="200"/>
      <c r="V781" s="200"/>
      <c r="W781" s="200"/>
      <c r="X781" s="200"/>
      <c r="Y781" s="200"/>
      <c r="Z781" s="200"/>
    </row>
    <row r="782" spans="1:26" ht="15.5" x14ac:dyDescent="0.3">
      <c r="A782" s="200"/>
      <c r="B782" s="200"/>
      <c r="C782" s="200"/>
      <c r="D782" s="200"/>
      <c r="E782" s="200"/>
      <c r="F782" s="200"/>
      <c r="G782" s="200"/>
      <c r="H782" s="200"/>
      <c r="I782" s="200"/>
      <c r="J782" s="200"/>
      <c r="K782" s="200"/>
      <c r="L782" s="200"/>
      <c r="M782" s="200"/>
      <c r="N782" s="200"/>
      <c r="O782" s="200"/>
      <c r="P782" s="200"/>
      <c r="Q782" s="200"/>
      <c r="R782" s="200"/>
      <c r="S782" s="200"/>
      <c r="T782" s="200"/>
      <c r="U782" s="200"/>
      <c r="V782" s="200"/>
      <c r="W782" s="200"/>
      <c r="X782" s="200"/>
      <c r="Y782" s="200"/>
      <c r="Z782" s="200"/>
    </row>
    <row r="783" spans="1:26" ht="15.5" x14ac:dyDescent="0.3">
      <c r="A783" s="200"/>
      <c r="B783" s="200"/>
      <c r="C783" s="200"/>
      <c r="D783" s="200"/>
      <c r="E783" s="200"/>
      <c r="F783" s="200"/>
      <c r="G783" s="200"/>
      <c r="H783" s="200"/>
      <c r="I783" s="200"/>
      <c r="J783" s="200"/>
      <c r="K783" s="200"/>
      <c r="L783" s="200"/>
      <c r="M783" s="200"/>
      <c r="N783" s="200"/>
      <c r="O783" s="200"/>
      <c r="P783" s="200"/>
      <c r="Q783" s="200"/>
      <c r="R783" s="200"/>
      <c r="S783" s="200"/>
      <c r="T783" s="200"/>
      <c r="U783" s="200"/>
      <c r="V783" s="200"/>
      <c r="W783" s="200"/>
      <c r="X783" s="200"/>
      <c r="Y783" s="200"/>
      <c r="Z783" s="200"/>
    </row>
    <row r="784" spans="1:26" ht="15.5" x14ac:dyDescent="0.3">
      <c r="A784" s="200"/>
      <c r="B784" s="200"/>
      <c r="C784" s="200"/>
      <c r="D784" s="200"/>
      <c r="E784" s="200"/>
      <c r="F784" s="200"/>
      <c r="G784" s="200"/>
      <c r="H784" s="200"/>
      <c r="I784" s="200"/>
      <c r="J784" s="200"/>
      <c r="K784" s="200"/>
      <c r="L784" s="200"/>
      <c r="M784" s="200"/>
      <c r="N784" s="200"/>
      <c r="O784" s="200"/>
      <c r="P784" s="200"/>
      <c r="Q784" s="200"/>
      <c r="R784" s="200"/>
      <c r="S784" s="200"/>
      <c r="T784" s="200"/>
      <c r="U784" s="200"/>
      <c r="V784" s="200"/>
      <c r="W784" s="200"/>
      <c r="X784" s="200"/>
      <c r="Y784" s="200"/>
      <c r="Z784" s="200"/>
    </row>
    <row r="785" spans="1:26" ht="15.5" x14ac:dyDescent="0.3">
      <c r="A785" s="200"/>
      <c r="B785" s="200"/>
      <c r="C785" s="200"/>
      <c r="D785" s="200"/>
      <c r="E785" s="200"/>
      <c r="F785" s="200"/>
      <c r="G785" s="200"/>
      <c r="H785" s="200"/>
      <c r="I785" s="200"/>
      <c r="J785" s="200"/>
      <c r="K785" s="200"/>
      <c r="L785" s="200"/>
      <c r="M785" s="200"/>
      <c r="N785" s="200"/>
      <c r="O785" s="200"/>
      <c r="P785" s="200"/>
      <c r="Q785" s="200"/>
      <c r="R785" s="200"/>
      <c r="S785" s="200"/>
      <c r="T785" s="200"/>
      <c r="U785" s="200"/>
      <c r="V785" s="200"/>
      <c r="W785" s="200"/>
      <c r="X785" s="200"/>
      <c r="Y785" s="200"/>
      <c r="Z785" s="200"/>
    </row>
    <row r="786" spans="1:26" ht="15.5" x14ac:dyDescent="0.3">
      <c r="A786" s="200"/>
      <c r="B786" s="200"/>
      <c r="C786" s="200"/>
      <c r="D786" s="200"/>
      <c r="E786" s="200"/>
      <c r="F786" s="200"/>
      <c r="G786" s="200"/>
      <c r="H786" s="200"/>
      <c r="I786" s="200"/>
      <c r="J786" s="200"/>
      <c r="K786" s="200"/>
      <c r="L786" s="200"/>
      <c r="M786" s="200"/>
      <c r="N786" s="200"/>
      <c r="O786" s="200"/>
      <c r="P786" s="200"/>
      <c r="Q786" s="200"/>
      <c r="R786" s="200"/>
      <c r="S786" s="200"/>
      <c r="T786" s="200"/>
      <c r="U786" s="200"/>
      <c r="V786" s="200"/>
      <c r="W786" s="200"/>
      <c r="X786" s="200"/>
      <c r="Y786" s="200"/>
      <c r="Z786" s="200"/>
    </row>
    <row r="787" spans="1:26" ht="15.5" x14ac:dyDescent="0.3">
      <c r="A787" s="200"/>
      <c r="B787" s="200"/>
      <c r="C787" s="200"/>
      <c r="D787" s="200"/>
      <c r="E787" s="200"/>
      <c r="F787" s="200"/>
      <c r="G787" s="200"/>
      <c r="H787" s="200"/>
      <c r="I787" s="200"/>
      <c r="J787" s="200"/>
      <c r="K787" s="200"/>
      <c r="L787" s="200"/>
      <c r="M787" s="200"/>
      <c r="N787" s="200"/>
      <c r="O787" s="200"/>
      <c r="P787" s="200"/>
      <c r="Q787" s="200"/>
      <c r="R787" s="200"/>
      <c r="S787" s="200"/>
      <c r="T787" s="200"/>
      <c r="U787" s="200"/>
      <c r="V787" s="200"/>
      <c r="W787" s="200"/>
      <c r="X787" s="200"/>
      <c r="Y787" s="200"/>
      <c r="Z787" s="200"/>
    </row>
    <row r="788" spans="1:26" ht="15.5" x14ac:dyDescent="0.3">
      <c r="A788" s="200"/>
      <c r="B788" s="200"/>
      <c r="C788" s="200"/>
      <c r="D788" s="200"/>
      <c r="E788" s="200"/>
      <c r="F788" s="200"/>
      <c r="G788" s="200"/>
      <c r="H788" s="200"/>
      <c r="I788" s="200"/>
      <c r="J788" s="200"/>
      <c r="K788" s="200"/>
      <c r="L788" s="200"/>
      <c r="M788" s="200"/>
      <c r="N788" s="200"/>
      <c r="O788" s="200"/>
      <c r="P788" s="200"/>
      <c r="Q788" s="200"/>
      <c r="R788" s="200"/>
      <c r="S788" s="200"/>
      <c r="T788" s="200"/>
      <c r="U788" s="200"/>
      <c r="V788" s="200"/>
      <c r="W788" s="200"/>
      <c r="X788" s="200"/>
      <c r="Y788" s="200"/>
      <c r="Z788" s="200"/>
    </row>
    <row r="789" spans="1:26" ht="15.5" x14ac:dyDescent="0.3">
      <c r="A789" s="200"/>
      <c r="B789" s="200"/>
      <c r="C789" s="200"/>
      <c r="D789" s="200"/>
      <c r="E789" s="200"/>
      <c r="F789" s="200"/>
      <c r="G789" s="200"/>
      <c r="H789" s="200"/>
      <c r="I789" s="200"/>
      <c r="J789" s="200"/>
      <c r="K789" s="200"/>
      <c r="L789" s="200"/>
      <c r="M789" s="200"/>
      <c r="N789" s="200"/>
      <c r="O789" s="200"/>
      <c r="P789" s="200"/>
      <c r="Q789" s="200"/>
      <c r="R789" s="200"/>
      <c r="S789" s="200"/>
      <c r="T789" s="200"/>
      <c r="U789" s="200"/>
      <c r="V789" s="200"/>
      <c r="W789" s="200"/>
      <c r="X789" s="200"/>
      <c r="Y789" s="200"/>
      <c r="Z789" s="200"/>
    </row>
    <row r="790" spans="1:26" ht="15.5" x14ac:dyDescent="0.3">
      <c r="A790" s="200"/>
      <c r="B790" s="200"/>
      <c r="C790" s="200"/>
      <c r="D790" s="200"/>
      <c r="E790" s="200"/>
      <c r="F790" s="200"/>
      <c r="G790" s="200"/>
      <c r="H790" s="200"/>
      <c r="I790" s="200"/>
      <c r="J790" s="200"/>
      <c r="K790" s="200"/>
      <c r="L790" s="200"/>
      <c r="M790" s="200"/>
      <c r="N790" s="200"/>
      <c r="O790" s="200"/>
      <c r="P790" s="200"/>
      <c r="Q790" s="200"/>
      <c r="R790" s="200"/>
      <c r="S790" s="200"/>
      <c r="T790" s="200"/>
      <c r="U790" s="200"/>
      <c r="V790" s="200"/>
      <c r="W790" s="200"/>
      <c r="X790" s="200"/>
      <c r="Y790" s="200"/>
      <c r="Z790" s="200"/>
    </row>
    <row r="791" spans="1:26" ht="15.5" x14ac:dyDescent="0.3">
      <c r="A791" s="200"/>
      <c r="B791" s="200"/>
      <c r="C791" s="200"/>
      <c r="D791" s="200"/>
      <c r="E791" s="200"/>
      <c r="F791" s="200"/>
      <c r="G791" s="200"/>
      <c r="H791" s="200"/>
      <c r="I791" s="200"/>
      <c r="J791" s="200"/>
      <c r="K791" s="200"/>
      <c r="L791" s="200"/>
      <c r="M791" s="200"/>
      <c r="N791" s="200"/>
      <c r="O791" s="200"/>
      <c r="P791" s="200"/>
      <c r="Q791" s="200"/>
      <c r="R791" s="200"/>
      <c r="S791" s="200"/>
      <c r="T791" s="200"/>
      <c r="U791" s="200"/>
      <c r="V791" s="200"/>
      <c r="W791" s="200"/>
      <c r="X791" s="200"/>
      <c r="Y791" s="200"/>
      <c r="Z791" s="200"/>
    </row>
    <row r="792" spans="1:26" ht="15.5" x14ac:dyDescent="0.3">
      <c r="A792" s="200"/>
      <c r="B792" s="200"/>
      <c r="C792" s="200"/>
      <c r="D792" s="200"/>
      <c r="E792" s="200"/>
      <c r="F792" s="200"/>
      <c r="G792" s="200"/>
      <c r="H792" s="200"/>
      <c r="I792" s="200"/>
      <c r="J792" s="200"/>
      <c r="K792" s="200"/>
      <c r="L792" s="200"/>
      <c r="M792" s="200"/>
      <c r="N792" s="200"/>
      <c r="O792" s="200"/>
      <c r="P792" s="200"/>
      <c r="Q792" s="200"/>
      <c r="R792" s="200"/>
      <c r="S792" s="200"/>
      <c r="T792" s="200"/>
      <c r="U792" s="200"/>
      <c r="V792" s="200"/>
      <c r="W792" s="200"/>
      <c r="X792" s="200"/>
      <c r="Y792" s="200"/>
      <c r="Z792" s="200"/>
    </row>
    <row r="793" spans="1:26" ht="15.5" x14ac:dyDescent="0.3">
      <c r="A793" s="200"/>
      <c r="B793" s="200"/>
      <c r="C793" s="200"/>
      <c r="D793" s="200"/>
      <c r="E793" s="200"/>
      <c r="F793" s="200"/>
      <c r="G793" s="200"/>
      <c r="H793" s="200"/>
      <c r="I793" s="200"/>
      <c r="J793" s="200"/>
      <c r="K793" s="200"/>
      <c r="L793" s="200"/>
      <c r="M793" s="200"/>
      <c r="N793" s="200"/>
      <c r="O793" s="200"/>
      <c r="P793" s="200"/>
      <c r="Q793" s="200"/>
      <c r="R793" s="200"/>
      <c r="S793" s="200"/>
      <c r="T793" s="200"/>
      <c r="U793" s="200"/>
      <c r="V793" s="200"/>
      <c r="W793" s="200"/>
      <c r="X793" s="200"/>
      <c r="Y793" s="200"/>
      <c r="Z793" s="200"/>
    </row>
    <row r="794" spans="1:26" ht="15.5" x14ac:dyDescent="0.3">
      <c r="A794" s="200"/>
      <c r="B794" s="200"/>
      <c r="C794" s="200"/>
      <c r="D794" s="200"/>
      <c r="E794" s="200"/>
      <c r="F794" s="200"/>
      <c r="G794" s="200"/>
      <c r="H794" s="200"/>
      <c r="I794" s="200"/>
      <c r="J794" s="200"/>
      <c r="K794" s="200"/>
      <c r="L794" s="200"/>
      <c r="M794" s="200"/>
      <c r="N794" s="200"/>
      <c r="O794" s="200"/>
      <c r="P794" s="200"/>
      <c r="Q794" s="200"/>
      <c r="R794" s="200"/>
      <c r="S794" s="200"/>
      <c r="T794" s="200"/>
      <c r="U794" s="200"/>
      <c r="V794" s="200"/>
      <c r="W794" s="200"/>
      <c r="X794" s="200"/>
      <c r="Y794" s="200"/>
      <c r="Z794" s="200"/>
    </row>
    <row r="795" spans="1:26" ht="15.5" x14ac:dyDescent="0.3">
      <c r="A795" s="200"/>
      <c r="B795" s="200"/>
      <c r="C795" s="200"/>
      <c r="D795" s="200"/>
      <c r="E795" s="200"/>
      <c r="F795" s="200"/>
      <c r="G795" s="200"/>
      <c r="H795" s="200"/>
      <c r="I795" s="200"/>
      <c r="J795" s="200"/>
      <c r="K795" s="200"/>
      <c r="L795" s="200"/>
      <c r="M795" s="200"/>
      <c r="N795" s="200"/>
      <c r="O795" s="200"/>
      <c r="P795" s="200"/>
      <c r="Q795" s="200"/>
      <c r="R795" s="200"/>
      <c r="S795" s="200"/>
      <c r="T795" s="200"/>
      <c r="U795" s="200"/>
      <c r="V795" s="200"/>
      <c r="W795" s="200"/>
      <c r="X795" s="200"/>
      <c r="Y795" s="200"/>
      <c r="Z795" s="200"/>
    </row>
    <row r="796" spans="1:26" ht="15.5" x14ac:dyDescent="0.3">
      <c r="A796" s="200"/>
      <c r="B796" s="200"/>
      <c r="C796" s="200"/>
      <c r="D796" s="200"/>
      <c r="E796" s="200"/>
      <c r="F796" s="200"/>
      <c r="G796" s="200"/>
      <c r="H796" s="200"/>
      <c r="I796" s="200"/>
      <c r="J796" s="200"/>
      <c r="K796" s="200"/>
      <c r="L796" s="200"/>
      <c r="M796" s="200"/>
      <c r="N796" s="200"/>
      <c r="O796" s="200"/>
      <c r="P796" s="200"/>
      <c r="Q796" s="200"/>
      <c r="R796" s="200"/>
      <c r="S796" s="200"/>
      <c r="T796" s="200"/>
      <c r="U796" s="200"/>
      <c r="V796" s="200"/>
      <c r="W796" s="200"/>
      <c r="X796" s="200"/>
      <c r="Y796" s="200"/>
      <c r="Z796" s="200"/>
    </row>
    <row r="797" spans="1:26" ht="15.5" x14ac:dyDescent="0.3">
      <c r="A797" s="200"/>
      <c r="B797" s="200"/>
      <c r="C797" s="200"/>
      <c r="D797" s="200"/>
      <c r="E797" s="200"/>
      <c r="F797" s="200"/>
      <c r="G797" s="200"/>
      <c r="H797" s="200"/>
      <c r="I797" s="200"/>
      <c r="J797" s="200"/>
      <c r="K797" s="200"/>
      <c r="L797" s="200"/>
      <c r="M797" s="200"/>
      <c r="N797" s="200"/>
      <c r="O797" s="200"/>
      <c r="P797" s="200"/>
      <c r="Q797" s="200"/>
      <c r="R797" s="200"/>
      <c r="S797" s="200"/>
      <c r="T797" s="200"/>
      <c r="U797" s="200"/>
      <c r="V797" s="200"/>
      <c r="W797" s="200"/>
      <c r="X797" s="200"/>
      <c r="Y797" s="200"/>
      <c r="Z797" s="200"/>
    </row>
    <row r="798" spans="1:26" ht="15.5" x14ac:dyDescent="0.3">
      <c r="A798" s="200"/>
      <c r="B798" s="200"/>
      <c r="C798" s="200"/>
      <c r="D798" s="200"/>
      <c r="E798" s="200"/>
      <c r="F798" s="200"/>
      <c r="G798" s="200"/>
      <c r="H798" s="200"/>
      <c r="I798" s="200"/>
      <c r="J798" s="200"/>
      <c r="K798" s="200"/>
      <c r="L798" s="200"/>
      <c r="M798" s="200"/>
      <c r="N798" s="200"/>
      <c r="O798" s="200"/>
      <c r="P798" s="200"/>
      <c r="Q798" s="200"/>
      <c r="R798" s="200"/>
      <c r="S798" s="200"/>
      <c r="T798" s="200"/>
      <c r="U798" s="200"/>
      <c r="V798" s="200"/>
      <c r="W798" s="200"/>
      <c r="X798" s="200"/>
      <c r="Y798" s="200"/>
      <c r="Z798" s="200"/>
    </row>
    <row r="799" spans="1:26" ht="15.5" x14ac:dyDescent="0.3">
      <c r="A799" s="200"/>
      <c r="B799" s="200"/>
      <c r="C799" s="200"/>
      <c r="D799" s="200"/>
      <c r="E799" s="200"/>
      <c r="F799" s="200"/>
      <c r="G799" s="200"/>
      <c r="H799" s="200"/>
      <c r="I799" s="200"/>
      <c r="J799" s="200"/>
      <c r="K799" s="200"/>
      <c r="L799" s="200"/>
      <c r="M799" s="200"/>
      <c r="N799" s="200"/>
      <c r="O799" s="200"/>
      <c r="P799" s="200"/>
      <c r="Q799" s="200"/>
      <c r="R799" s="200"/>
      <c r="S799" s="200"/>
      <c r="T799" s="200"/>
      <c r="U799" s="200"/>
      <c r="V799" s="200"/>
      <c r="W799" s="200"/>
      <c r="X799" s="200"/>
      <c r="Y799" s="200"/>
      <c r="Z799" s="200"/>
    </row>
    <row r="800" spans="1:26" ht="15.5" x14ac:dyDescent="0.3">
      <c r="A800" s="200"/>
      <c r="B800" s="200"/>
      <c r="C800" s="200"/>
      <c r="D800" s="200"/>
      <c r="E800" s="200"/>
      <c r="F800" s="200"/>
      <c r="G800" s="200"/>
      <c r="H800" s="200"/>
      <c r="I800" s="200"/>
      <c r="J800" s="200"/>
      <c r="K800" s="200"/>
      <c r="L800" s="200"/>
      <c r="M800" s="200"/>
      <c r="N800" s="200"/>
      <c r="O800" s="200"/>
      <c r="P800" s="200"/>
      <c r="Q800" s="200"/>
      <c r="R800" s="200"/>
      <c r="S800" s="200"/>
      <c r="T800" s="200"/>
      <c r="U800" s="200"/>
      <c r="V800" s="200"/>
      <c r="W800" s="200"/>
      <c r="X800" s="200"/>
      <c r="Y800" s="200"/>
      <c r="Z800" s="200"/>
    </row>
    <row r="801" spans="1:26" ht="15.5" x14ac:dyDescent="0.3">
      <c r="A801" s="200"/>
      <c r="B801" s="200"/>
      <c r="C801" s="200"/>
      <c r="D801" s="200"/>
      <c r="E801" s="200"/>
      <c r="F801" s="200"/>
      <c r="G801" s="200"/>
      <c r="H801" s="200"/>
      <c r="I801" s="200"/>
      <c r="J801" s="200"/>
      <c r="K801" s="200"/>
      <c r="L801" s="200"/>
      <c r="M801" s="200"/>
      <c r="N801" s="200"/>
      <c r="O801" s="200"/>
      <c r="P801" s="200"/>
      <c r="Q801" s="200"/>
      <c r="R801" s="200"/>
      <c r="S801" s="200"/>
      <c r="T801" s="200"/>
      <c r="U801" s="200"/>
      <c r="V801" s="200"/>
      <c r="W801" s="200"/>
      <c r="X801" s="200"/>
      <c r="Y801" s="200"/>
      <c r="Z801" s="200"/>
    </row>
    <row r="802" spans="1:26" ht="15.5" x14ac:dyDescent="0.3">
      <c r="A802" s="200"/>
      <c r="B802" s="200"/>
      <c r="C802" s="200"/>
      <c r="D802" s="200"/>
      <c r="E802" s="200"/>
      <c r="F802" s="200"/>
      <c r="G802" s="200"/>
      <c r="H802" s="200"/>
      <c r="I802" s="200"/>
      <c r="J802" s="200"/>
      <c r="K802" s="200"/>
      <c r="L802" s="200"/>
      <c r="M802" s="200"/>
      <c r="N802" s="200"/>
      <c r="O802" s="200"/>
      <c r="P802" s="200"/>
      <c r="Q802" s="200"/>
      <c r="R802" s="200"/>
      <c r="S802" s="200"/>
      <c r="T802" s="200"/>
      <c r="U802" s="200"/>
      <c r="V802" s="200"/>
      <c r="W802" s="200"/>
      <c r="X802" s="200"/>
      <c r="Y802" s="200"/>
      <c r="Z802" s="200"/>
    </row>
    <row r="803" spans="1:26" ht="15.5" x14ac:dyDescent="0.3">
      <c r="A803" s="200"/>
      <c r="B803" s="200"/>
      <c r="C803" s="200"/>
      <c r="D803" s="200"/>
      <c r="E803" s="200"/>
      <c r="F803" s="200"/>
      <c r="G803" s="200"/>
      <c r="H803" s="200"/>
      <c r="I803" s="200"/>
      <c r="J803" s="200"/>
      <c r="K803" s="200"/>
      <c r="L803" s="200"/>
      <c r="M803" s="200"/>
      <c r="N803" s="200"/>
      <c r="O803" s="200"/>
      <c r="P803" s="200"/>
      <c r="Q803" s="200"/>
      <c r="R803" s="200"/>
      <c r="S803" s="200"/>
      <c r="T803" s="200"/>
      <c r="U803" s="200"/>
      <c r="V803" s="200"/>
      <c r="W803" s="200"/>
      <c r="X803" s="200"/>
      <c r="Y803" s="200"/>
      <c r="Z803" s="200"/>
    </row>
    <row r="804" spans="1:26" ht="15.5" x14ac:dyDescent="0.3">
      <c r="A804" s="200"/>
      <c r="B804" s="200"/>
      <c r="C804" s="200"/>
      <c r="D804" s="200"/>
      <c r="E804" s="200"/>
      <c r="F804" s="200"/>
      <c r="G804" s="200"/>
      <c r="H804" s="200"/>
      <c r="I804" s="200"/>
      <c r="J804" s="200"/>
      <c r="K804" s="200"/>
      <c r="L804" s="200"/>
      <c r="M804" s="200"/>
      <c r="N804" s="200"/>
      <c r="O804" s="200"/>
      <c r="P804" s="200"/>
      <c r="Q804" s="200"/>
      <c r="R804" s="200"/>
      <c r="S804" s="200"/>
      <c r="T804" s="200"/>
      <c r="U804" s="200"/>
      <c r="V804" s="200"/>
      <c r="W804" s="200"/>
      <c r="X804" s="200"/>
      <c r="Y804" s="200"/>
      <c r="Z804" s="200"/>
    </row>
    <row r="805" spans="1:26" ht="15.5" x14ac:dyDescent="0.3">
      <c r="A805" s="200"/>
      <c r="B805" s="200"/>
      <c r="C805" s="200"/>
      <c r="D805" s="200"/>
      <c r="E805" s="200"/>
      <c r="F805" s="200"/>
      <c r="G805" s="200"/>
      <c r="H805" s="200"/>
      <c r="I805" s="200"/>
      <c r="J805" s="200"/>
      <c r="K805" s="200"/>
      <c r="L805" s="200"/>
      <c r="M805" s="200"/>
      <c r="N805" s="200"/>
      <c r="O805" s="200"/>
      <c r="P805" s="200"/>
      <c r="Q805" s="200"/>
      <c r="R805" s="200"/>
      <c r="S805" s="200"/>
      <c r="T805" s="200"/>
      <c r="U805" s="200"/>
      <c r="V805" s="200"/>
      <c r="W805" s="200"/>
      <c r="X805" s="200"/>
      <c r="Y805" s="200"/>
      <c r="Z805" s="200"/>
    </row>
    <row r="806" spans="1:26" ht="15.5" x14ac:dyDescent="0.3">
      <c r="A806" s="200"/>
      <c r="B806" s="200"/>
      <c r="C806" s="200"/>
      <c r="D806" s="200"/>
      <c r="E806" s="200"/>
      <c r="F806" s="200"/>
      <c r="G806" s="200"/>
      <c r="H806" s="200"/>
      <c r="I806" s="200"/>
      <c r="J806" s="200"/>
      <c r="K806" s="200"/>
      <c r="L806" s="200"/>
      <c r="M806" s="200"/>
      <c r="N806" s="200"/>
      <c r="O806" s="200"/>
      <c r="P806" s="200"/>
      <c r="Q806" s="200"/>
      <c r="R806" s="200"/>
      <c r="S806" s="200"/>
      <c r="T806" s="200"/>
      <c r="U806" s="200"/>
      <c r="V806" s="200"/>
      <c r="W806" s="200"/>
      <c r="X806" s="200"/>
      <c r="Y806" s="200"/>
      <c r="Z806" s="200"/>
    </row>
    <row r="807" spans="1:26" ht="15.5" x14ac:dyDescent="0.3">
      <c r="A807" s="200"/>
      <c r="B807" s="200"/>
      <c r="C807" s="200"/>
      <c r="D807" s="200"/>
      <c r="E807" s="200"/>
      <c r="F807" s="200"/>
      <c r="G807" s="200"/>
      <c r="H807" s="200"/>
      <c r="I807" s="200"/>
      <c r="J807" s="200"/>
      <c r="K807" s="200"/>
      <c r="L807" s="200"/>
      <c r="M807" s="200"/>
      <c r="N807" s="200"/>
      <c r="O807" s="200"/>
      <c r="P807" s="200"/>
      <c r="Q807" s="200"/>
      <c r="R807" s="200"/>
      <c r="S807" s="200"/>
      <c r="T807" s="200"/>
      <c r="U807" s="200"/>
      <c r="V807" s="200"/>
      <c r="W807" s="200"/>
      <c r="X807" s="200"/>
      <c r="Y807" s="200"/>
      <c r="Z807" s="200"/>
    </row>
    <row r="808" spans="1:26" ht="15.5" x14ac:dyDescent="0.3">
      <c r="A808" s="200"/>
      <c r="B808" s="200"/>
      <c r="C808" s="200"/>
      <c r="D808" s="200"/>
      <c r="E808" s="200"/>
      <c r="F808" s="200"/>
      <c r="G808" s="200"/>
      <c r="H808" s="200"/>
      <c r="I808" s="200"/>
      <c r="J808" s="200"/>
      <c r="K808" s="200"/>
      <c r="L808" s="200"/>
      <c r="M808" s="200"/>
      <c r="N808" s="200"/>
      <c r="O808" s="200"/>
      <c r="P808" s="200"/>
      <c r="Q808" s="200"/>
      <c r="R808" s="200"/>
      <c r="S808" s="200"/>
      <c r="T808" s="200"/>
      <c r="U808" s="200"/>
      <c r="V808" s="200"/>
      <c r="W808" s="200"/>
      <c r="X808" s="200"/>
      <c r="Y808" s="200"/>
      <c r="Z808" s="200"/>
    </row>
    <row r="809" spans="1:26" ht="15.5" x14ac:dyDescent="0.3">
      <c r="A809" s="200"/>
      <c r="B809" s="200"/>
      <c r="C809" s="200"/>
      <c r="D809" s="200"/>
      <c r="E809" s="200"/>
      <c r="F809" s="200"/>
      <c r="G809" s="200"/>
      <c r="H809" s="200"/>
      <c r="I809" s="200"/>
      <c r="J809" s="200"/>
      <c r="K809" s="200"/>
      <c r="L809" s="200"/>
      <c r="M809" s="200"/>
      <c r="N809" s="200"/>
      <c r="O809" s="200"/>
      <c r="P809" s="200"/>
      <c r="Q809" s="200"/>
      <c r="R809" s="200"/>
      <c r="S809" s="200"/>
      <c r="T809" s="200"/>
      <c r="U809" s="200"/>
      <c r="V809" s="200"/>
      <c r="W809" s="200"/>
      <c r="X809" s="200"/>
      <c r="Y809" s="200"/>
      <c r="Z809" s="200"/>
    </row>
    <row r="810" spans="1:26" ht="15.5" x14ac:dyDescent="0.3">
      <c r="A810" s="200"/>
      <c r="B810" s="200"/>
      <c r="C810" s="200"/>
      <c r="D810" s="200"/>
      <c r="E810" s="200"/>
      <c r="F810" s="200"/>
      <c r="G810" s="200"/>
      <c r="H810" s="200"/>
      <c r="I810" s="200"/>
      <c r="J810" s="200"/>
      <c r="K810" s="200"/>
      <c r="L810" s="200"/>
      <c r="M810" s="200"/>
      <c r="N810" s="200"/>
      <c r="O810" s="200"/>
      <c r="P810" s="200"/>
      <c r="Q810" s="200"/>
      <c r="R810" s="200"/>
      <c r="S810" s="200"/>
      <c r="T810" s="200"/>
      <c r="U810" s="200"/>
      <c r="V810" s="200"/>
      <c r="W810" s="200"/>
      <c r="X810" s="200"/>
      <c r="Y810" s="200"/>
      <c r="Z810" s="200"/>
    </row>
    <row r="811" spans="1:26" ht="15.5" x14ac:dyDescent="0.3">
      <c r="A811" s="200"/>
      <c r="B811" s="200"/>
      <c r="C811" s="200"/>
      <c r="D811" s="200"/>
      <c r="E811" s="200"/>
      <c r="F811" s="200"/>
      <c r="G811" s="200"/>
      <c r="H811" s="200"/>
      <c r="I811" s="200"/>
      <c r="J811" s="200"/>
      <c r="K811" s="200"/>
      <c r="L811" s="200"/>
      <c r="M811" s="200"/>
      <c r="N811" s="200"/>
      <c r="O811" s="200"/>
      <c r="P811" s="200"/>
      <c r="Q811" s="200"/>
      <c r="R811" s="200"/>
      <c r="S811" s="200"/>
      <c r="T811" s="200"/>
      <c r="U811" s="200"/>
      <c r="V811" s="200"/>
      <c r="W811" s="200"/>
      <c r="X811" s="200"/>
      <c r="Y811" s="200"/>
      <c r="Z811" s="200"/>
    </row>
    <row r="812" spans="1:26" ht="15.5" x14ac:dyDescent="0.3">
      <c r="A812" s="200"/>
      <c r="B812" s="200"/>
      <c r="C812" s="200"/>
      <c r="D812" s="200"/>
      <c r="E812" s="200"/>
      <c r="F812" s="200"/>
      <c r="G812" s="200"/>
      <c r="H812" s="200"/>
      <c r="I812" s="200"/>
      <c r="J812" s="200"/>
      <c r="K812" s="200"/>
      <c r="L812" s="200"/>
      <c r="M812" s="200"/>
      <c r="N812" s="200"/>
      <c r="O812" s="200"/>
      <c r="P812" s="200"/>
      <c r="Q812" s="200"/>
      <c r="R812" s="200"/>
      <c r="S812" s="200"/>
      <c r="T812" s="200"/>
      <c r="U812" s="200"/>
      <c r="V812" s="200"/>
      <c r="W812" s="200"/>
      <c r="X812" s="200"/>
      <c r="Y812" s="200"/>
      <c r="Z812" s="200"/>
    </row>
    <row r="813" spans="1:26" ht="15.5" x14ac:dyDescent="0.3">
      <c r="A813" s="200"/>
      <c r="B813" s="200"/>
      <c r="C813" s="200"/>
      <c r="D813" s="200"/>
      <c r="E813" s="200"/>
      <c r="F813" s="200"/>
      <c r="G813" s="200"/>
      <c r="H813" s="200"/>
      <c r="I813" s="200"/>
      <c r="J813" s="200"/>
      <c r="K813" s="200"/>
      <c r="L813" s="200"/>
      <c r="M813" s="200"/>
      <c r="N813" s="200"/>
      <c r="O813" s="200"/>
      <c r="P813" s="200"/>
      <c r="Q813" s="200"/>
      <c r="R813" s="200"/>
      <c r="S813" s="200"/>
      <c r="T813" s="200"/>
      <c r="U813" s="200"/>
      <c r="V813" s="200"/>
      <c r="W813" s="200"/>
      <c r="X813" s="200"/>
      <c r="Y813" s="200"/>
      <c r="Z813" s="200"/>
    </row>
    <row r="814" spans="1:26" ht="15.5" x14ac:dyDescent="0.3">
      <c r="A814" s="200"/>
      <c r="B814" s="200"/>
      <c r="C814" s="200"/>
      <c r="D814" s="200"/>
      <c r="E814" s="200"/>
      <c r="F814" s="200"/>
      <c r="G814" s="200"/>
      <c r="H814" s="200"/>
      <c r="I814" s="200"/>
      <c r="J814" s="200"/>
      <c r="K814" s="200"/>
      <c r="L814" s="200"/>
      <c r="M814" s="200"/>
      <c r="N814" s="200"/>
      <c r="O814" s="200"/>
      <c r="P814" s="200"/>
      <c r="Q814" s="200"/>
      <c r="R814" s="200"/>
      <c r="S814" s="200"/>
      <c r="T814" s="200"/>
      <c r="U814" s="200"/>
      <c r="V814" s="200"/>
      <c r="W814" s="200"/>
      <c r="X814" s="200"/>
      <c r="Y814" s="200"/>
      <c r="Z814" s="200"/>
    </row>
    <row r="815" spans="1:26" ht="15.5" x14ac:dyDescent="0.3">
      <c r="A815" s="200"/>
      <c r="B815" s="200"/>
      <c r="C815" s="200"/>
      <c r="D815" s="200"/>
      <c r="E815" s="200"/>
      <c r="F815" s="200"/>
      <c r="G815" s="200"/>
      <c r="H815" s="200"/>
      <c r="I815" s="200"/>
      <c r="J815" s="200"/>
      <c r="K815" s="200"/>
      <c r="L815" s="200"/>
      <c r="M815" s="200"/>
      <c r="N815" s="200"/>
      <c r="O815" s="200"/>
      <c r="P815" s="200"/>
      <c r="Q815" s="200"/>
      <c r="R815" s="200"/>
      <c r="S815" s="200"/>
      <c r="T815" s="200"/>
      <c r="U815" s="200"/>
      <c r="V815" s="200"/>
      <c r="W815" s="200"/>
      <c r="X815" s="200"/>
      <c r="Y815" s="200"/>
      <c r="Z815" s="200"/>
    </row>
    <row r="816" spans="1:26" ht="15.5" x14ac:dyDescent="0.3">
      <c r="A816" s="200"/>
      <c r="B816" s="200"/>
      <c r="C816" s="200"/>
      <c r="D816" s="200"/>
      <c r="E816" s="200"/>
      <c r="F816" s="200"/>
      <c r="G816" s="200"/>
      <c r="H816" s="200"/>
      <c r="I816" s="200"/>
      <c r="J816" s="200"/>
      <c r="K816" s="200"/>
      <c r="L816" s="200"/>
      <c r="M816" s="200"/>
      <c r="N816" s="200"/>
      <c r="O816" s="200"/>
      <c r="P816" s="200"/>
      <c r="Q816" s="200"/>
      <c r="R816" s="200"/>
      <c r="S816" s="200"/>
      <c r="T816" s="200"/>
      <c r="U816" s="200"/>
      <c r="V816" s="200"/>
      <c r="W816" s="200"/>
      <c r="X816" s="200"/>
      <c r="Y816" s="200"/>
      <c r="Z816" s="200"/>
    </row>
    <row r="817" spans="1:26" ht="15.5" x14ac:dyDescent="0.3">
      <c r="A817" s="200"/>
      <c r="B817" s="200"/>
      <c r="C817" s="200"/>
      <c r="D817" s="200"/>
      <c r="E817" s="200"/>
      <c r="F817" s="200"/>
      <c r="G817" s="200"/>
      <c r="H817" s="200"/>
      <c r="I817" s="200"/>
      <c r="J817" s="200"/>
      <c r="K817" s="200"/>
      <c r="L817" s="200"/>
      <c r="M817" s="200"/>
      <c r="N817" s="200"/>
      <c r="O817" s="200"/>
      <c r="P817" s="200"/>
      <c r="Q817" s="200"/>
      <c r="R817" s="200"/>
      <c r="S817" s="200"/>
      <c r="T817" s="200"/>
      <c r="U817" s="200"/>
      <c r="V817" s="200"/>
      <c r="W817" s="200"/>
      <c r="X817" s="200"/>
      <c r="Y817" s="200"/>
      <c r="Z817" s="200"/>
    </row>
    <row r="818" spans="1:26" ht="15.5" x14ac:dyDescent="0.3">
      <c r="A818" s="200"/>
      <c r="B818" s="200"/>
      <c r="C818" s="200"/>
      <c r="D818" s="200"/>
      <c r="E818" s="200"/>
      <c r="F818" s="200"/>
      <c r="G818" s="200"/>
      <c r="H818" s="200"/>
      <c r="I818" s="200"/>
      <c r="J818" s="200"/>
      <c r="K818" s="200"/>
      <c r="L818" s="200"/>
      <c r="M818" s="200"/>
      <c r="N818" s="200"/>
      <c r="O818" s="200"/>
      <c r="P818" s="200"/>
      <c r="Q818" s="200"/>
      <c r="R818" s="200"/>
      <c r="S818" s="200"/>
      <c r="T818" s="200"/>
      <c r="U818" s="200"/>
      <c r="V818" s="200"/>
      <c r="W818" s="200"/>
      <c r="X818" s="200"/>
      <c r="Y818" s="200"/>
      <c r="Z818" s="200"/>
    </row>
    <row r="819" spans="1:26" ht="15.5" x14ac:dyDescent="0.3">
      <c r="A819" s="200"/>
      <c r="B819" s="200"/>
      <c r="C819" s="200"/>
      <c r="D819" s="200"/>
      <c r="E819" s="200"/>
      <c r="F819" s="200"/>
      <c r="G819" s="200"/>
      <c r="H819" s="200"/>
      <c r="I819" s="200"/>
      <c r="J819" s="200"/>
      <c r="K819" s="200"/>
      <c r="L819" s="200"/>
      <c r="M819" s="200"/>
      <c r="N819" s="200"/>
      <c r="O819" s="200"/>
      <c r="P819" s="200"/>
      <c r="Q819" s="200"/>
      <c r="R819" s="200"/>
      <c r="S819" s="200"/>
      <c r="T819" s="200"/>
      <c r="U819" s="200"/>
      <c r="V819" s="200"/>
      <c r="W819" s="200"/>
      <c r="X819" s="200"/>
      <c r="Y819" s="200"/>
      <c r="Z819" s="200"/>
    </row>
    <row r="820" spans="1:26" ht="15.5" x14ac:dyDescent="0.3">
      <c r="A820" s="200"/>
      <c r="B820" s="200"/>
      <c r="C820" s="200"/>
      <c r="D820" s="200"/>
      <c r="E820" s="200"/>
      <c r="F820" s="200"/>
      <c r="G820" s="200"/>
      <c r="H820" s="200"/>
      <c r="I820" s="200"/>
      <c r="J820" s="200"/>
      <c r="K820" s="200"/>
      <c r="L820" s="200"/>
      <c r="M820" s="200"/>
      <c r="N820" s="200"/>
      <c r="O820" s="200"/>
      <c r="P820" s="200"/>
      <c r="Q820" s="200"/>
      <c r="R820" s="200"/>
      <c r="S820" s="200"/>
      <c r="T820" s="200"/>
      <c r="U820" s="200"/>
      <c r="V820" s="200"/>
      <c r="W820" s="200"/>
      <c r="X820" s="200"/>
      <c r="Y820" s="200"/>
      <c r="Z820" s="200"/>
    </row>
    <row r="821" spans="1:26" ht="15.5" x14ac:dyDescent="0.3">
      <c r="A821" s="200"/>
      <c r="B821" s="200"/>
      <c r="C821" s="200"/>
      <c r="D821" s="200"/>
      <c r="E821" s="200"/>
      <c r="F821" s="200"/>
      <c r="G821" s="200"/>
      <c r="H821" s="200"/>
      <c r="I821" s="200"/>
      <c r="J821" s="200"/>
      <c r="K821" s="200"/>
      <c r="L821" s="200"/>
      <c r="M821" s="200"/>
      <c r="N821" s="200"/>
      <c r="O821" s="200"/>
      <c r="P821" s="200"/>
      <c r="Q821" s="200"/>
      <c r="R821" s="200"/>
      <c r="S821" s="200"/>
      <c r="T821" s="200"/>
      <c r="U821" s="200"/>
      <c r="V821" s="200"/>
      <c r="W821" s="200"/>
      <c r="X821" s="200"/>
      <c r="Y821" s="200"/>
      <c r="Z821" s="200"/>
    </row>
    <row r="822" spans="1:26" ht="15.5" x14ac:dyDescent="0.3">
      <c r="A822" s="200"/>
      <c r="B822" s="200"/>
      <c r="C822" s="200"/>
      <c r="D822" s="200"/>
      <c r="E822" s="200"/>
      <c r="F822" s="200"/>
      <c r="G822" s="200"/>
      <c r="H822" s="200"/>
      <c r="I822" s="200"/>
      <c r="J822" s="200"/>
      <c r="K822" s="200"/>
      <c r="L822" s="200"/>
      <c r="M822" s="200"/>
      <c r="N822" s="200"/>
      <c r="O822" s="200"/>
      <c r="P822" s="200"/>
      <c r="Q822" s="200"/>
      <c r="R822" s="200"/>
      <c r="S822" s="200"/>
      <c r="T822" s="200"/>
      <c r="U822" s="200"/>
      <c r="V822" s="200"/>
      <c r="W822" s="200"/>
      <c r="X822" s="200"/>
      <c r="Y822" s="200"/>
      <c r="Z822" s="200"/>
    </row>
    <row r="823" spans="1:26" ht="15.5" x14ac:dyDescent="0.3">
      <c r="A823" s="200"/>
      <c r="B823" s="200"/>
      <c r="C823" s="200"/>
      <c r="D823" s="200"/>
      <c r="E823" s="200"/>
      <c r="F823" s="200"/>
      <c r="G823" s="200"/>
      <c r="H823" s="200"/>
      <c r="I823" s="200"/>
      <c r="J823" s="200"/>
      <c r="K823" s="200"/>
      <c r="L823" s="200"/>
      <c r="M823" s="200"/>
      <c r="N823" s="200"/>
      <c r="O823" s="200"/>
      <c r="P823" s="200"/>
      <c r="Q823" s="200"/>
      <c r="R823" s="200"/>
      <c r="S823" s="200"/>
      <c r="T823" s="200"/>
      <c r="U823" s="200"/>
      <c r="V823" s="200"/>
      <c r="W823" s="200"/>
      <c r="X823" s="200"/>
      <c r="Y823" s="200"/>
      <c r="Z823" s="200"/>
    </row>
    <row r="824" spans="1:26" ht="15.5" x14ac:dyDescent="0.3">
      <c r="A824" s="200"/>
      <c r="B824" s="200"/>
      <c r="C824" s="200"/>
      <c r="D824" s="200"/>
      <c r="E824" s="200"/>
      <c r="F824" s="200"/>
      <c r="G824" s="200"/>
      <c r="H824" s="200"/>
      <c r="I824" s="200"/>
      <c r="J824" s="200"/>
      <c r="K824" s="200"/>
      <c r="L824" s="200"/>
      <c r="M824" s="200"/>
      <c r="N824" s="200"/>
      <c r="O824" s="200"/>
      <c r="P824" s="200"/>
      <c r="Q824" s="200"/>
      <c r="R824" s="200"/>
      <c r="S824" s="200"/>
      <c r="T824" s="200"/>
      <c r="U824" s="200"/>
      <c r="V824" s="200"/>
      <c r="W824" s="200"/>
      <c r="X824" s="200"/>
      <c r="Y824" s="200"/>
      <c r="Z824" s="200"/>
    </row>
    <row r="825" spans="1:26" ht="15.5" x14ac:dyDescent="0.3">
      <c r="A825" s="200"/>
      <c r="B825" s="200"/>
      <c r="C825" s="200"/>
      <c r="D825" s="200"/>
      <c r="E825" s="200"/>
      <c r="F825" s="200"/>
      <c r="G825" s="200"/>
      <c r="H825" s="200"/>
      <c r="I825" s="200"/>
      <c r="J825" s="200"/>
      <c r="K825" s="200"/>
      <c r="L825" s="200"/>
      <c r="M825" s="200"/>
      <c r="N825" s="200"/>
      <c r="O825" s="200"/>
      <c r="P825" s="200"/>
      <c r="Q825" s="200"/>
      <c r="R825" s="200"/>
      <c r="S825" s="200"/>
      <c r="T825" s="200"/>
      <c r="U825" s="200"/>
      <c r="V825" s="200"/>
      <c r="W825" s="200"/>
      <c r="X825" s="200"/>
      <c r="Y825" s="200"/>
      <c r="Z825" s="200"/>
    </row>
    <row r="826" spans="1:26" ht="15.5" x14ac:dyDescent="0.3">
      <c r="A826" s="200"/>
      <c r="B826" s="200"/>
      <c r="C826" s="200"/>
      <c r="D826" s="200"/>
      <c r="E826" s="200"/>
      <c r="F826" s="200"/>
      <c r="G826" s="200"/>
      <c r="H826" s="200"/>
      <c r="I826" s="200"/>
      <c r="J826" s="200"/>
      <c r="K826" s="200"/>
      <c r="L826" s="200"/>
      <c r="M826" s="200"/>
      <c r="N826" s="200"/>
      <c r="O826" s="200"/>
      <c r="P826" s="200"/>
      <c r="Q826" s="200"/>
      <c r="R826" s="200"/>
      <c r="S826" s="200"/>
      <c r="T826" s="200"/>
      <c r="U826" s="200"/>
      <c r="V826" s="200"/>
      <c r="W826" s="200"/>
      <c r="X826" s="200"/>
      <c r="Y826" s="200"/>
      <c r="Z826" s="200"/>
    </row>
    <row r="827" spans="1:26" ht="15.5" x14ac:dyDescent="0.3">
      <c r="A827" s="200"/>
      <c r="B827" s="200"/>
      <c r="C827" s="200"/>
      <c r="D827" s="200"/>
      <c r="E827" s="200"/>
      <c r="F827" s="200"/>
      <c r="G827" s="200"/>
      <c r="H827" s="200"/>
      <c r="I827" s="200"/>
      <c r="J827" s="200"/>
      <c r="K827" s="200"/>
      <c r="L827" s="200"/>
      <c r="M827" s="200"/>
      <c r="N827" s="200"/>
      <c r="O827" s="200"/>
      <c r="P827" s="200"/>
      <c r="Q827" s="200"/>
      <c r="R827" s="200"/>
      <c r="S827" s="200"/>
      <c r="T827" s="200"/>
      <c r="U827" s="200"/>
      <c r="V827" s="200"/>
      <c r="W827" s="200"/>
      <c r="X827" s="200"/>
      <c r="Y827" s="200"/>
      <c r="Z827" s="200"/>
    </row>
    <row r="828" spans="1:26" ht="15.5" x14ac:dyDescent="0.3">
      <c r="A828" s="200"/>
      <c r="B828" s="200"/>
      <c r="C828" s="200"/>
      <c r="D828" s="200"/>
      <c r="E828" s="200"/>
      <c r="F828" s="200"/>
      <c r="G828" s="200"/>
      <c r="H828" s="200"/>
      <c r="I828" s="200"/>
      <c r="J828" s="200"/>
      <c r="K828" s="200"/>
      <c r="L828" s="200"/>
      <c r="M828" s="200"/>
      <c r="N828" s="200"/>
      <c r="O828" s="200"/>
      <c r="P828" s="200"/>
      <c r="Q828" s="200"/>
      <c r="R828" s="200"/>
      <c r="S828" s="200"/>
      <c r="T828" s="200"/>
      <c r="U828" s="200"/>
      <c r="V828" s="200"/>
      <c r="W828" s="200"/>
      <c r="X828" s="200"/>
      <c r="Y828" s="200"/>
      <c r="Z828" s="200"/>
    </row>
    <row r="829" spans="1:26" ht="15.5" x14ac:dyDescent="0.3">
      <c r="A829" s="200"/>
      <c r="B829" s="200"/>
      <c r="C829" s="200"/>
      <c r="D829" s="200"/>
      <c r="E829" s="200"/>
      <c r="F829" s="200"/>
      <c r="G829" s="200"/>
      <c r="H829" s="200"/>
      <c r="I829" s="200"/>
      <c r="J829" s="200"/>
      <c r="K829" s="200"/>
      <c r="L829" s="200"/>
      <c r="M829" s="200"/>
      <c r="N829" s="200"/>
      <c r="O829" s="200"/>
      <c r="P829" s="200"/>
      <c r="Q829" s="200"/>
      <c r="R829" s="200"/>
      <c r="S829" s="200"/>
      <c r="T829" s="200"/>
      <c r="U829" s="200"/>
      <c r="V829" s="200"/>
      <c r="W829" s="200"/>
      <c r="X829" s="200"/>
      <c r="Y829" s="200"/>
      <c r="Z829" s="200"/>
    </row>
    <row r="830" spans="1:26" ht="15.5" x14ac:dyDescent="0.3">
      <c r="A830" s="200"/>
      <c r="B830" s="200"/>
      <c r="C830" s="200"/>
      <c r="D830" s="200"/>
      <c r="E830" s="200"/>
      <c r="F830" s="200"/>
      <c r="G830" s="200"/>
      <c r="H830" s="200"/>
      <c r="I830" s="200"/>
      <c r="J830" s="200"/>
      <c r="K830" s="200"/>
      <c r="L830" s="200"/>
      <c r="M830" s="200"/>
      <c r="N830" s="200"/>
      <c r="O830" s="200"/>
      <c r="P830" s="200"/>
      <c r="Q830" s="200"/>
      <c r="R830" s="200"/>
      <c r="S830" s="200"/>
      <c r="T830" s="200"/>
      <c r="U830" s="200"/>
      <c r="V830" s="200"/>
      <c r="W830" s="200"/>
      <c r="X830" s="200"/>
      <c r="Y830" s="200"/>
      <c r="Z830" s="200"/>
    </row>
    <row r="831" spans="1:26" ht="15.5" x14ac:dyDescent="0.3">
      <c r="A831" s="200"/>
      <c r="B831" s="200"/>
      <c r="C831" s="200"/>
      <c r="D831" s="200"/>
      <c r="E831" s="200"/>
      <c r="F831" s="200"/>
      <c r="G831" s="200"/>
      <c r="H831" s="200"/>
      <c r="I831" s="200"/>
      <c r="J831" s="200"/>
      <c r="K831" s="200"/>
      <c r="L831" s="200"/>
      <c r="M831" s="200"/>
      <c r="N831" s="200"/>
      <c r="O831" s="200"/>
      <c r="P831" s="200"/>
      <c r="Q831" s="200"/>
      <c r="R831" s="200"/>
      <c r="S831" s="200"/>
      <c r="T831" s="200"/>
      <c r="U831" s="200"/>
      <c r="V831" s="200"/>
      <c r="W831" s="200"/>
      <c r="X831" s="200"/>
      <c r="Y831" s="200"/>
      <c r="Z831" s="200"/>
    </row>
    <row r="832" spans="1:26" ht="15.5" x14ac:dyDescent="0.3">
      <c r="A832" s="200"/>
      <c r="B832" s="200"/>
      <c r="C832" s="200"/>
      <c r="D832" s="200"/>
      <c r="E832" s="200"/>
      <c r="F832" s="200"/>
      <c r="G832" s="200"/>
      <c r="H832" s="200"/>
      <c r="I832" s="200"/>
      <c r="J832" s="200"/>
      <c r="K832" s="200"/>
      <c r="L832" s="200"/>
      <c r="M832" s="200"/>
      <c r="N832" s="200"/>
      <c r="O832" s="200"/>
      <c r="P832" s="200"/>
      <c r="Q832" s="200"/>
      <c r="R832" s="200"/>
      <c r="S832" s="200"/>
      <c r="T832" s="200"/>
      <c r="U832" s="200"/>
      <c r="V832" s="200"/>
      <c r="W832" s="200"/>
      <c r="X832" s="200"/>
      <c r="Y832" s="200"/>
      <c r="Z832" s="200"/>
    </row>
    <row r="833" spans="1:26" ht="15.5" x14ac:dyDescent="0.3">
      <c r="A833" s="200"/>
      <c r="B833" s="200"/>
      <c r="C833" s="200"/>
      <c r="D833" s="200"/>
      <c r="E833" s="200"/>
      <c r="F833" s="200"/>
      <c r="G833" s="200"/>
      <c r="H833" s="200"/>
      <c r="I833" s="200"/>
      <c r="J833" s="200"/>
      <c r="K833" s="200"/>
      <c r="L833" s="200"/>
      <c r="M833" s="200"/>
      <c r="N833" s="200"/>
      <c r="O833" s="200"/>
      <c r="P833" s="200"/>
      <c r="Q833" s="200"/>
      <c r="R833" s="200"/>
      <c r="S833" s="200"/>
      <c r="T833" s="200"/>
      <c r="U833" s="200"/>
      <c r="V833" s="200"/>
      <c r="W833" s="200"/>
      <c r="X833" s="200"/>
      <c r="Y833" s="200"/>
      <c r="Z833" s="200"/>
    </row>
    <row r="834" spans="1:26" ht="15.5" x14ac:dyDescent="0.3">
      <c r="A834" s="200"/>
      <c r="B834" s="200"/>
      <c r="C834" s="200"/>
      <c r="D834" s="200"/>
      <c r="E834" s="200"/>
      <c r="F834" s="200"/>
      <c r="G834" s="200"/>
      <c r="H834" s="200"/>
      <c r="I834" s="200"/>
      <c r="J834" s="200"/>
      <c r="K834" s="200"/>
      <c r="L834" s="200"/>
      <c r="M834" s="200"/>
      <c r="N834" s="200"/>
      <c r="O834" s="200"/>
      <c r="P834" s="200"/>
      <c r="Q834" s="200"/>
      <c r="R834" s="200"/>
      <c r="S834" s="200"/>
      <c r="T834" s="200"/>
      <c r="U834" s="200"/>
      <c r="V834" s="200"/>
      <c r="W834" s="200"/>
      <c r="X834" s="200"/>
      <c r="Y834" s="200"/>
      <c r="Z834" s="200"/>
    </row>
    <row r="835" spans="1:26" ht="15.5" x14ac:dyDescent="0.3">
      <c r="A835" s="200"/>
      <c r="B835" s="200"/>
      <c r="C835" s="200"/>
      <c r="D835" s="200"/>
      <c r="E835" s="200"/>
      <c r="F835" s="200"/>
      <c r="G835" s="200"/>
      <c r="H835" s="200"/>
      <c r="I835" s="200"/>
      <c r="J835" s="200"/>
      <c r="K835" s="200"/>
      <c r="L835" s="200"/>
      <c r="M835" s="200"/>
      <c r="N835" s="200"/>
      <c r="O835" s="200"/>
      <c r="P835" s="200"/>
      <c r="Q835" s="200"/>
      <c r="R835" s="200"/>
      <c r="S835" s="200"/>
      <c r="T835" s="200"/>
      <c r="U835" s="200"/>
      <c r="V835" s="200"/>
      <c r="W835" s="200"/>
      <c r="X835" s="200"/>
      <c r="Y835" s="200"/>
      <c r="Z835" s="200"/>
    </row>
    <row r="836" spans="1:26" ht="15.5" x14ac:dyDescent="0.3">
      <c r="A836" s="200"/>
      <c r="B836" s="200"/>
      <c r="C836" s="200"/>
      <c r="D836" s="200"/>
      <c r="E836" s="200"/>
      <c r="F836" s="200"/>
      <c r="G836" s="200"/>
      <c r="H836" s="200"/>
      <c r="I836" s="200"/>
      <c r="J836" s="200"/>
      <c r="K836" s="200"/>
      <c r="L836" s="200"/>
      <c r="M836" s="200"/>
      <c r="N836" s="200"/>
      <c r="O836" s="200"/>
      <c r="P836" s="200"/>
      <c r="Q836" s="200"/>
      <c r="R836" s="200"/>
      <c r="S836" s="200"/>
      <c r="T836" s="200"/>
      <c r="U836" s="200"/>
      <c r="V836" s="200"/>
      <c r="W836" s="200"/>
      <c r="X836" s="200"/>
      <c r="Y836" s="200"/>
      <c r="Z836" s="200"/>
    </row>
    <row r="837" spans="1:26" ht="15.5" x14ac:dyDescent="0.3">
      <c r="A837" s="200"/>
      <c r="B837" s="200"/>
      <c r="C837" s="200"/>
      <c r="D837" s="200"/>
      <c r="E837" s="200"/>
      <c r="F837" s="200"/>
      <c r="G837" s="200"/>
      <c r="H837" s="200"/>
      <c r="I837" s="200"/>
      <c r="J837" s="200"/>
      <c r="K837" s="200"/>
      <c r="L837" s="200"/>
      <c r="M837" s="200"/>
      <c r="N837" s="200"/>
      <c r="O837" s="200"/>
      <c r="P837" s="200"/>
      <c r="Q837" s="200"/>
      <c r="R837" s="200"/>
      <c r="S837" s="200"/>
      <c r="T837" s="200"/>
      <c r="U837" s="200"/>
      <c r="V837" s="200"/>
      <c r="W837" s="200"/>
      <c r="X837" s="200"/>
      <c r="Y837" s="200"/>
      <c r="Z837" s="200"/>
    </row>
    <row r="838" spans="1:26" ht="15.5" x14ac:dyDescent="0.3">
      <c r="A838" s="200"/>
      <c r="B838" s="200"/>
      <c r="C838" s="200"/>
      <c r="D838" s="200"/>
      <c r="E838" s="200"/>
      <c r="F838" s="200"/>
      <c r="G838" s="200"/>
      <c r="H838" s="200"/>
      <c r="I838" s="200"/>
      <c r="J838" s="200"/>
      <c r="K838" s="200"/>
      <c r="L838" s="200"/>
      <c r="M838" s="200"/>
      <c r="N838" s="200"/>
      <c r="O838" s="200"/>
      <c r="P838" s="200"/>
      <c r="Q838" s="200"/>
      <c r="R838" s="200"/>
      <c r="S838" s="200"/>
      <c r="T838" s="200"/>
      <c r="U838" s="200"/>
      <c r="V838" s="200"/>
      <c r="W838" s="200"/>
      <c r="X838" s="200"/>
      <c r="Y838" s="200"/>
      <c r="Z838" s="200"/>
    </row>
    <row r="839" spans="1:26" ht="15.5" x14ac:dyDescent="0.3">
      <c r="A839" s="200"/>
      <c r="B839" s="200"/>
      <c r="C839" s="200"/>
      <c r="D839" s="200"/>
      <c r="E839" s="200"/>
      <c r="F839" s="200"/>
      <c r="G839" s="200"/>
      <c r="H839" s="200"/>
      <c r="I839" s="200"/>
      <c r="J839" s="200"/>
      <c r="K839" s="200"/>
      <c r="L839" s="200"/>
      <c r="M839" s="200"/>
      <c r="N839" s="200"/>
      <c r="O839" s="200"/>
      <c r="P839" s="200"/>
      <c r="Q839" s="200"/>
      <c r="R839" s="200"/>
      <c r="S839" s="200"/>
      <c r="T839" s="200"/>
      <c r="U839" s="200"/>
      <c r="V839" s="200"/>
      <c r="W839" s="200"/>
      <c r="X839" s="200"/>
      <c r="Y839" s="200"/>
      <c r="Z839" s="200"/>
    </row>
    <row r="840" spans="1:26" ht="15.5" x14ac:dyDescent="0.3">
      <c r="A840" s="200"/>
      <c r="B840" s="200"/>
      <c r="C840" s="200"/>
      <c r="D840" s="200"/>
      <c r="E840" s="200"/>
      <c r="F840" s="200"/>
      <c r="G840" s="200"/>
      <c r="H840" s="200"/>
      <c r="I840" s="200"/>
      <c r="J840" s="200"/>
      <c r="K840" s="200"/>
      <c r="L840" s="200"/>
      <c r="M840" s="200"/>
      <c r="N840" s="200"/>
      <c r="O840" s="200"/>
      <c r="P840" s="200"/>
      <c r="Q840" s="200"/>
      <c r="R840" s="200"/>
      <c r="S840" s="200"/>
      <c r="T840" s="200"/>
      <c r="U840" s="200"/>
      <c r="V840" s="200"/>
      <c r="W840" s="200"/>
      <c r="X840" s="200"/>
      <c r="Y840" s="200"/>
      <c r="Z840" s="200"/>
    </row>
    <row r="841" spans="1:26" ht="15.5" x14ac:dyDescent="0.3">
      <c r="A841" s="200"/>
      <c r="B841" s="200"/>
      <c r="C841" s="200"/>
      <c r="D841" s="200"/>
      <c r="E841" s="200"/>
      <c r="F841" s="200"/>
      <c r="G841" s="200"/>
      <c r="H841" s="200"/>
      <c r="I841" s="200"/>
      <c r="J841" s="200"/>
      <c r="K841" s="200"/>
      <c r="L841" s="200"/>
      <c r="M841" s="200"/>
      <c r="N841" s="200"/>
      <c r="O841" s="200"/>
      <c r="P841" s="200"/>
      <c r="Q841" s="200"/>
      <c r="R841" s="200"/>
      <c r="S841" s="200"/>
      <c r="T841" s="200"/>
      <c r="U841" s="200"/>
      <c r="V841" s="200"/>
      <c r="W841" s="200"/>
      <c r="X841" s="200"/>
      <c r="Y841" s="200"/>
      <c r="Z841" s="200"/>
    </row>
    <row r="842" spans="1:26" ht="15.5" x14ac:dyDescent="0.3">
      <c r="A842" s="200"/>
      <c r="B842" s="200"/>
      <c r="C842" s="200"/>
      <c r="D842" s="200"/>
      <c r="E842" s="200"/>
      <c r="F842" s="200"/>
      <c r="G842" s="200"/>
      <c r="H842" s="200"/>
      <c r="I842" s="200"/>
      <c r="J842" s="200"/>
      <c r="K842" s="200"/>
      <c r="L842" s="200"/>
      <c r="M842" s="200"/>
      <c r="N842" s="200"/>
      <c r="O842" s="200"/>
      <c r="P842" s="200"/>
      <c r="Q842" s="200"/>
      <c r="R842" s="200"/>
      <c r="S842" s="200"/>
      <c r="T842" s="200"/>
      <c r="U842" s="200"/>
      <c r="V842" s="200"/>
      <c r="W842" s="200"/>
      <c r="X842" s="200"/>
      <c r="Y842" s="200"/>
      <c r="Z842" s="200"/>
    </row>
    <row r="843" spans="1:26" ht="15.5" x14ac:dyDescent="0.3">
      <c r="A843" s="200"/>
      <c r="B843" s="200"/>
      <c r="C843" s="200"/>
      <c r="D843" s="200"/>
      <c r="E843" s="200"/>
      <c r="F843" s="200"/>
      <c r="G843" s="200"/>
      <c r="H843" s="200"/>
      <c r="I843" s="200"/>
      <c r="J843" s="200"/>
      <c r="K843" s="200"/>
      <c r="L843" s="200"/>
      <c r="M843" s="200"/>
      <c r="N843" s="200"/>
      <c r="O843" s="200"/>
      <c r="P843" s="200"/>
      <c r="Q843" s="200"/>
      <c r="R843" s="200"/>
      <c r="S843" s="200"/>
      <c r="T843" s="200"/>
      <c r="U843" s="200"/>
      <c r="V843" s="200"/>
      <c r="W843" s="200"/>
      <c r="X843" s="200"/>
      <c r="Y843" s="200"/>
      <c r="Z843" s="200"/>
    </row>
    <row r="844" spans="1:26" ht="15.5" x14ac:dyDescent="0.3">
      <c r="A844" s="200"/>
      <c r="B844" s="200"/>
      <c r="C844" s="200"/>
      <c r="D844" s="200"/>
      <c r="E844" s="200"/>
      <c r="F844" s="200"/>
      <c r="G844" s="200"/>
      <c r="H844" s="200"/>
      <c r="I844" s="200"/>
      <c r="J844" s="200"/>
      <c r="K844" s="200"/>
      <c r="L844" s="200"/>
      <c r="M844" s="200"/>
      <c r="N844" s="200"/>
      <c r="O844" s="200"/>
      <c r="P844" s="200"/>
      <c r="Q844" s="200"/>
      <c r="R844" s="200"/>
      <c r="S844" s="200"/>
      <c r="T844" s="200"/>
      <c r="U844" s="200"/>
      <c r="V844" s="200"/>
      <c r="W844" s="200"/>
      <c r="X844" s="200"/>
      <c r="Y844" s="200"/>
      <c r="Z844" s="200"/>
    </row>
    <row r="845" spans="1:26" ht="15.5" x14ac:dyDescent="0.3">
      <c r="A845" s="200"/>
      <c r="B845" s="200"/>
      <c r="C845" s="200"/>
      <c r="D845" s="200"/>
      <c r="E845" s="200"/>
      <c r="F845" s="200"/>
      <c r="G845" s="200"/>
      <c r="H845" s="200"/>
      <c r="I845" s="200"/>
      <c r="J845" s="200"/>
      <c r="K845" s="200"/>
      <c r="L845" s="200"/>
      <c r="M845" s="200"/>
      <c r="N845" s="200"/>
      <c r="O845" s="200"/>
      <c r="P845" s="200"/>
      <c r="Q845" s="200"/>
      <c r="R845" s="200"/>
      <c r="S845" s="200"/>
      <c r="T845" s="200"/>
      <c r="U845" s="200"/>
      <c r="V845" s="200"/>
      <c r="W845" s="200"/>
      <c r="X845" s="200"/>
      <c r="Y845" s="200"/>
      <c r="Z845" s="200"/>
    </row>
    <row r="846" spans="1:26" ht="15.5" x14ac:dyDescent="0.3">
      <c r="A846" s="200"/>
      <c r="B846" s="200"/>
      <c r="C846" s="200"/>
      <c r="D846" s="200"/>
      <c r="E846" s="200"/>
      <c r="F846" s="200"/>
      <c r="G846" s="200"/>
      <c r="H846" s="200"/>
      <c r="I846" s="200"/>
      <c r="J846" s="200"/>
      <c r="K846" s="200"/>
      <c r="L846" s="200"/>
      <c r="M846" s="200"/>
      <c r="N846" s="200"/>
      <c r="O846" s="200"/>
      <c r="P846" s="200"/>
      <c r="Q846" s="200"/>
      <c r="R846" s="200"/>
      <c r="S846" s="200"/>
      <c r="T846" s="200"/>
      <c r="U846" s="200"/>
      <c r="V846" s="200"/>
      <c r="W846" s="200"/>
      <c r="X846" s="200"/>
      <c r="Y846" s="200"/>
      <c r="Z846" s="200"/>
    </row>
    <row r="847" spans="1:26" ht="15.5" x14ac:dyDescent="0.3">
      <c r="A847" s="200"/>
      <c r="B847" s="200"/>
      <c r="C847" s="200"/>
      <c r="D847" s="200"/>
      <c r="E847" s="200"/>
      <c r="F847" s="200"/>
      <c r="G847" s="200"/>
      <c r="H847" s="200"/>
      <c r="I847" s="200"/>
      <c r="J847" s="200"/>
      <c r="K847" s="200"/>
      <c r="L847" s="200"/>
      <c r="M847" s="200"/>
      <c r="N847" s="200"/>
      <c r="O847" s="200"/>
      <c r="P847" s="200"/>
      <c r="Q847" s="200"/>
      <c r="R847" s="200"/>
      <c r="S847" s="200"/>
      <c r="T847" s="200"/>
      <c r="U847" s="200"/>
      <c r="V847" s="200"/>
      <c r="W847" s="200"/>
      <c r="X847" s="200"/>
      <c r="Y847" s="200"/>
      <c r="Z847" s="200"/>
    </row>
    <row r="848" spans="1:26" ht="15.5" x14ac:dyDescent="0.3">
      <c r="A848" s="200"/>
      <c r="B848" s="200"/>
      <c r="C848" s="200"/>
      <c r="D848" s="200"/>
      <c r="E848" s="200"/>
      <c r="F848" s="200"/>
      <c r="G848" s="200"/>
      <c r="H848" s="200"/>
      <c r="I848" s="200"/>
      <c r="J848" s="200"/>
      <c r="K848" s="200"/>
      <c r="L848" s="200"/>
      <c r="M848" s="200"/>
      <c r="N848" s="200"/>
      <c r="O848" s="200"/>
      <c r="P848" s="200"/>
      <c r="Q848" s="200"/>
      <c r="R848" s="200"/>
      <c r="S848" s="200"/>
      <c r="T848" s="200"/>
      <c r="U848" s="200"/>
      <c r="V848" s="200"/>
      <c r="W848" s="200"/>
      <c r="X848" s="200"/>
      <c r="Y848" s="200"/>
      <c r="Z848" s="200"/>
    </row>
    <row r="849" spans="1:26" ht="15.5" x14ac:dyDescent="0.3">
      <c r="A849" s="200"/>
      <c r="B849" s="200"/>
      <c r="C849" s="200"/>
      <c r="D849" s="200"/>
      <c r="E849" s="200"/>
      <c r="F849" s="200"/>
      <c r="G849" s="200"/>
      <c r="H849" s="200"/>
      <c r="I849" s="200"/>
      <c r="J849" s="200"/>
      <c r="K849" s="200"/>
      <c r="L849" s="200"/>
      <c r="M849" s="200"/>
      <c r="N849" s="200"/>
      <c r="O849" s="200"/>
      <c r="P849" s="200"/>
      <c r="Q849" s="200"/>
      <c r="R849" s="200"/>
      <c r="S849" s="200"/>
      <c r="T849" s="200"/>
      <c r="U849" s="200"/>
      <c r="V849" s="200"/>
      <c r="W849" s="200"/>
      <c r="X849" s="200"/>
      <c r="Y849" s="200"/>
      <c r="Z849" s="200"/>
    </row>
    <row r="850" spans="1:26" ht="15.5" x14ac:dyDescent="0.3">
      <c r="A850" s="200"/>
      <c r="B850" s="200"/>
      <c r="C850" s="200"/>
      <c r="D850" s="200"/>
      <c r="E850" s="200"/>
      <c r="F850" s="200"/>
      <c r="G850" s="200"/>
      <c r="H850" s="200"/>
      <c r="I850" s="200"/>
      <c r="J850" s="200"/>
      <c r="K850" s="200"/>
      <c r="L850" s="200"/>
      <c r="M850" s="200"/>
      <c r="N850" s="200"/>
      <c r="O850" s="200"/>
      <c r="P850" s="200"/>
      <c r="Q850" s="200"/>
      <c r="R850" s="200"/>
      <c r="S850" s="200"/>
      <c r="T850" s="200"/>
      <c r="U850" s="200"/>
      <c r="V850" s="200"/>
      <c r="W850" s="200"/>
      <c r="X850" s="200"/>
      <c r="Y850" s="200"/>
      <c r="Z850" s="200"/>
    </row>
    <row r="851" spans="1:26" ht="15.5" x14ac:dyDescent="0.3">
      <c r="A851" s="200"/>
      <c r="B851" s="200"/>
      <c r="C851" s="200"/>
      <c r="D851" s="200"/>
      <c r="E851" s="200"/>
      <c r="F851" s="200"/>
      <c r="G851" s="200"/>
      <c r="H851" s="200"/>
      <c r="I851" s="200"/>
      <c r="J851" s="200"/>
      <c r="K851" s="200"/>
      <c r="L851" s="200"/>
      <c r="M851" s="200"/>
      <c r="N851" s="200"/>
      <c r="O851" s="200"/>
      <c r="P851" s="200"/>
      <c r="Q851" s="200"/>
      <c r="R851" s="200"/>
      <c r="S851" s="200"/>
      <c r="T851" s="200"/>
      <c r="U851" s="200"/>
      <c r="V851" s="200"/>
      <c r="W851" s="200"/>
      <c r="X851" s="200"/>
      <c r="Y851" s="200"/>
      <c r="Z851" s="200"/>
    </row>
    <row r="852" spans="1:26" ht="15.5" x14ac:dyDescent="0.3">
      <c r="A852" s="200"/>
      <c r="B852" s="200"/>
      <c r="C852" s="200"/>
      <c r="D852" s="200"/>
      <c r="E852" s="200"/>
      <c r="F852" s="200"/>
      <c r="G852" s="200"/>
      <c r="H852" s="200"/>
      <c r="I852" s="200"/>
      <c r="J852" s="200"/>
      <c r="K852" s="200"/>
      <c r="L852" s="200"/>
      <c r="M852" s="200"/>
      <c r="N852" s="200"/>
      <c r="O852" s="200"/>
      <c r="P852" s="200"/>
      <c r="Q852" s="200"/>
      <c r="R852" s="200"/>
      <c r="S852" s="200"/>
      <c r="T852" s="200"/>
      <c r="U852" s="200"/>
      <c r="V852" s="200"/>
      <c r="W852" s="200"/>
      <c r="X852" s="200"/>
      <c r="Y852" s="200"/>
      <c r="Z852" s="200"/>
    </row>
    <row r="853" spans="1:26" ht="15.5" x14ac:dyDescent="0.3">
      <c r="A853" s="200"/>
      <c r="B853" s="200"/>
      <c r="C853" s="200"/>
      <c r="D853" s="200"/>
      <c r="E853" s="200"/>
      <c r="F853" s="200"/>
      <c r="G853" s="200"/>
      <c r="H853" s="200"/>
      <c r="I853" s="200"/>
      <c r="J853" s="200"/>
      <c r="K853" s="200"/>
      <c r="L853" s="200"/>
      <c r="M853" s="200"/>
      <c r="N853" s="200"/>
      <c r="O853" s="200"/>
      <c r="P853" s="200"/>
      <c r="Q853" s="200"/>
      <c r="R853" s="200"/>
      <c r="S853" s="200"/>
      <c r="T853" s="200"/>
      <c r="U853" s="200"/>
      <c r="V853" s="200"/>
      <c r="W853" s="200"/>
      <c r="X853" s="200"/>
      <c r="Y853" s="200"/>
      <c r="Z853" s="200"/>
    </row>
    <row r="854" spans="1:26" ht="15.5" x14ac:dyDescent="0.3">
      <c r="A854" s="200"/>
      <c r="B854" s="200"/>
      <c r="C854" s="200"/>
      <c r="D854" s="200"/>
      <c r="E854" s="200"/>
      <c r="F854" s="200"/>
      <c r="G854" s="200"/>
      <c r="H854" s="200"/>
      <c r="I854" s="200"/>
      <c r="J854" s="200"/>
      <c r="K854" s="200"/>
      <c r="L854" s="200"/>
      <c r="M854" s="200"/>
      <c r="N854" s="200"/>
      <c r="O854" s="200"/>
      <c r="P854" s="200"/>
      <c r="Q854" s="200"/>
      <c r="R854" s="200"/>
      <c r="S854" s="200"/>
      <c r="T854" s="200"/>
      <c r="U854" s="200"/>
      <c r="V854" s="200"/>
      <c r="W854" s="200"/>
      <c r="X854" s="200"/>
      <c r="Y854" s="200"/>
      <c r="Z854" s="200"/>
    </row>
    <row r="855" spans="1:26" ht="15.5" x14ac:dyDescent="0.3">
      <c r="A855" s="200"/>
      <c r="B855" s="200"/>
      <c r="C855" s="200"/>
      <c r="D855" s="200"/>
      <c r="E855" s="200"/>
      <c r="F855" s="200"/>
      <c r="G855" s="200"/>
      <c r="H855" s="200"/>
      <c r="I855" s="200"/>
      <c r="J855" s="200"/>
      <c r="K855" s="200"/>
      <c r="L855" s="200"/>
      <c r="M855" s="200"/>
      <c r="N855" s="200"/>
      <c r="O855" s="200"/>
      <c r="P855" s="200"/>
      <c r="Q855" s="200"/>
      <c r="R855" s="200"/>
      <c r="S855" s="200"/>
      <c r="T855" s="200"/>
      <c r="U855" s="200"/>
      <c r="V855" s="200"/>
      <c r="W855" s="200"/>
      <c r="X855" s="200"/>
      <c r="Y855" s="200"/>
      <c r="Z855" s="200"/>
    </row>
    <row r="856" spans="1:26" ht="15.5" x14ac:dyDescent="0.3">
      <c r="A856" s="200"/>
      <c r="B856" s="200"/>
      <c r="C856" s="200"/>
      <c r="D856" s="200"/>
      <c r="E856" s="200"/>
      <c r="F856" s="200"/>
      <c r="G856" s="200"/>
      <c r="H856" s="200"/>
      <c r="I856" s="200"/>
      <c r="J856" s="200"/>
      <c r="K856" s="200"/>
      <c r="L856" s="200"/>
      <c r="M856" s="200"/>
      <c r="N856" s="200"/>
      <c r="O856" s="200"/>
      <c r="P856" s="200"/>
      <c r="Q856" s="200"/>
      <c r="R856" s="200"/>
      <c r="S856" s="200"/>
      <c r="T856" s="200"/>
      <c r="U856" s="200"/>
      <c r="V856" s="200"/>
      <c r="W856" s="200"/>
      <c r="X856" s="200"/>
      <c r="Y856" s="200"/>
      <c r="Z856" s="200"/>
    </row>
    <row r="857" spans="1:26" ht="15.5" x14ac:dyDescent="0.3">
      <c r="A857" s="200"/>
      <c r="B857" s="200"/>
      <c r="C857" s="200"/>
      <c r="D857" s="200"/>
      <c r="E857" s="200"/>
      <c r="F857" s="200"/>
      <c r="G857" s="200"/>
      <c r="H857" s="200"/>
      <c r="I857" s="200"/>
      <c r="J857" s="200"/>
      <c r="K857" s="200"/>
      <c r="L857" s="200"/>
      <c r="M857" s="200"/>
      <c r="N857" s="200"/>
      <c r="O857" s="200"/>
      <c r="P857" s="200"/>
      <c r="Q857" s="200"/>
      <c r="R857" s="200"/>
      <c r="S857" s="200"/>
      <c r="T857" s="200"/>
      <c r="U857" s="200"/>
      <c r="V857" s="200"/>
      <c r="W857" s="200"/>
      <c r="X857" s="200"/>
      <c r="Y857" s="200"/>
      <c r="Z857" s="200"/>
    </row>
    <row r="858" spans="1:26" ht="15.5" x14ac:dyDescent="0.3">
      <c r="A858" s="200"/>
      <c r="B858" s="200"/>
      <c r="C858" s="200"/>
      <c r="D858" s="200"/>
      <c r="E858" s="200"/>
      <c r="F858" s="200"/>
      <c r="G858" s="200"/>
      <c r="H858" s="200"/>
      <c r="I858" s="200"/>
      <c r="J858" s="200"/>
      <c r="K858" s="200"/>
      <c r="L858" s="200"/>
      <c r="M858" s="200"/>
      <c r="N858" s="200"/>
      <c r="O858" s="200"/>
      <c r="P858" s="200"/>
      <c r="Q858" s="200"/>
      <c r="R858" s="200"/>
      <c r="S858" s="200"/>
      <c r="T858" s="200"/>
      <c r="U858" s="200"/>
      <c r="V858" s="200"/>
      <c r="W858" s="200"/>
      <c r="X858" s="200"/>
      <c r="Y858" s="200"/>
      <c r="Z858" s="200"/>
    </row>
    <row r="859" spans="1:26" ht="15.5" x14ac:dyDescent="0.3">
      <c r="A859" s="200"/>
      <c r="B859" s="200"/>
      <c r="C859" s="200"/>
      <c r="D859" s="200"/>
      <c r="E859" s="200"/>
      <c r="F859" s="200"/>
      <c r="G859" s="200"/>
      <c r="H859" s="200"/>
      <c r="I859" s="200"/>
      <c r="J859" s="200"/>
      <c r="K859" s="200"/>
      <c r="L859" s="200"/>
      <c r="M859" s="200"/>
      <c r="N859" s="200"/>
      <c r="O859" s="200"/>
      <c r="P859" s="200"/>
      <c r="Q859" s="200"/>
      <c r="R859" s="200"/>
      <c r="S859" s="200"/>
      <c r="T859" s="200"/>
      <c r="U859" s="200"/>
      <c r="V859" s="200"/>
      <c r="W859" s="200"/>
      <c r="X859" s="200"/>
      <c r="Y859" s="200"/>
      <c r="Z859" s="200"/>
    </row>
    <row r="860" spans="1:26" ht="15.5" x14ac:dyDescent="0.3">
      <c r="A860" s="200"/>
      <c r="B860" s="200"/>
      <c r="C860" s="200"/>
      <c r="D860" s="200"/>
      <c r="E860" s="200"/>
      <c r="F860" s="200"/>
      <c r="G860" s="200"/>
      <c r="H860" s="200"/>
      <c r="I860" s="200"/>
      <c r="J860" s="200"/>
      <c r="K860" s="200"/>
      <c r="L860" s="200"/>
      <c r="M860" s="200"/>
      <c r="N860" s="200"/>
      <c r="O860" s="200"/>
      <c r="P860" s="200"/>
      <c r="Q860" s="200"/>
      <c r="R860" s="200"/>
      <c r="S860" s="200"/>
      <c r="T860" s="200"/>
      <c r="U860" s="200"/>
      <c r="V860" s="200"/>
      <c r="W860" s="200"/>
      <c r="X860" s="200"/>
      <c r="Y860" s="200"/>
      <c r="Z860" s="200"/>
    </row>
    <row r="861" spans="1:26" ht="15.5" x14ac:dyDescent="0.3">
      <c r="A861" s="200"/>
      <c r="B861" s="200"/>
      <c r="C861" s="200"/>
      <c r="D861" s="200"/>
      <c r="E861" s="200"/>
      <c r="F861" s="200"/>
      <c r="G861" s="200"/>
      <c r="H861" s="200"/>
      <c r="I861" s="200"/>
      <c r="J861" s="200"/>
      <c r="K861" s="200"/>
      <c r="L861" s="200"/>
      <c r="M861" s="200"/>
      <c r="N861" s="200"/>
      <c r="O861" s="200"/>
      <c r="P861" s="200"/>
      <c r="Q861" s="200"/>
      <c r="R861" s="200"/>
      <c r="S861" s="200"/>
      <c r="T861" s="200"/>
      <c r="U861" s="200"/>
      <c r="V861" s="200"/>
      <c r="W861" s="200"/>
      <c r="X861" s="200"/>
      <c r="Y861" s="200"/>
      <c r="Z861" s="200"/>
    </row>
    <row r="862" spans="1:26" ht="15.5" x14ac:dyDescent="0.3">
      <c r="A862" s="200"/>
      <c r="B862" s="200"/>
      <c r="C862" s="200"/>
      <c r="D862" s="200"/>
      <c r="E862" s="200"/>
      <c r="F862" s="200"/>
      <c r="G862" s="200"/>
      <c r="H862" s="200"/>
      <c r="I862" s="200"/>
      <c r="J862" s="200"/>
      <c r="K862" s="200"/>
      <c r="L862" s="200"/>
      <c r="M862" s="200"/>
      <c r="N862" s="200"/>
      <c r="O862" s="200"/>
      <c r="P862" s="200"/>
      <c r="Q862" s="200"/>
      <c r="R862" s="200"/>
      <c r="S862" s="200"/>
      <c r="T862" s="200"/>
      <c r="U862" s="200"/>
      <c r="V862" s="200"/>
      <c r="W862" s="200"/>
      <c r="X862" s="200"/>
      <c r="Y862" s="200"/>
      <c r="Z862" s="200"/>
    </row>
    <row r="863" spans="1:26" ht="15.5" x14ac:dyDescent="0.3">
      <c r="A863" s="200"/>
      <c r="B863" s="200"/>
      <c r="C863" s="200"/>
      <c r="D863" s="200"/>
      <c r="E863" s="200"/>
      <c r="F863" s="200"/>
      <c r="G863" s="200"/>
      <c r="H863" s="200"/>
      <c r="I863" s="200"/>
      <c r="J863" s="200"/>
      <c r="K863" s="200"/>
      <c r="L863" s="200"/>
      <c r="M863" s="200"/>
      <c r="N863" s="200"/>
      <c r="O863" s="200"/>
      <c r="P863" s="200"/>
      <c r="Q863" s="200"/>
      <c r="R863" s="200"/>
      <c r="S863" s="200"/>
      <c r="T863" s="200"/>
      <c r="U863" s="200"/>
      <c r="V863" s="200"/>
      <c r="W863" s="200"/>
      <c r="X863" s="200"/>
      <c r="Y863" s="200"/>
      <c r="Z863" s="200"/>
    </row>
    <row r="864" spans="1:26" ht="15.5" x14ac:dyDescent="0.3">
      <c r="A864" s="200"/>
      <c r="B864" s="200"/>
      <c r="C864" s="200"/>
      <c r="D864" s="200"/>
      <c r="E864" s="200"/>
      <c r="F864" s="200"/>
      <c r="G864" s="200"/>
      <c r="H864" s="200"/>
      <c r="I864" s="200"/>
      <c r="J864" s="200"/>
      <c r="K864" s="200"/>
      <c r="L864" s="200"/>
      <c r="M864" s="200"/>
      <c r="N864" s="200"/>
      <c r="O864" s="200"/>
      <c r="P864" s="200"/>
      <c r="Q864" s="200"/>
      <c r="R864" s="200"/>
      <c r="S864" s="200"/>
      <c r="T864" s="200"/>
      <c r="U864" s="200"/>
      <c r="V864" s="200"/>
      <c r="W864" s="200"/>
      <c r="X864" s="200"/>
      <c r="Y864" s="200"/>
      <c r="Z864" s="200"/>
    </row>
    <row r="865" spans="1:26" ht="15.5" x14ac:dyDescent="0.3">
      <c r="A865" s="200"/>
      <c r="B865" s="200"/>
      <c r="C865" s="200"/>
      <c r="D865" s="200"/>
      <c r="E865" s="200"/>
      <c r="F865" s="200"/>
      <c r="G865" s="200"/>
      <c r="H865" s="200"/>
      <c r="I865" s="200"/>
      <c r="J865" s="200"/>
      <c r="K865" s="200"/>
      <c r="L865" s="200"/>
      <c r="M865" s="200"/>
      <c r="N865" s="200"/>
      <c r="O865" s="200"/>
      <c r="P865" s="200"/>
      <c r="Q865" s="200"/>
      <c r="R865" s="200"/>
      <c r="S865" s="200"/>
      <c r="T865" s="200"/>
      <c r="U865" s="200"/>
      <c r="V865" s="200"/>
      <c r="W865" s="200"/>
      <c r="X865" s="200"/>
      <c r="Y865" s="200"/>
      <c r="Z865" s="200"/>
    </row>
    <row r="866" spans="1:26" ht="15.5" x14ac:dyDescent="0.3">
      <c r="A866" s="200"/>
      <c r="B866" s="200"/>
      <c r="C866" s="200"/>
      <c r="D866" s="200"/>
      <c r="E866" s="200"/>
      <c r="F866" s="200"/>
      <c r="G866" s="200"/>
      <c r="H866" s="200"/>
      <c r="I866" s="200"/>
      <c r="J866" s="200"/>
      <c r="K866" s="200"/>
      <c r="L866" s="200"/>
      <c r="M866" s="200"/>
      <c r="N866" s="200"/>
      <c r="O866" s="200"/>
      <c r="P866" s="200"/>
      <c r="Q866" s="200"/>
      <c r="R866" s="200"/>
      <c r="S866" s="200"/>
      <c r="T866" s="200"/>
      <c r="U866" s="200"/>
      <c r="V866" s="200"/>
      <c r="W866" s="200"/>
      <c r="X866" s="200"/>
      <c r="Y866" s="200"/>
      <c r="Z866" s="200"/>
    </row>
    <row r="867" spans="1:26" ht="15.5" x14ac:dyDescent="0.3">
      <c r="A867" s="200"/>
      <c r="B867" s="200"/>
      <c r="C867" s="200"/>
      <c r="D867" s="200"/>
      <c r="E867" s="200"/>
      <c r="F867" s="200"/>
      <c r="G867" s="200"/>
      <c r="H867" s="200"/>
      <c r="I867" s="200"/>
      <c r="J867" s="200"/>
      <c r="K867" s="200"/>
      <c r="L867" s="200"/>
      <c r="M867" s="200"/>
      <c r="N867" s="200"/>
      <c r="O867" s="200"/>
      <c r="P867" s="200"/>
      <c r="Q867" s="200"/>
      <c r="R867" s="200"/>
      <c r="S867" s="200"/>
      <c r="T867" s="200"/>
      <c r="U867" s="200"/>
      <c r="V867" s="200"/>
      <c r="W867" s="200"/>
      <c r="X867" s="200"/>
      <c r="Y867" s="200"/>
      <c r="Z867" s="200"/>
    </row>
    <row r="868" spans="1:26" ht="15.5" x14ac:dyDescent="0.3">
      <c r="A868" s="200"/>
      <c r="B868" s="200"/>
      <c r="C868" s="200"/>
      <c r="D868" s="200"/>
      <c r="E868" s="200"/>
      <c r="F868" s="200"/>
      <c r="G868" s="200"/>
      <c r="H868" s="200"/>
      <c r="I868" s="200"/>
      <c r="J868" s="200"/>
      <c r="K868" s="200"/>
      <c r="L868" s="200"/>
      <c r="M868" s="200"/>
      <c r="N868" s="200"/>
      <c r="O868" s="200"/>
      <c r="P868" s="200"/>
      <c r="Q868" s="200"/>
      <c r="R868" s="200"/>
      <c r="S868" s="200"/>
      <c r="T868" s="200"/>
      <c r="U868" s="200"/>
      <c r="V868" s="200"/>
      <c r="W868" s="200"/>
      <c r="X868" s="200"/>
      <c r="Y868" s="200"/>
      <c r="Z868" s="200"/>
    </row>
    <row r="869" spans="1:26" ht="15.5" x14ac:dyDescent="0.3">
      <c r="A869" s="200"/>
      <c r="B869" s="200"/>
      <c r="C869" s="200"/>
      <c r="D869" s="200"/>
      <c r="E869" s="200"/>
      <c r="F869" s="200"/>
      <c r="G869" s="200"/>
      <c r="H869" s="200"/>
      <c r="I869" s="200"/>
      <c r="J869" s="200"/>
      <c r="K869" s="200"/>
      <c r="L869" s="200"/>
      <c r="M869" s="200"/>
      <c r="N869" s="200"/>
      <c r="O869" s="200"/>
      <c r="P869" s="200"/>
      <c r="Q869" s="200"/>
      <c r="R869" s="200"/>
      <c r="S869" s="200"/>
      <c r="T869" s="200"/>
      <c r="U869" s="200"/>
      <c r="V869" s="200"/>
      <c r="W869" s="200"/>
      <c r="X869" s="200"/>
      <c r="Y869" s="200"/>
      <c r="Z869" s="200"/>
    </row>
    <row r="870" spans="1:26" ht="15.5" x14ac:dyDescent="0.3">
      <c r="A870" s="200"/>
      <c r="B870" s="200"/>
      <c r="C870" s="200"/>
      <c r="D870" s="200"/>
      <c r="E870" s="200"/>
      <c r="F870" s="200"/>
      <c r="G870" s="200"/>
      <c r="H870" s="200"/>
      <c r="I870" s="200"/>
      <c r="J870" s="200"/>
      <c r="K870" s="200"/>
      <c r="L870" s="200"/>
      <c r="M870" s="200"/>
      <c r="N870" s="200"/>
      <c r="O870" s="200"/>
      <c r="P870" s="200"/>
      <c r="Q870" s="200"/>
      <c r="R870" s="200"/>
      <c r="S870" s="200"/>
      <c r="T870" s="200"/>
      <c r="U870" s="200"/>
      <c r="V870" s="200"/>
      <c r="W870" s="200"/>
      <c r="X870" s="200"/>
      <c r="Y870" s="200"/>
      <c r="Z870" s="200"/>
    </row>
    <row r="871" spans="1:26" ht="15.5" x14ac:dyDescent="0.3">
      <c r="A871" s="200"/>
      <c r="B871" s="200"/>
      <c r="C871" s="200"/>
      <c r="D871" s="200"/>
      <c r="E871" s="200"/>
      <c r="F871" s="200"/>
      <c r="G871" s="200"/>
      <c r="H871" s="200"/>
      <c r="I871" s="200"/>
      <c r="J871" s="200"/>
      <c r="K871" s="200"/>
      <c r="L871" s="200"/>
      <c r="M871" s="200"/>
      <c r="N871" s="200"/>
      <c r="O871" s="200"/>
      <c r="P871" s="200"/>
      <c r="Q871" s="200"/>
      <c r="R871" s="200"/>
      <c r="S871" s="200"/>
      <c r="T871" s="200"/>
      <c r="U871" s="200"/>
      <c r="V871" s="200"/>
      <c r="W871" s="200"/>
      <c r="X871" s="200"/>
      <c r="Y871" s="200"/>
      <c r="Z871" s="200"/>
    </row>
    <row r="872" spans="1:26" ht="15.5" x14ac:dyDescent="0.3">
      <c r="A872" s="200"/>
      <c r="B872" s="200"/>
      <c r="C872" s="200"/>
      <c r="D872" s="200"/>
      <c r="E872" s="200"/>
      <c r="F872" s="200"/>
      <c r="G872" s="200"/>
      <c r="H872" s="200"/>
      <c r="I872" s="200"/>
      <c r="J872" s="200"/>
      <c r="K872" s="200"/>
      <c r="L872" s="200"/>
      <c r="M872" s="200"/>
      <c r="N872" s="200"/>
      <c r="O872" s="200"/>
      <c r="P872" s="200"/>
      <c r="Q872" s="200"/>
      <c r="R872" s="200"/>
      <c r="S872" s="200"/>
      <c r="T872" s="200"/>
      <c r="U872" s="200"/>
      <c r="V872" s="200"/>
      <c r="W872" s="200"/>
      <c r="X872" s="200"/>
      <c r="Y872" s="200"/>
      <c r="Z872" s="200"/>
    </row>
    <row r="873" spans="1:26" ht="15.5" x14ac:dyDescent="0.3">
      <c r="A873" s="200"/>
      <c r="B873" s="200"/>
      <c r="C873" s="200"/>
      <c r="D873" s="200"/>
      <c r="E873" s="200"/>
      <c r="F873" s="200"/>
      <c r="G873" s="200"/>
      <c r="H873" s="200"/>
      <c r="I873" s="200"/>
      <c r="J873" s="200"/>
      <c r="K873" s="200"/>
      <c r="L873" s="200"/>
      <c r="M873" s="200"/>
      <c r="N873" s="200"/>
      <c r="O873" s="200"/>
      <c r="P873" s="200"/>
      <c r="Q873" s="200"/>
      <c r="R873" s="200"/>
      <c r="S873" s="200"/>
      <c r="T873" s="200"/>
      <c r="U873" s="200"/>
      <c r="V873" s="200"/>
      <c r="W873" s="200"/>
      <c r="X873" s="200"/>
      <c r="Y873" s="200"/>
      <c r="Z873" s="200"/>
    </row>
    <row r="874" spans="1:26" ht="15.5" x14ac:dyDescent="0.3">
      <c r="A874" s="200"/>
      <c r="B874" s="200"/>
      <c r="C874" s="200"/>
      <c r="D874" s="200"/>
      <c r="E874" s="200"/>
      <c r="F874" s="200"/>
      <c r="G874" s="200"/>
      <c r="H874" s="200"/>
      <c r="I874" s="200"/>
      <c r="J874" s="200"/>
      <c r="K874" s="200"/>
      <c r="L874" s="200"/>
      <c r="M874" s="200"/>
      <c r="N874" s="200"/>
      <c r="O874" s="200"/>
      <c r="P874" s="200"/>
      <c r="Q874" s="200"/>
      <c r="R874" s="200"/>
      <c r="S874" s="200"/>
      <c r="T874" s="200"/>
      <c r="U874" s="200"/>
      <c r="V874" s="200"/>
      <c r="W874" s="200"/>
      <c r="X874" s="200"/>
      <c r="Y874" s="200"/>
      <c r="Z874" s="200"/>
    </row>
    <row r="875" spans="1:26" ht="15.5" x14ac:dyDescent="0.3">
      <c r="A875" s="200"/>
      <c r="B875" s="200"/>
      <c r="C875" s="200"/>
      <c r="D875" s="200"/>
      <c r="E875" s="200"/>
      <c r="F875" s="200"/>
      <c r="G875" s="200"/>
      <c r="H875" s="200"/>
      <c r="I875" s="200"/>
      <c r="J875" s="200"/>
      <c r="K875" s="200"/>
      <c r="L875" s="200"/>
      <c r="M875" s="200"/>
      <c r="N875" s="200"/>
      <c r="O875" s="200"/>
      <c r="P875" s="200"/>
      <c r="Q875" s="200"/>
      <c r="R875" s="200"/>
      <c r="S875" s="200"/>
      <c r="T875" s="200"/>
      <c r="U875" s="200"/>
      <c r="V875" s="200"/>
      <c r="W875" s="200"/>
      <c r="X875" s="200"/>
      <c r="Y875" s="200"/>
      <c r="Z875" s="200"/>
    </row>
    <row r="876" spans="1:26" ht="15.5" x14ac:dyDescent="0.3">
      <c r="A876" s="200"/>
      <c r="B876" s="200"/>
      <c r="C876" s="200"/>
      <c r="D876" s="200"/>
      <c r="E876" s="200"/>
      <c r="F876" s="200"/>
      <c r="G876" s="200"/>
      <c r="H876" s="200"/>
      <c r="I876" s="200"/>
      <c r="J876" s="200"/>
      <c r="K876" s="200"/>
      <c r="L876" s="200"/>
      <c r="M876" s="200"/>
      <c r="N876" s="200"/>
      <c r="O876" s="200"/>
      <c r="P876" s="200"/>
      <c r="Q876" s="200"/>
      <c r="R876" s="200"/>
      <c r="S876" s="200"/>
      <c r="T876" s="200"/>
      <c r="U876" s="200"/>
      <c r="V876" s="200"/>
      <c r="W876" s="200"/>
      <c r="X876" s="200"/>
      <c r="Y876" s="200"/>
      <c r="Z876" s="200"/>
    </row>
    <row r="877" spans="1:26" ht="15.5" x14ac:dyDescent="0.3">
      <c r="A877" s="200"/>
      <c r="B877" s="200"/>
      <c r="C877" s="200"/>
      <c r="D877" s="200"/>
      <c r="E877" s="200"/>
      <c r="F877" s="200"/>
      <c r="G877" s="200"/>
      <c r="H877" s="200"/>
      <c r="I877" s="200"/>
      <c r="J877" s="200"/>
      <c r="K877" s="200"/>
      <c r="L877" s="200"/>
      <c r="M877" s="200"/>
      <c r="N877" s="200"/>
      <c r="O877" s="200"/>
      <c r="P877" s="200"/>
      <c r="Q877" s="200"/>
      <c r="R877" s="200"/>
      <c r="S877" s="200"/>
      <c r="T877" s="200"/>
      <c r="U877" s="200"/>
      <c r="V877" s="200"/>
      <c r="W877" s="200"/>
      <c r="X877" s="200"/>
      <c r="Y877" s="200"/>
      <c r="Z877" s="200"/>
    </row>
    <row r="878" spans="1:26" ht="15.5" x14ac:dyDescent="0.3">
      <c r="A878" s="200"/>
      <c r="B878" s="200"/>
      <c r="C878" s="200"/>
      <c r="D878" s="200"/>
      <c r="E878" s="200"/>
      <c r="F878" s="200"/>
      <c r="G878" s="200"/>
      <c r="H878" s="200"/>
      <c r="I878" s="200"/>
      <c r="J878" s="200"/>
      <c r="K878" s="200"/>
      <c r="L878" s="200"/>
      <c r="M878" s="200"/>
      <c r="N878" s="200"/>
      <c r="O878" s="200"/>
      <c r="P878" s="200"/>
      <c r="Q878" s="200"/>
      <c r="R878" s="200"/>
      <c r="S878" s="200"/>
      <c r="T878" s="200"/>
      <c r="U878" s="200"/>
      <c r="V878" s="200"/>
      <c r="W878" s="200"/>
      <c r="X878" s="200"/>
      <c r="Y878" s="200"/>
      <c r="Z878" s="200"/>
    </row>
    <row r="879" spans="1:26" ht="15.5" x14ac:dyDescent="0.3">
      <c r="A879" s="200"/>
      <c r="B879" s="200"/>
      <c r="C879" s="200"/>
      <c r="D879" s="200"/>
      <c r="E879" s="200"/>
      <c r="F879" s="200"/>
      <c r="G879" s="200"/>
      <c r="H879" s="200"/>
      <c r="I879" s="200"/>
      <c r="J879" s="200"/>
      <c r="K879" s="200"/>
      <c r="L879" s="200"/>
      <c r="M879" s="200"/>
      <c r="N879" s="200"/>
      <c r="O879" s="200"/>
      <c r="P879" s="200"/>
      <c r="Q879" s="200"/>
      <c r="R879" s="200"/>
      <c r="S879" s="200"/>
      <c r="T879" s="200"/>
      <c r="U879" s="200"/>
      <c r="V879" s="200"/>
      <c r="W879" s="200"/>
      <c r="X879" s="200"/>
      <c r="Y879" s="200"/>
      <c r="Z879" s="200"/>
    </row>
    <row r="880" spans="1:26" ht="15.5" x14ac:dyDescent="0.3">
      <c r="A880" s="200"/>
      <c r="B880" s="200"/>
      <c r="C880" s="200"/>
      <c r="D880" s="200"/>
      <c r="E880" s="200"/>
      <c r="F880" s="200"/>
      <c r="G880" s="200"/>
      <c r="H880" s="200"/>
      <c r="I880" s="200"/>
      <c r="J880" s="200"/>
      <c r="K880" s="200"/>
      <c r="L880" s="200"/>
      <c r="M880" s="200"/>
      <c r="N880" s="200"/>
      <c r="O880" s="200"/>
      <c r="P880" s="200"/>
      <c r="Q880" s="200"/>
      <c r="R880" s="200"/>
      <c r="S880" s="200"/>
      <c r="T880" s="200"/>
      <c r="U880" s="200"/>
      <c r="V880" s="200"/>
      <c r="W880" s="200"/>
      <c r="X880" s="200"/>
      <c r="Y880" s="200"/>
      <c r="Z880" s="200"/>
    </row>
    <row r="881" spans="1:26" ht="15.5" x14ac:dyDescent="0.3">
      <c r="A881" s="200"/>
      <c r="B881" s="200"/>
      <c r="C881" s="200"/>
      <c r="D881" s="200"/>
      <c r="E881" s="200"/>
      <c r="F881" s="200"/>
      <c r="G881" s="200"/>
      <c r="H881" s="200"/>
      <c r="I881" s="200"/>
      <c r="J881" s="200"/>
      <c r="K881" s="200"/>
      <c r="L881" s="200"/>
      <c r="M881" s="200"/>
      <c r="N881" s="200"/>
      <c r="O881" s="200"/>
      <c r="P881" s="200"/>
      <c r="Q881" s="200"/>
      <c r="R881" s="200"/>
      <c r="S881" s="200"/>
      <c r="T881" s="200"/>
      <c r="U881" s="200"/>
      <c r="V881" s="200"/>
      <c r="W881" s="200"/>
      <c r="X881" s="200"/>
      <c r="Y881" s="200"/>
      <c r="Z881" s="200"/>
    </row>
    <row r="882" spans="1:26" ht="15.5" x14ac:dyDescent="0.3">
      <c r="A882" s="200"/>
      <c r="B882" s="200"/>
      <c r="C882" s="200"/>
      <c r="D882" s="200"/>
      <c r="E882" s="200"/>
      <c r="F882" s="200"/>
      <c r="G882" s="200"/>
      <c r="H882" s="200"/>
      <c r="I882" s="200"/>
      <c r="J882" s="200"/>
      <c r="K882" s="200"/>
      <c r="L882" s="200"/>
      <c r="M882" s="200"/>
      <c r="N882" s="200"/>
      <c r="O882" s="200"/>
      <c r="P882" s="200"/>
      <c r="Q882" s="200"/>
      <c r="R882" s="200"/>
      <c r="S882" s="200"/>
      <c r="T882" s="200"/>
      <c r="U882" s="200"/>
      <c r="V882" s="200"/>
      <c r="W882" s="200"/>
      <c r="X882" s="200"/>
      <c r="Y882" s="200"/>
      <c r="Z882" s="200"/>
    </row>
    <row r="883" spans="1:26" ht="15.5" x14ac:dyDescent="0.3">
      <c r="A883" s="200"/>
      <c r="B883" s="200"/>
      <c r="C883" s="200"/>
      <c r="D883" s="200"/>
      <c r="E883" s="200"/>
      <c r="F883" s="200"/>
      <c r="G883" s="200"/>
      <c r="H883" s="200"/>
      <c r="I883" s="200"/>
      <c r="J883" s="200"/>
      <c r="K883" s="200"/>
      <c r="L883" s="200"/>
      <c r="M883" s="200"/>
      <c r="N883" s="200"/>
      <c r="O883" s="200"/>
      <c r="P883" s="200"/>
      <c r="Q883" s="200"/>
      <c r="R883" s="200"/>
      <c r="S883" s="200"/>
      <c r="T883" s="200"/>
      <c r="U883" s="200"/>
      <c r="V883" s="200"/>
      <c r="W883" s="200"/>
      <c r="X883" s="200"/>
      <c r="Y883" s="200"/>
      <c r="Z883" s="200"/>
    </row>
    <row r="884" spans="1:26" ht="15.5" x14ac:dyDescent="0.3">
      <c r="A884" s="200"/>
      <c r="B884" s="200"/>
      <c r="C884" s="200"/>
      <c r="D884" s="200"/>
      <c r="E884" s="200"/>
      <c r="F884" s="200"/>
      <c r="G884" s="200"/>
      <c r="H884" s="200"/>
      <c r="I884" s="200"/>
      <c r="J884" s="200"/>
      <c r="K884" s="200"/>
      <c r="L884" s="200"/>
      <c r="M884" s="200"/>
      <c r="N884" s="200"/>
      <c r="O884" s="200"/>
      <c r="P884" s="200"/>
      <c r="Q884" s="200"/>
      <c r="R884" s="200"/>
      <c r="S884" s="200"/>
      <c r="T884" s="200"/>
      <c r="U884" s="200"/>
      <c r="V884" s="200"/>
      <c r="W884" s="200"/>
      <c r="X884" s="200"/>
      <c r="Y884" s="200"/>
      <c r="Z884" s="200"/>
    </row>
    <row r="885" spans="1:26" ht="15.5" x14ac:dyDescent="0.3">
      <c r="A885" s="200"/>
      <c r="B885" s="200"/>
      <c r="C885" s="200"/>
      <c r="D885" s="200"/>
      <c r="E885" s="200"/>
      <c r="F885" s="200"/>
      <c r="G885" s="200"/>
      <c r="H885" s="200"/>
      <c r="I885" s="200"/>
      <c r="J885" s="200"/>
      <c r="K885" s="200"/>
      <c r="L885" s="200"/>
      <c r="M885" s="200"/>
      <c r="N885" s="200"/>
      <c r="O885" s="200"/>
      <c r="P885" s="200"/>
      <c r="Q885" s="200"/>
      <c r="R885" s="200"/>
      <c r="S885" s="200"/>
      <c r="T885" s="200"/>
      <c r="U885" s="200"/>
      <c r="V885" s="200"/>
      <c r="W885" s="200"/>
      <c r="X885" s="200"/>
      <c r="Y885" s="200"/>
      <c r="Z885" s="200"/>
    </row>
    <row r="886" spans="1:26" ht="15.5" x14ac:dyDescent="0.3">
      <c r="A886" s="200"/>
      <c r="B886" s="200"/>
      <c r="C886" s="200"/>
      <c r="D886" s="200"/>
      <c r="E886" s="200"/>
      <c r="F886" s="200"/>
      <c r="G886" s="200"/>
      <c r="H886" s="200"/>
      <c r="I886" s="200"/>
      <c r="J886" s="200"/>
      <c r="K886" s="200"/>
      <c r="L886" s="200"/>
      <c r="M886" s="200"/>
      <c r="N886" s="200"/>
      <c r="O886" s="200"/>
      <c r="P886" s="200"/>
      <c r="Q886" s="200"/>
      <c r="R886" s="200"/>
      <c r="S886" s="200"/>
      <c r="T886" s="200"/>
      <c r="U886" s="200"/>
      <c r="V886" s="200"/>
      <c r="W886" s="200"/>
      <c r="X886" s="200"/>
      <c r="Y886" s="200"/>
      <c r="Z886" s="200"/>
    </row>
    <row r="887" spans="1:26" ht="15.5" x14ac:dyDescent="0.3">
      <c r="A887" s="200"/>
      <c r="B887" s="200"/>
      <c r="C887" s="200"/>
      <c r="D887" s="200"/>
      <c r="E887" s="200"/>
      <c r="F887" s="200"/>
      <c r="G887" s="200"/>
      <c r="H887" s="200"/>
      <c r="I887" s="200"/>
      <c r="J887" s="200"/>
      <c r="K887" s="200"/>
      <c r="L887" s="200"/>
      <c r="M887" s="200"/>
      <c r="N887" s="200"/>
      <c r="O887" s="200"/>
      <c r="P887" s="200"/>
      <c r="Q887" s="200"/>
      <c r="R887" s="200"/>
      <c r="S887" s="200"/>
      <c r="T887" s="200"/>
      <c r="U887" s="200"/>
      <c r="V887" s="200"/>
      <c r="W887" s="200"/>
      <c r="X887" s="200"/>
      <c r="Y887" s="200"/>
      <c r="Z887" s="200"/>
    </row>
    <row r="888" spans="1:26" ht="15.5" x14ac:dyDescent="0.3">
      <c r="A888" s="200"/>
      <c r="B888" s="200"/>
      <c r="C888" s="200"/>
      <c r="D888" s="200"/>
      <c r="E888" s="200"/>
      <c r="F888" s="200"/>
      <c r="G888" s="200"/>
      <c r="H888" s="200"/>
      <c r="I888" s="200"/>
      <c r="J888" s="200"/>
      <c r="K888" s="200"/>
      <c r="L888" s="200"/>
      <c r="M888" s="200"/>
      <c r="N888" s="200"/>
      <c r="O888" s="200"/>
      <c r="P888" s="200"/>
      <c r="Q888" s="200"/>
      <c r="R888" s="200"/>
      <c r="S888" s="200"/>
      <c r="T888" s="200"/>
      <c r="U888" s="200"/>
      <c r="V888" s="200"/>
      <c r="W888" s="200"/>
      <c r="X888" s="200"/>
      <c r="Y888" s="200"/>
      <c r="Z888" s="200"/>
    </row>
    <row r="889" spans="1:26" ht="15.5" x14ac:dyDescent="0.3">
      <c r="A889" s="200"/>
      <c r="B889" s="200"/>
      <c r="C889" s="200"/>
      <c r="D889" s="200"/>
      <c r="E889" s="200"/>
      <c r="F889" s="200"/>
      <c r="G889" s="200"/>
      <c r="H889" s="200"/>
      <c r="I889" s="200"/>
      <c r="J889" s="200"/>
      <c r="K889" s="200"/>
      <c r="L889" s="200"/>
      <c r="M889" s="200"/>
      <c r="N889" s="200"/>
      <c r="O889" s="200"/>
      <c r="P889" s="200"/>
      <c r="Q889" s="200"/>
      <c r="R889" s="200"/>
      <c r="S889" s="200"/>
      <c r="T889" s="200"/>
      <c r="U889" s="200"/>
      <c r="V889" s="200"/>
      <c r="W889" s="200"/>
      <c r="X889" s="200"/>
      <c r="Y889" s="200"/>
      <c r="Z889" s="200"/>
    </row>
    <row r="890" spans="1:26" ht="15.5" x14ac:dyDescent="0.3">
      <c r="A890" s="200"/>
      <c r="B890" s="200"/>
      <c r="C890" s="200"/>
      <c r="D890" s="200"/>
      <c r="E890" s="200"/>
      <c r="F890" s="200"/>
      <c r="G890" s="200"/>
      <c r="H890" s="200"/>
      <c r="I890" s="200"/>
      <c r="J890" s="200"/>
      <c r="K890" s="200"/>
      <c r="L890" s="200"/>
      <c r="M890" s="200"/>
      <c r="N890" s="200"/>
      <c r="O890" s="200"/>
      <c r="P890" s="200"/>
      <c r="Q890" s="200"/>
      <c r="R890" s="200"/>
      <c r="S890" s="200"/>
      <c r="T890" s="200"/>
      <c r="U890" s="200"/>
      <c r="V890" s="200"/>
      <c r="W890" s="200"/>
      <c r="X890" s="200"/>
      <c r="Y890" s="200"/>
      <c r="Z890" s="200"/>
    </row>
    <row r="891" spans="1:26" ht="15.5" x14ac:dyDescent="0.3">
      <c r="A891" s="200"/>
      <c r="B891" s="200"/>
      <c r="C891" s="200"/>
      <c r="D891" s="200"/>
      <c r="E891" s="200"/>
      <c r="F891" s="200"/>
      <c r="G891" s="200"/>
      <c r="H891" s="200"/>
      <c r="I891" s="200"/>
      <c r="J891" s="200"/>
      <c r="K891" s="200"/>
      <c r="L891" s="200"/>
      <c r="M891" s="200"/>
      <c r="N891" s="200"/>
      <c r="O891" s="200"/>
      <c r="P891" s="200"/>
      <c r="Q891" s="200"/>
      <c r="R891" s="200"/>
      <c r="S891" s="200"/>
      <c r="T891" s="200"/>
      <c r="U891" s="200"/>
      <c r="V891" s="200"/>
      <c r="W891" s="200"/>
      <c r="X891" s="200"/>
      <c r="Y891" s="200"/>
      <c r="Z891" s="200"/>
    </row>
    <row r="892" spans="1:26" ht="15.5" x14ac:dyDescent="0.3">
      <c r="A892" s="200"/>
      <c r="B892" s="200"/>
      <c r="C892" s="200"/>
      <c r="D892" s="200"/>
      <c r="E892" s="200"/>
      <c r="F892" s="200"/>
      <c r="G892" s="200"/>
      <c r="H892" s="200"/>
      <c r="I892" s="200"/>
      <c r="J892" s="200"/>
      <c r="K892" s="200"/>
      <c r="L892" s="200"/>
      <c r="M892" s="200"/>
      <c r="N892" s="200"/>
      <c r="O892" s="200"/>
      <c r="P892" s="200"/>
      <c r="Q892" s="200"/>
      <c r="R892" s="200"/>
      <c r="S892" s="200"/>
      <c r="T892" s="200"/>
      <c r="U892" s="200"/>
      <c r="V892" s="200"/>
      <c r="W892" s="200"/>
      <c r="X892" s="200"/>
      <c r="Y892" s="200"/>
      <c r="Z892" s="200"/>
    </row>
    <row r="893" spans="1:26" ht="15.5" x14ac:dyDescent="0.3">
      <c r="A893" s="200"/>
      <c r="B893" s="200"/>
      <c r="C893" s="200"/>
      <c r="D893" s="200"/>
      <c r="E893" s="200"/>
      <c r="F893" s="200"/>
      <c r="G893" s="200"/>
      <c r="H893" s="200"/>
      <c r="I893" s="200"/>
      <c r="J893" s="200"/>
      <c r="K893" s="200"/>
      <c r="L893" s="200"/>
      <c r="M893" s="200"/>
      <c r="N893" s="200"/>
      <c r="O893" s="200"/>
      <c r="P893" s="200"/>
      <c r="Q893" s="200"/>
      <c r="R893" s="200"/>
      <c r="S893" s="200"/>
      <c r="T893" s="200"/>
      <c r="U893" s="200"/>
      <c r="V893" s="200"/>
      <c r="W893" s="200"/>
      <c r="X893" s="200"/>
      <c r="Y893" s="200"/>
      <c r="Z893" s="200"/>
    </row>
    <row r="894" spans="1:26" ht="15.5" x14ac:dyDescent="0.3">
      <c r="A894" s="200"/>
      <c r="B894" s="200"/>
      <c r="C894" s="200"/>
      <c r="D894" s="200"/>
      <c r="E894" s="200"/>
      <c r="F894" s="200"/>
      <c r="G894" s="200"/>
      <c r="H894" s="200"/>
      <c r="I894" s="200"/>
      <c r="J894" s="200"/>
      <c r="K894" s="200"/>
      <c r="L894" s="200"/>
      <c r="M894" s="200"/>
      <c r="N894" s="200"/>
      <c r="O894" s="200"/>
      <c r="P894" s="200"/>
      <c r="Q894" s="200"/>
      <c r="R894" s="200"/>
      <c r="S894" s="200"/>
      <c r="T894" s="200"/>
      <c r="U894" s="200"/>
      <c r="V894" s="200"/>
      <c r="W894" s="200"/>
      <c r="X894" s="200"/>
      <c r="Y894" s="200"/>
      <c r="Z894" s="200"/>
    </row>
    <row r="895" spans="1:26" ht="15.5" x14ac:dyDescent="0.3">
      <c r="A895" s="200"/>
      <c r="B895" s="200"/>
      <c r="C895" s="200"/>
      <c r="D895" s="200"/>
      <c r="E895" s="200"/>
      <c r="F895" s="200"/>
      <c r="G895" s="200"/>
      <c r="H895" s="200"/>
      <c r="I895" s="200"/>
      <c r="J895" s="200"/>
      <c r="K895" s="200"/>
      <c r="L895" s="200"/>
      <c r="M895" s="200"/>
      <c r="N895" s="200"/>
      <c r="O895" s="200"/>
      <c r="P895" s="200"/>
      <c r="Q895" s="200"/>
      <c r="R895" s="200"/>
      <c r="S895" s="200"/>
      <c r="T895" s="200"/>
      <c r="U895" s="200"/>
      <c r="V895" s="200"/>
      <c r="W895" s="200"/>
      <c r="X895" s="200"/>
      <c r="Y895" s="200"/>
      <c r="Z895" s="200"/>
    </row>
    <row r="896" spans="1:26" ht="15.5" x14ac:dyDescent="0.3">
      <c r="A896" s="200"/>
      <c r="B896" s="200"/>
      <c r="C896" s="200"/>
      <c r="D896" s="200"/>
      <c r="E896" s="200"/>
      <c r="F896" s="200"/>
      <c r="G896" s="200"/>
      <c r="H896" s="200"/>
      <c r="I896" s="200"/>
      <c r="J896" s="200"/>
      <c r="K896" s="200"/>
      <c r="L896" s="200"/>
      <c r="M896" s="200"/>
      <c r="N896" s="200"/>
      <c r="O896" s="200"/>
      <c r="P896" s="200"/>
      <c r="Q896" s="200"/>
      <c r="R896" s="200"/>
      <c r="S896" s="200"/>
      <c r="T896" s="200"/>
      <c r="U896" s="200"/>
      <c r="V896" s="200"/>
      <c r="W896" s="200"/>
      <c r="X896" s="200"/>
      <c r="Y896" s="200"/>
      <c r="Z896" s="200"/>
    </row>
    <row r="897" spans="1:26" ht="15.5" x14ac:dyDescent="0.3">
      <c r="A897" s="200"/>
      <c r="B897" s="200"/>
      <c r="C897" s="200"/>
      <c r="D897" s="200"/>
      <c r="E897" s="200"/>
      <c r="F897" s="200"/>
      <c r="G897" s="200"/>
      <c r="H897" s="200"/>
      <c r="I897" s="200"/>
      <c r="J897" s="200"/>
      <c r="K897" s="200"/>
      <c r="L897" s="200"/>
      <c r="M897" s="200"/>
      <c r="N897" s="200"/>
      <c r="O897" s="200"/>
      <c r="P897" s="200"/>
      <c r="Q897" s="200"/>
      <c r="R897" s="200"/>
      <c r="S897" s="200"/>
      <c r="T897" s="200"/>
      <c r="U897" s="200"/>
      <c r="V897" s="200"/>
      <c r="W897" s="200"/>
      <c r="X897" s="200"/>
      <c r="Y897" s="200"/>
      <c r="Z897" s="200"/>
    </row>
    <row r="898" spans="1:26" ht="15.5" x14ac:dyDescent="0.3">
      <c r="A898" s="200"/>
      <c r="B898" s="200"/>
      <c r="C898" s="200"/>
      <c r="D898" s="200"/>
      <c r="E898" s="200"/>
      <c r="F898" s="200"/>
      <c r="G898" s="200"/>
      <c r="H898" s="200"/>
      <c r="I898" s="200"/>
      <c r="J898" s="200"/>
      <c r="K898" s="200"/>
      <c r="L898" s="200"/>
      <c r="M898" s="200"/>
      <c r="N898" s="200"/>
      <c r="O898" s="200"/>
      <c r="P898" s="200"/>
      <c r="Q898" s="200"/>
      <c r="R898" s="200"/>
      <c r="S898" s="200"/>
      <c r="T898" s="200"/>
      <c r="U898" s="200"/>
      <c r="V898" s="200"/>
      <c r="W898" s="200"/>
      <c r="X898" s="200"/>
      <c r="Y898" s="200"/>
      <c r="Z898" s="200"/>
    </row>
    <row r="899" spans="1:26" ht="15.5" x14ac:dyDescent="0.3">
      <c r="A899" s="200"/>
      <c r="B899" s="200"/>
      <c r="C899" s="200"/>
      <c r="D899" s="200"/>
      <c r="E899" s="200"/>
      <c r="F899" s="200"/>
      <c r="G899" s="200"/>
      <c r="H899" s="200"/>
      <c r="I899" s="200"/>
      <c r="J899" s="200"/>
      <c r="K899" s="200"/>
      <c r="L899" s="200"/>
      <c r="M899" s="200"/>
      <c r="N899" s="200"/>
      <c r="O899" s="200"/>
      <c r="P899" s="200"/>
      <c r="Q899" s="200"/>
      <c r="R899" s="200"/>
      <c r="S899" s="200"/>
      <c r="T899" s="200"/>
      <c r="U899" s="200"/>
      <c r="V899" s="200"/>
      <c r="W899" s="200"/>
      <c r="X899" s="200"/>
      <c r="Y899" s="200"/>
      <c r="Z899" s="200"/>
    </row>
    <row r="900" spans="1:26" ht="15.5" x14ac:dyDescent="0.3">
      <c r="A900" s="200"/>
      <c r="B900" s="200"/>
      <c r="C900" s="200"/>
      <c r="D900" s="200"/>
      <c r="E900" s="200"/>
      <c r="F900" s="200"/>
      <c r="G900" s="200"/>
      <c r="H900" s="200"/>
      <c r="I900" s="200"/>
      <c r="J900" s="200"/>
      <c r="K900" s="200"/>
      <c r="L900" s="200"/>
      <c r="M900" s="200"/>
      <c r="N900" s="200"/>
      <c r="O900" s="200"/>
      <c r="P900" s="200"/>
      <c r="Q900" s="200"/>
      <c r="R900" s="200"/>
      <c r="S900" s="200"/>
      <c r="T900" s="200"/>
      <c r="U900" s="200"/>
      <c r="V900" s="200"/>
      <c r="W900" s="200"/>
      <c r="X900" s="200"/>
      <c r="Y900" s="200"/>
      <c r="Z900" s="200"/>
    </row>
    <row r="901" spans="1:26" ht="15.5" x14ac:dyDescent="0.3">
      <c r="A901" s="200"/>
      <c r="B901" s="200"/>
      <c r="C901" s="200"/>
      <c r="D901" s="200"/>
      <c r="E901" s="200"/>
      <c r="F901" s="200"/>
      <c r="G901" s="200"/>
      <c r="H901" s="200"/>
      <c r="I901" s="200"/>
      <c r="J901" s="200"/>
      <c r="K901" s="200"/>
      <c r="L901" s="200"/>
      <c r="M901" s="200"/>
      <c r="N901" s="200"/>
      <c r="O901" s="200"/>
      <c r="P901" s="200"/>
      <c r="Q901" s="200"/>
      <c r="R901" s="200"/>
      <c r="S901" s="200"/>
      <c r="T901" s="200"/>
      <c r="U901" s="200"/>
      <c r="V901" s="200"/>
      <c r="W901" s="200"/>
      <c r="X901" s="200"/>
      <c r="Y901" s="200"/>
      <c r="Z901" s="200"/>
    </row>
    <row r="902" spans="1:26" ht="15.5" x14ac:dyDescent="0.3">
      <c r="A902" s="200"/>
      <c r="B902" s="200"/>
      <c r="C902" s="200"/>
      <c r="D902" s="200"/>
      <c r="E902" s="200"/>
      <c r="F902" s="200"/>
      <c r="G902" s="200"/>
      <c r="H902" s="200"/>
      <c r="I902" s="200"/>
      <c r="J902" s="200"/>
      <c r="K902" s="200"/>
      <c r="L902" s="200"/>
      <c r="M902" s="200"/>
      <c r="N902" s="200"/>
      <c r="O902" s="200"/>
      <c r="P902" s="200"/>
      <c r="Q902" s="200"/>
      <c r="R902" s="200"/>
      <c r="S902" s="200"/>
      <c r="T902" s="200"/>
      <c r="U902" s="200"/>
      <c r="V902" s="200"/>
      <c r="W902" s="200"/>
      <c r="X902" s="200"/>
      <c r="Y902" s="200"/>
      <c r="Z902" s="200"/>
    </row>
    <row r="903" spans="1:26" ht="15.5" x14ac:dyDescent="0.3">
      <c r="A903" s="200"/>
      <c r="B903" s="200"/>
      <c r="C903" s="200"/>
      <c r="D903" s="200"/>
      <c r="E903" s="200"/>
      <c r="F903" s="200"/>
      <c r="G903" s="200"/>
      <c r="H903" s="200"/>
      <c r="I903" s="200"/>
      <c r="J903" s="200"/>
      <c r="K903" s="200"/>
      <c r="L903" s="200"/>
      <c r="M903" s="200"/>
      <c r="N903" s="200"/>
      <c r="O903" s="200"/>
      <c r="P903" s="200"/>
      <c r="Q903" s="200"/>
      <c r="R903" s="200"/>
      <c r="S903" s="200"/>
      <c r="T903" s="200"/>
      <c r="U903" s="200"/>
      <c r="V903" s="200"/>
      <c r="W903" s="200"/>
      <c r="X903" s="200"/>
      <c r="Y903" s="200"/>
      <c r="Z903" s="200"/>
    </row>
    <row r="904" spans="1:26" ht="15.5" x14ac:dyDescent="0.3">
      <c r="A904" s="200"/>
      <c r="B904" s="200"/>
      <c r="C904" s="200"/>
      <c r="D904" s="200"/>
      <c r="E904" s="200"/>
      <c r="F904" s="200"/>
      <c r="G904" s="200"/>
      <c r="H904" s="200"/>
      <c r="I904" s="200"/>
      <c r="J904" s="200"/>
      <c r="K904" s="200"/>
      <c r="L904" s="200"/>
      <c r="M904" s="200"/>
      <c r="N904" s="200"/>
      <c r="O904" s="200"/>
      <c r="P904" s="200"/>
      <c r="Q904" s="200"/>
      <c r="R904" s="200"/>
      <c r="S904" s="200"/>
      <c r="T904" s="200"/>
      <c r="U904" s="200"/>
      <c r="V904" s="200"/>
      <c r="W904" s="200"/>
      <c r="X904" s="200"/>
      <c r="Y904" s="200"/>
      <c r="Z904" s="200"/>
    </row>
    <row r="905" spans="1:26" ht="15.5" x14ac:dyDescent="0.3">
      <c r="A905" s="200"/>
      <c r="B905" s="200"/>
      <c r="C905" s="200"/>
      <c r="D905" s="200"/>
      <c r="E905" s="200"/>
      <c r="F905" s="200"/>
      <c r="G905" s="200"/>
      <c r="H905" s="200"/>
      <c r="I905" s="200"/>
      <c r="J905" s="200"/>
      <c r="K905" s="200"/>
      <c r="L905" s="200"/>
      <c r="M905" s="200"/>
      <c r="N905" s="200"/>
      <c r="O905" s="200"/>
      <c r="P905" s="200"/>
      <c r="Q905" s="200"/>
      <c r="R905" s="200"/>
      <c r="S905" s="200"/>
      <c r="T905" s="200"/>
      <c r="U905" s="200"/>
      <c r="V905" s="200"/>
      <c r="W905" s="200"/>
      <c r="X905" s="200"/>
      <c r="Y905" s="200"/>
      <c r="Z905" s="200"/>
    </row>
    <row r="906" spans="1:26" ht="15.5" x14ac:dyDescent="0.3">
      <c r="A906" s="200"/>
      <c r="B906" s="200"/>
      <c r="C906" s="200"/>
      <c r="D906" s="200"/>
      <c r="E906" s="200"/>
      <c r="F906" s="200"/>
      <c r="G906" s="200"/>
      <c r="H906" s="200"/>
      <c r="I906" s="200"/>
      <c r="J906" s="200"/>
      <c r="K906" s="200"/>
      <c r="L906" s="200"/>
      <c r="M906" s="200"/>
      <c r="N906" s="200"/>
      <c r="O906" s="200"/>
      <c r="P906" s="200"/>
      <c r="Q906" s="200"/>
      <c r="R906" s="200"/>
      <c r="S906" s="200"/>
      <c r="T906" s="200"/>
      <c r="U906" s="200"/>
      <c r="V906" s="200"/>
      <c r="W906" s="200"/>
      <c r="X906" s="200"/>
      <c r="Y906" s="200"/>
      <c r="Z906" s="200"/>
    </row>
    <row r="907" spans="1:26" ht="15.5" x14ac:dyDescent="0.3">
      <c r="A907" s="200"/>
      <c r="B907" s="200"/>
      <c r="C907" s="200"/>
      <c r="D907" s="200"/>
      <c r="E907" s="200"/>
      <c r="F907" s="200"/>
      <c r="G907" s="200"/>
      <c r="H907" s="200"/>
      <c r="I907" s="200"/>
      <c r="J907" s="200"/>
      <c r="K907" s="200"/>
      <c r="L907" s="200"/>
      <c r="M907" s="200"/>
      <c r="N907" s="200"/>
      <c r="O907" s="200"/>
      <c r="P907" s="200"/>
      <c r="Q907" s="200"/>
      <c r="R907" s="200"/>
      <c r="S907" s="200"/>
      <c r="T907" s="200"/>
      <c r="U907" s="200"/>
      <c r="V907" s="200"/>
      <c r="W907" s="200"/>
      <c r="X907" s="200"/>
      <c r="Y907" s="200"/>
      <c r="Z907" s="200"/>
    </row>
    <row r="908" spans="1:26" ht="15.5" x14ac:dyDescent="0.3">
      <c r="A908" s="200"/>
      <c r="B908" s="200"/>
      <c r="C908" s="200"/>
      <c r="D908" s="200"/>
      <c r="E908" s="200"/>
      <c r="F908" s="200"/>
      <c r="G908" s="200"/>
      <c r="H908" s="200"/>
      <c r="I908" s="200"/>
      <c r="J908" s="200"/>
      <c r="K908" s="200"/>
      <c r="L908" s="200"/>
      <c r="M908" s="200"/>
      <c r="N908" s="200"/>
      <c r="O908" s="200"/>
      <c r="P908" s="200"/>
      <c r="Q908" s="200"/>
      <c r="R908" s="200"/>
      <c r="S908" s="200"/>
      <c r="T908" s="200"/>
      <c r="U908" s="200"/>
      <c r="V908" s="200"/>
      <c r="W908" s="200"/>
      <c r="X908" s="200"/>
      <c r="Y908" s="200"/>
      <c r="Z908" s="200"/>
    </row>
    <row r="909" spans="1:26" ht="15.5" x14ac:dyDescent="0.3">
      <c r="A909" s="200"/>
      <c r="B909" s="200"/>
      <c r="C909" s="200"/>
      <c r="D909" s="200"/>
      <c r="E909" s="200"/>
      <c r="F909" s="200"/>
      <c r="G909" s="200"/>
      <c r="H909" s="200"/>
      <c r="I909" s="200"/>
      <c r="J909" s="200"/>
      <c r="K909" s="200"/>
      <c r="L909" s="200"/>
      <c r="M909" s="200"/>
      <c r="N909" s="200"/>
      <c r="O909" s="200"/>
      <c r="P909" s="200"/>
      <c r="Q909" s="200"/>
      <c r="R909" s="200"/>
      <c r="S909" s="200"/>
      <c r="T909" s="200"/>
      <c r="U909" s="200"/>
      <c r="V909" s="200"/>
      <c r="W909" s="200"/>
      <c r="X909" s="200"/>
      <c r="Y909" s="200"/>
      <c r="Z909" s="200"/>
    </row>
    <row r="910" spans="1:26" ht="15.5" x14ac:dyDescent="0.3">
      <c r="A910" s="200"/>
      <c r="B910" s="200"/>
      <c r="C910" s="200"/>
      <c r="D910" s="200"/>
      <c r="E910" s="200"/>
      <c r="F910" s="200"/>
      <c r="G910" s="200"/>
      <c r="H910" s="200"/>
      <c r="I910" s="200"/>
      <c r="J910" s="200"/>
      <c r="K910" s="200"/>
      <c r="L910" s="200"/>
      <c r="M910" s="200"/>
      <c r="N910" s="200"/>
      <c r="O910" s="200"/>
      <c r="P910" s="200"/>
      <c r="Q910" s="200"/>
      <c r="R910" s="200"/>
      <c r="S910" s="200"/>
      <c r="T910" s="200"/>
      <c r="U910" s="200"/>
      <c r="V910" s="200"/>
      <c r="W910" s="200"/>
      <c r="X910" s="200"/>
      <c r="Y910" s="200"/>
      <c r="Z910" s="200"/>
    </row>
    <row r="911" spans="1:26" ht="15.5" x14ac:dyDescent="0.3">
      <c r="A911" s="200"/>
      <c r="B911" s="200"/>
      <c r="C911" s="200"/>
      <c r="D911" s="200"/>
      <c r="E911" s="200"/>
      <c r="F911" s="200"/>
      <c r="G911" s="200"/>
      <c r="H911" s="200"/>
      <c r="I911" s="200"/>
      <c r="J911" s="200"/>
      <c r="K911" s="200"/>
      <c r="L911" s="200"/>
      <c r="M911" s="200"/>
      <c r="N911" s="200"/>
      <c r="O911" s="200"/>
      <c r="P911" s="200"/>
      <c r="Q911" s="200"/>
      <c r="R911" s="200"/>
      <c r="S911" s="200"/>
      <c r="T911" s="200"/>
      <c r="U911" s="200"/>
      <c r="V911" s="200"/>
      <c r="W911" s="200"/>
      <c r="X911" s="200"/>
      <c r="Y911" s="200"/>
      <c r="Z911" s="200"/>
    </row>
    <row r="912" spans="1:26" ht="15.5" x14ac:dyDescent="0.3">
      <c r="A912" s="200"/>
      <c r="B912" s="200"/>
      <c r="C912" s="200"/>
      <c r="D912" s="200"/>
      <c r="E912" s="200"/>
      <c r="F912" s="200"/>
      <c r="G912" s="200"/>
      <c r="H912" s="200"/>
      <c r="I912" s="200"/>
      <c r="J912" s="200"/>
      <c r="K912" s="200"/>
      <c r="L912" s="200"/>
      <c r="M912" s="200"/>
      <c r="N912" s="200"/>
      <c r="O912" s="200"/>
      <c r="P912" s="200"/>
      <c r="Q912" s="200"/>
      <c r="R912" s="200"/>
      <c r="S912" s="200"/>
      <c r="T912" s="200"/>
      <c r="U912" s="200"/>
      <c r="V912" s="200"/>
      <c r="W912" s="200"/>
      <c r="X912" s="200"/>
      <c r="Y912" s="200"/>
      <c r="Z912" s="200"/>
    </row>
    <row r="913" spans="1:26" ht="15.5" x14ac:dyDescent="0.3">
      <c r="A913" s="200"/>
      <c r="B913" s="200"/>
      <c r="C913" s="200"/>
      <c r="D913" s="200"/>
      <c r="E913" s="200"/>
      <c r="F913" s="200"/>
      <c r="G913" s="200"/>
      <c r="H913" s="200"/>
      <c r="I913" s="200"/>
      <c r="J913" s="200"/>
      <c r="K913" s="200"/>
      <c r="L913" s="200"/>
      <c r="M913" s="200"/>
      <c r="N913" s="200"/>
      <c r="O913" s="200"/>
      <c r="P913" s="200"/>
      <c r="Q913" s="200"/>
      <c r="R913" s="200"/>
      <c r="S913" s="200"/>
      <c r="T913" s="200"/>
      <c r="U913" s="200"/>
      <c r="V913" s="200"/>
      <c r="W913" s="200"/>
      <c r="X913" s="200"/>
      <c r="Y913" s="200"/>
      <c r="Z913" s="200"/>
    </row>
    <row r="914" spans="1:26" ht="15.5" x14ac:dyDescent="0.3">
      <c r="A914" s="200"/>
      <c r="B914" s="200"/>
      <c r="C914" s="200"/>
      <c r="D914" s="200"/>
      <c r="E914" s="200"/>
      <c r="F914" s="200"/>
      <c r="G914" s="200"/>
      <c r="H914" s="200"/>
      <c r="I914" s="200"/>
      <c r="J914" s="200"/>
      <c r="K914" s="200"/>
      <c r="L914" s="200"/>
      <c r="M914" s="200"/>
      <c r="N914" s="200"/>
      <c r="O914" s="200"/>
      <c r="P914" s="200"/>
      <c r="Q914" s="200"/>
      <c r="R914" s="200"/>
      <c r="S914" s="200"/>
      <c r="T914" s="200"/>
      <c r="U914" s="200"/>
      <c r="V914" s="200"/>
      <c r="W914" s="200"/>
      <c r="X914" s="200"/>
      <c r="Y914" s="200"/>
      <c r="Z914" s="200"/>
    </row>
    <row r="915" spans="1:26" ht="15.5" x14ac:dyDescent="0.3">
      <c r="A915" s="200"/>
      <c r="B915" s="200"/>
      <c r="C915" s="200"/>
      <c r="D915" s="200"/>
      <c r="E915" s="200"/>
      <c r="F915" s="200"/>
      <c r="G915" s="200"/>
      <c r="H915" s="200"/>
      <c r="I915" s="200"/>
      <c r="J915" s="200"/>
      <c r="K915" s="200"/>
      <c r="L915" s="200"/>
      <c r="M915" s="200"/>
      <c r="N915" s="200"/>
      <c r="O915" s="200"/>
      <c r="P915" s="200"/>
      <c r="Q915" s="200"/>
      <c r="R915" s="200"/>
      <c r="S915" s="200"/>
      <c r="T915" s="200"/>
      <c r="U915" s="200"/>
      <c r="V915" s="200"/>
      <c r="W915" s="200"/>
      <c r="X915" s="200"/>
      <c r="Y915" s="200"/>
      <c r="Z915" s="200"/>
    </row>
    <row r="916" spans="1:26" ht="15.5" x14ac:dyDescent="0.3">
      <c r="A916" s="200"/>
      <c r="B916" s="200"/>
      <c r="C916" s="200"/>
      <c r="D916" s="200"/>
      <c r="E916" s="200"/>
      <c r="F916" s="200"/>
      <c r="G916" s="200"/>
      <c r="H916" s="200"/>
      <c r="I916" s="200"/>
      <c r="J916" s="200"/>
      <c r="K916" s="200"/>
      <c r="L916" s="200"/>
      <c r="M916" s="200"/>
      <c r="N916" s="200"/>
      <c r="O916" s="200"/>
      <c r="P916" s="200"/>
      <c r="Q916" s="200"/>
      <c r="R916" s="200"/>
      <c r="S916" s="200"/>
      <c r="T916" s="200"/>
      <c r="U916" s="200"/>
      <c r="V916" s="200"/>
      <c r="W916" s="200"/>
      <c r="X916" s="200"/>
      <c r="Y916" s="200"/>
      <c r="Z916" s="200"/>
    </row>
    <row r="917" spans="1:26" ht="15.5" x14ac:dyDescent="0.3">
      <c r="A917" s="200"/>
      <c r="B917" s="200"/>
      <c r="C917" s="200"/>
      <c r="D917" s="200"/>
      <c r="E917" s="200"/>
      <c r="F917" s="200"/>
      <c r="G917" s="200"/>
      <c r="H917" s="200"/>
      <c r="I917" s="200"/>
      <c r="J917" s="200"/>
      <c r="K917" s="200"/>
      <c r="L917" s="200"/>
      <c r="M917" s="200"/>
      <c r="N917" s="200"/>
      <c r="O917" s="200"/>
      <c r="P917" s="200"/>
      <c r="Q917" s="200"/>
      <c r="R917" s="200"/>
      <c r="S917" s="200"/>
      <c r="T917" s="200"/>
      <c r="U917" s="200"/>
      <c r="V917" s="200"/>
      <c r="W917" s="200"/>
      <c r="X917" s="200"/>
      <c r="Y917" s="200"/>
      <c r="Z917" s="200"/>
    </row>
    <row r="918" spans="1:26" ht="15.5" x14ac:dyDescent="0.3">
      <c r="A918" s="200"/>
      <c r="B918" s="200"/>
      <c r="C918" s="200"/>
      <c r="D918" s="200"/>
      <c r="E918" s="200"/>
      <c r="F918" s="200"/>
      <c r="G918" s="200"/>
      <c r="H918" s="200"/>
      <c r="I918" s="200"/>
      <c r="J918" s="200"/>
      <c r="K918" s="200"/>
      <c r="L918" s="200"/>
      <c r="M918" s="200"/>
      <c r="N918" s="200"/>
      <c r="O918" s="200"/>
      <c r="P918" s="200"/>
      <c r="Q918" s="200"/>
      <c r="R918" s="200"/>
      <c r="S918" s="200"/>
      <c r="T918" s="200"/>
      <c r="U918" s="200"/>
      <c r="V918" s="200"/>
      <c r="W918" s="200"/>
      <c r="X918" s="200"/>
      <c r="Y918" s="200"/>
      <c r="Z918" s="200"/>
    </row>
    <row r="919" spans="1:26" ht="15.5" x14ac:dyDescent="0.3">
      <c r="A919" s="200"/>
      <c r="B919" s="200"/>
      <c r="C919" s="200"/>
      <c r="D919" s="200"/>
      <c r="E919" s="200"/>
      <c r="F919" s="200"/>
      <c r="G919" s="200"/>
      <c r="H919" s="200"/>
      <c r="I919" s="200"/>
      <c r="J919" s="200"/>
      <c r="K919" s="200"/>
      <c r="L919" s="200"/>
      <c r="M919" s="200"/>
      <c r="N919" s="200"/>
      <c r="O919" s="200"/>
      <c r="P919" s="200"/>
      <c r="Q919" s="200"/>
      <c r="R919" s="200"/>
      <c r="S919" s="200"/>
      <c r="T919" s="200"/>
      <c r="U919" s="200"/>
      <c r="V919" s="200"/>
      <c r="W919" s="200"/>
      <c r="X919" s="200"/>
      <c r="Y919" s="200"/>
      <c r="Z919" s="200"/>
    </row>
    <row r="920" spans="1:26" ht="15.5" x14ac:dyDescent="0.3">
      <c r="A920" s="200"/>
      <c r="B920" s="200"/>
      <c r="C920" s="200"/>
      <c r="D920" s="200"/>
      <c r="E920" s="200"/>
      <c r="F920" s="200"/>
      <c r="G920" s="200"/>
      <c r="H920" s="200"/>
      <c r="I920" s="200"/>
      <c r="J920" s="200"/>
      <c r="K920" s="200"/>
      <c r="L920" s="200"/>
      <c r="M920" s="200"/>
      <c r="N920" s="200"/>
      <c r="O920" s="200"/>
      <c r="P920" s="200"/>
      <c r="Q920" s="200"/>
      <c r="R920" s="200"/>
      <c r="S920" s="200"/>
      <c r="T920" s="200"/>
      <c r="U920" s="200"/>
      <c r="V920" s="200"/>
      <c r="W920" s="200"/>
      <c r="X920" s="200"/>
      <c r="Y920" s="200"/>
      <c r="Z920" s="200"/>
    </row>
    <row r="921" spans="1:26" ht="15.5" x14ac:dyDescent="0.3">
      <c r="A921" s="200"/>
      <c r="B921" s="200"/>
      <c r="C921" s="200"/>
      <c r="D921" s="200"/>
      <c r="E921" s="200"/>
      <c r="F921" s="200"/>
      <c r="G921" s="200"/>
      <c r="H921" s="200"/>
      <c r="I921" s="200"/>
      <c r="J921" s="200"/>
      <c r="K921" s="200"/>
      <c r="L921" s="200"/>
      <c r="M921" s="200"/>
      <c r="N921" s="200"/>
      <c r="O921" s="200"/>
      <c r="P921" s="200"/>
      <c r="Q921" s="200"/>
      <c r="R921" s="200"/>
      <c r="S921" s="200"/>
      <c r="T921" s="200"/>
      <c r="U921" s="200"/>
      <c r="V921" s="200"/>
      <c r="W921" s="200"/>
      <c r="X921" s="200"/>
      <c r="Y921" s="200"/>
      <c r="Z921" s="200"/>
    </row>
    <row r="922" spans="1:26" ht="15.5" x14ac:dyDescent="0.3">
      <c r="A922" s="200"/>
      <c r="B922" s="200"/>
      <c r="C922" s="200"/>
      <c r="D922" s="200"/>
      <c r="E922" s="200"/>
      <c r="F922" s="200"/>
      <c r="G922" s="200"/>
      <c r="H922" s="200"/>
      <c r="I922" s="200"/>
      <c r="J922" s="200"/>
      <c r="K922" s="200"/>
      <c r="L922" s="200"/>
      <c r="M922" s="200"/>
      <c r="N922" s="200"/>
      <c r="O922" s="200"/>
      <c r="P922" s="200"/>
      <c r="Q922" s="200"/>
      <c r="R922" s="200"/>
      <c r="S922" s="200"/>
      <c r="T922" s="200"/>
      <c r="U922" s="200"/>
      <c r="V922" s="200"/>
      <c r="W922" s="200"/>
      <c r="X922" s="200"/>
      <c r="Y922" s="200"/>
      <c r="Z922" s="200"/>
    </row>
    <row r="923" spans="1:26" ht="15.5" x14ac:dyDescent="0.3">
      <c r="A923" s="200"/>
      <c r="B923" s="200"/>
      <c r="C923" s="200"/>
      <c r="D923" s="200"/>
      <c r="E923" s="200"/>
      <c r="F923" s="200"/>
      <c r="G923" s="200"/>
      <c r="H923" s="200"/>
      <c r="I923" s="200"/>
      <c r="J923" s="200"/>
      <c r="K923" s="200"/>
      <c r="L923" s="200"/>
      <c r="M923" s="200"/>
      <c r="N923" s="200"/>
      <c r="O923" s="200"/>
      <c r="P923" s="200"/>
      <c r="Q923" s="200"/>
      <c r="R923" s="200"/>
      <c r="S923" s="200"/>
      <c r="T923" s="200"/>
      <c r="U923" s="200"/>
      <c r="V923" s="200"/>
      <c r="W923" s="200"/>
      <c r="X923" s="200"/>
      <c r="Y923" s="200"/>
      <c r="Z923" s="200"/>
    </row>
    <row r="924" spans="1:26" ht="15.5" x14ac:dyDescent="0.3">
      <c r="A924" s="200"/>
      <c r="B924" s="200"/>
      <c r="C924" s="200"/>
      <c r="D924" s="200"/>
      <c r="E924" s="200"/>
      <c r="F924" s="200"/>
      <c r="G924" s="200"/>
      <c r="H924" s="200"/>
      <c r="I924" s="200"/>
      <c r="J924" s="200"/>
      <c r="K924" s="200"/>
      <c r="L924" s="200"/>
      <c r="M924" s="200"/>
      <c r="N924" s="200"/>
      <c r="O924" s="200"/>
      <c r="P924" s="200"/>
      <c r="Q924" s="200"/>
      <c r="R924" s="200"/>
      <c r="S924" s="200"/>
      <c r="T924" s="200"/>
      <c r="U924" s="200"/>
      <c r="V924" s="200"/>
      <c r="W924" s="200"/>
      <c r="X924" s="200"/>
      <c r="Y924" s="200"/>
      <c r="Z924" s="200"/>
    </row>
    <row r="925" spans="1:26" ht="15.5" x14ac:dyDescent="0.3">
      <c r="A925" s="200"/>
      <c r="B925" s="200"/>
      <c r="C925" s="200"/>
      <c r="D925" s="200"/>
      <c r="E925" s="200"/>
      <c r="F925" s="200"/>
      <c r="G925" s="200"/>
      <c r="H925" s="200"/>
      <c r="I925" s="200"/>
      <c r="J925" s="200"/>
      <c r="K925" s="200"/>
      <c r="L925" s="200"/>
      <c r="M925" s="200"/>
      <c r="N925" s="200"/>
      <c r="O925" s="200"/>
      <c r="P925" s="200"/>
      <c r="Q925" s="200"/>
      <c r="R925" s="200"/>
      <c r="S925" s="200"/>
      <c r="T925" s="200"/>
      <c r="U925" s="200"/>
      <c r="V925" s="200"/>
      <c r="W925" s="200"/>
      <c r="X925" s="200"/>
      <c r="Y925" s="200"/>
      <c r="Z925" s="200"/>
    </row>
    <row r="926" spans="1:26" ht="15.5" x14ac:dyDescent="0.3">
      <c r="A926" s="200"/>
      <c r="B926" s="200"/>
      <c r="C926" s="200"/>
      <c r="D926" s="200"/>
      <c r="E926" s="200"/>
      <c r="F926" s="200"/>
      <c r="G926" s="200"/>
      <c r="H926" s="200"/>
      <c r="I926" s="200"/>
      <c r="J926" s="200"/>
      <c r="K926" s="200"/>
      <c r="L926" s="200"/>
      <c r="M926" s="200"/>
      <c r="N926" s="200"/>
      <c r="O926" s="200"/>
      <c r="P926" s="200"/>
      <c r="Q926" s="200"/>
      <c r="R926" s="200"/>
      <c r="S926" s="200"/>
      <c r="T926" s="200"/>
      <c r="U926" s="200"/>
      <c r="V926" s="200"/>
      <c r="W926" s="200"/>
      <c r="X926" s="200"/>
      <c r="Y926" s="200"/>
      <c r="Z926" s="200"/>
    </row>
    <row r="927" spans="1:26" ht="15.5" x14ac:dyDescent="0.3">
      <c r="A927" s="200"/>
      <c r="B927" s="200"/>
      <c r="C927" s="200"/>
      <c r="D927" s="200"/>
      <c r="E927" s="200"/>
      <c r="F927" s="200"/>
      <c r="G927" s="200"/>
      <c r="H927" s="200"/>
      <c r="I927" s="200"/>
      <c r="J927" s="200"/>
      <c r="K927" s="200"/>
      <c r="L927" s="200"/>
      <c r="M927" s="200"/>
      <c r="N927" s="200"/>
      <c r="O927" s="200"/>
      <c r="P927" s="200"/>
      <c r="Q927" s="200"/>
      <c r="R927" s="200"/>
      <c r="S927" s="200"/>
      <c r="T927" s="200"/>
      <c r="U927" s="200"/>
      <c r="V927" s="200"/>
      <c r="W927" s="200"/>
      <c r="X927" s="200"/>
      <c r="Y927" s="200"/>
      <c r="Z927" s="200"/>
    </row>
    <row r="928" spans="1:26" ht="15.5" x14ac:dyDescent="0.3">
      <c r="A928" s="200"/>
      <c r="B928" s="200"/>
      <c r="C928" s="200"/>
      <c r="D928" s="200"/>
      <c r="E928" s="200"/>
      <c r="F928" s="200"/>
      <c r="G928" s="200"/>
      <c r="H928" s="200"/>
      <c r="I928" s="200"/>
      <c r="J928" s="200"/>
      <c r="K928" s="200"/>
      <c r="L928" s="200"/>
      <c r="M928" s="200"/>
      <c r="N928" s="200"/>
      <c r="O928" s="200"/>
      <c r="P928" s="200"/>
      <c r="Q928" s="200"/>
      <c r="R928" s="200"/>
      <c r="S928" s="200"/>
      <c r="T928" s="200"/>
      <c r="U928" s="200"/>
      <c r="V928" s="200"/>
      <c r="W928" s="200"/>
      <c r="X928" s="200"/>
      <c r="Y928" s="200"/>
      <c r="Z928" s="200"/>
    </row>
    <row r="929" spans="1:26" ht="15.5" x14ac:dyDescent="0.3">
      <c r="A929" s="200"/>
      <c r="B929" s="200"/>
      <c r="C929" s="200"/>
      <c r="D929" s="200"/>
      <c r="E929" s="200"/>
      <c r="F929" s="200"/>
      <c r="G929" s="200"/>
      <c r="H929" s="200"/>
      <c r="I929" s="200"/>
      <c r="J929" s="200"/>
      <c r="K929" s="200"/>
      <c r="L929" s="200"/>
      <c r="M929" s="200"/>
      <c r="N929" s="200"/>
      <c r="O929" s="200"/>
      <c r="P929" s="200"/>
      <c r="Q929" s="200"/>
      <c r="R929" s="200"/>
      <c r="S929" s="200"/>
      <c r="T929" s="200"/>
      <c r="U929" s="200"/>
      <c r="V929" s="200"/>
      <c r="W929" s="200"/>
      <c r="X929" s="200"/>
      <c r="Y929" s="200"/>
      <c r="Z929" s="200"/>
    </row>
    <row r="930" spans="1:26" ht="15.5" x14ac:dyDescent="0.3">
      <c r="A930" s="200"/>
      <c r="B930" s="200"/>
      <c r="C930" s="200"/>
      <c r="D930" s="200"/>
      <c r="E930" s="200"/>
      <c r="F930" s="200"/>
      <c r="G930" s="200"/>
      <c r="H930" s="200"/>
      <c r="I930" s="200"/>
      <c r="J930" s="200"/>
      <c r="K930" s="200"/>
      <c r="L930" s="200"/>
      <c r="M930" s="200"/>
      <c r="N930" s="200"/>
      <c r="O930" s="200"/>
      <c r="P930" s="200"/>
      <c r="Q930" s="200"/>
      <c r="R930" s="200"/>
      <c r="S930" s="200"/>
      <c r="T930" s="200"/>
      <c r="U930" s="200"/>
      <c r="V930" s="200"/>
      <c r="W930" s="200"/>
      <c r="X930" s="200"/>
      <c r="Y930" s="200"/>
      <c r="Z930" s="200"/>
    </row>
    <row r="931" spans="1:26" ht="15.5" x14ac:dyDescent="0.3">
      <c r="A931" s="200"/>
      <c r="B931" s="200"/>
      <c r="C931" s="200"/>
      <c r="D931" s="200"/>
      <c r="E931" s="200"/>
      <c r="F931" s="200"/>
      <c r="G931" s="200"/>
      <c r="H931" s="200"/>
      <c r="I931" s="200"/>
      <c r="J931" s="200"/>
      <c r="K931" s="200"/>
      <c r="L931" s="200"/>
      <c r="M931" s="200"/>
      <c r="N931" s="200"/>
      <c r="O931" s="200"/>
      <c r="P931" s="200"/>
      <c r="Q931" s="200"/>
      <c r="R931" s="200"/>
      <c r="S931" s="200"/>
      <c r="T931" s="200"/>
      <c r="U931" s="200"/>
      <c r="V931" s="200"/>
      <c r="W931" s="200"/>
      <c r="X931" s="200"/>
      <c r="Y931" s="200"/>
      <c r="Z931" s="200"/>
    </row>
    <row r="932" spans="1:26" ht="15.5" x14ac:dyDescent="0.3">
      <c r="A932" s="200"/>
      <c r="B932" s="200"/>
      <c r="C932" s="200"/>
      <c r="D932" s="200"/>
      <c r="E932" s="200"/>
      <c r="F932" s="200"/>
      <c r="G932" s="200"/>
      <c r="H932" s="200"/>
      <c r="I932" s="200"/>
      <c r="J932" s="200"/>
      <c r="K932" s="200"/>
      <c r="L932" s="200"/>
      <c r="M932" s="200"/>
      <c r="N932" s="200"/>
      <c r="O932" s="200"/>
      <c r="P932" s="200"/>
      <c r="Q932" s="200"/>
      <c r="R932" s="200"/>
      <c r="S932" s="200"/>
      <c r="T932" s="200"/>
      <c r="U932" s="200"/>
      <c r="V932" s="200"/>
      <c r="W932" s="200"/>
      <c r="X932" s="200"/>
      <c r="Y932" s="200"/>
      <c r="Z932" s="200"/>
    </row>
    <row r="933" spans="1:26" ht="15.5" x14ac:dyDescent="0.3">
      <c r="A933" s="200"/>
      <c r="B933" s="200"/>
      <c r="C933" s="200"/>
      <c r="D933" s="200"/>
      <c r="E933" s="200"/>
      <c r="F933" s="200"/>
      <c r="G933" s="200"/>
      <c r="H933" s="200"/>
      <c r="I933" s="200"/>
      <c r="J933" s="200"/>
      <c r="K933" s="200"/>
      <c r="L933" s="200"/>
      <c r="M933" s="200"/>
      <c r="N933" s="200"/>
      <c r="O933" s="200"/>
      <c r="P933" s="200"/>
      <c r="Q933" s="200"/>
      <c r="R933" s="200"/>
      <c r="S933" s="200"/>
      <c r="T933" s="200"/>
      <c r="U933" s="200"/>
      <c r="V933" s="200"/>
      <c r="W933" s="200"/>
      <c r="X933" s="200"/>
      <c r="Y933" s="200"/>
      <c r="Z933" s="200"/>
    </row>
    <row r="934" spans="1:26" ht="15.5" x14ac:dyDescent="0.3">
      <c r="A934" s="200"/>
      <c r="B934" s="200"/>
      <c r="C934" s="200"/>
      <c r="D934" s="200"/>
      <c r="E934" s="200"/>
      <c r="F934" s="200"/>
      <c r="G934" s="200"/>
      <c r="H934" s="200"/>
      <c r="I934" s="200"/>
      <c r="J934" s="200"/>
      <c r="K934" s="200"/>
      <c r="L934" s="200"/>
      <c r="M934" s="200"/>
      <c r="N934" s="200"/>
      <c r="O934" s="200"/>
      <c r="P934" s="200"/>
      <c r="Q934" s="200"/>
      <c r="R934" s="200"/>
      <c r="S934" s="200"/>
      <c r="T934" s="200"/>
      <c r="U934" s="200"/>
      <c r="V934" s="200"/>
      <c r="W934" s="200"/>
      <c r="X934" s="200"/>
      <c r="Y934" s="200"/>
      <c r="Z934" s="200"/>
    </row>
    <row r="935" spans="1:26" ht="15.5" x14ac:dyDescent="0.3">
      <c r="A935" s="200"/>
      <c r="B935" s="200"/>
      <c r="C935" s="200"/>
      <c r="D935" s="200"/>
      <c r="E935" s="200"/>
      <c r="F935" s="200"/>
      <c r="G935" s="200"/>
      <c r="H935" s="200"/>
      <c r="I935" s="200"/>
      <c r="J935" s="200"/>
      <c r="K935" s="200"/>
      <c r="L935" s="200"/>
      <c r="M935" s="200"/>
      <c r="N935" s="200"/>
      <c r="O935" s="200"/>
      <c r="P935" s="200"/>
      <c r="Q935" s="200"/>
      <c r="R935" s="200"/>
      <c r="S935" s="200"/>
      <c r="T935" s="200"/>
      <c r="U935" s="200"/>
      <c r="V935" s="200"/>
      <c r="W935" s="200"/>
      <c r="X935" s="200"/>
      <c r="Y935" s="200"/>
      <c r="Z935" s="200"/>
    </row>
    <row r="936" spans="1:26" ht="15.5" x14ac:dyDescent="0.3">
      <c r="A936" s="200"/>
      <c r="B936" s="200"/>
      <c r="C936" s="200"/>
      <c r="D936" s="200"/>
      <c r="E936" s="200"/>
      <c r="F936" s="200"/>
      <c r="G936" s="200"/>
      <c r="H936" s="200"/>
      <c r="I936" s="200"/>
      <c r="J936" s="200"/>
      <c r="K936" s="200"/>
      <c r="L936" s="200"/>
      <c r="M936" s="200"/>
      <c r="N936" s="200"/>
      <c r="O936" s="200"/>
      <c r="P936" s="200"/>
      <c r="Q936" s="200"/>
      <c r="R936" s="200"/>
      <c r="S936" s="200"/>
      <c r="T936" s="200"/>
      <c r="U936" s="200"/>
      <c r="V936" s="200"/>
      <c r="W936" s="200"/>
      <c r="X936" s="200"/>
      <c r="Y936" s="200"/>
      <c r="Z936" s="200"/>
    </row>
    <row r="937" spans="1:26" ht="15.5" x14ac:dyDescent="0.3">
      <c r="A937" s="200"/>
      <c r="B937" s="200"/>
      <c r="C937" s="200"/>
      <c r="D937" s="200"/>
      <c r="E937" s="200"/>
      <c r="F937" s="200"/>
      <c r="G937" s="200"/>
      <c r="H937" s="200"/>
      <c r="I937" s="200"/>
      <c r="J937" s="200"/>
      <c r="K937" s="200"/>
      <c r="L937" s="200"/>
      <c r="M937" s="200"/>
      <c r="N937" s="200"/>
      <c r="O937" s="200"/>
      <c r="P937" s="200"/>
      <c r="Q937" s="200"/>
      <c r="R937" s="200"/>
      <c r="S937" s="200"/>
      <c r="T937" s="200"/>
      <c r="U937" s="200"/>
      <c r="V937" s="200"/>
      <c r="W937" s="200"/>
      <c r="X937" s="200"/>
      <c r="Y937" s="200"/>
      <c r="Z937" s="200"/>
    </row>
    <row r="938" spans="1:26" ht="15.5" x14ac:dyDescent="0.3">
      <c r="A938" s="200"/>
      <c r="B938" s="200"/>
      <c r="C938" s="200"/>
      <c r="D938" s="200"/>
      <c r="E938" s="200"/>
      <c r="F938" s="200"/>
      <c r="G938" s="200"/>
      <c r="H938" s="200"/>
      <c r="I938" s="200"/>
      <c r="J938" s="200"/>
      <c r="K938" s="200"/>
      <c r="L938" s="200"/>
      <c r="M938" s="200"/>
      <c r="N938" s="200"/>
      <c r="O938" s="200"/>
      <c r="P938" s="200"/>
      <c r="Q938" s="200"/>
      <c r="R938" s="200"/>
      <c r="S938" s="200"/>
      <c r="T938" s="200"/>
      <c r="U938" s="200"/>
      <c r="V938" s="200"/>
      <c r="W938" s="200"/>
      <c r="X938" s="200"/>
      <c r="Y938" s="200"/>
      <c r="Z938" s="200"/>
    </row>
    <row r="939" spans="1:26" ht="15.5" x14ac:dyDescent="0.3">
      <c r="A939" s="200"/>
      <c r="B939" s="200"/>
      <c r="C939" s="200"/>
      <c r="D939" s="200"/>
      <c r="E939" s="200"/>
      <c r="F939" s="200"/>
      <c r="G939" s="200"/>
      <c r="H939" s="200"/>
      <c r="I939" s="200"/>
      <c r="J939" s="200"/>
      <c r="K939" s="200"/>
      <c r="L939" s="200"/>
      <c r="M939" s="200"/>
      <c r="N939" s="200"/>
      <c r="O939" s="200"/>
      <c r="P939" s="200"/>
      <c r="Q939" s="200"/>
      <c r="R939" s="200"/>
      <c r="S939" s="200"/>
      <c r="T939" s="200"/>
      <c r="U939" s="200"/>
      <c r="V939" s="200"/>
      <c r="W939" s="200"/>
      <c r="X939" s="200"/>
      <c r="Y939" s="200"/>
      <c r="Z939" s="200"/>
    </row>
    <row r="940" spans="1:26" ht="15.5" x14ac:dyDescent="0.3">
      <c r="A940" s="200"/>
      <c r="B940" s="200"/>
      <c r="C940" s="200"/>
      <c r="D940" s="200"/>
      <c r="E940" s="200"/>
      <c r="F940" s="200"/>
      <c r="G940" s="200"/>
      <c r="H940" s="200"/>
      <c r="I940" s="200"/>
      <c r="J940" s="200"/>
      <c r="K940" s="200"/>
      <c r="L940" s="200"/>
      <c r="M940" s="200"/>
      <c r="N940" s="200"/>
      <c r="O940" s="200"/>
      <c r="P940" s="200"/>
      <c r="Q940" s="200"/>
      <c r="R940" s="200"/>
      <c r="S940" s="200"/>
      <c r="T940" s="200"/>
      <c r="U940" s="200"/>
      <c r="V940" s="200"/>
      <c r="W940" s="200"/>
      <c r="X940" s="200"/>
      <c r="Y940" s="200"/>
      <c r="Z940" s="200"/>
    </row>
    <row r="941" spans="1:26" ht="15.5" x14ac:dyDescent="0.3">
      <c r="A941" s="200"/>
      <c r="B941" s="200"/>
      <c r="C941" s="200"/>
      <c r="D941" s="200"/>
      <c r="E941" s="200"/>
      <c r="F941" s="200"/>
      <c r="G941" s="200"/>
      <c r="H941" s="200"/>
      <c r="I941" s="200"/>
      <c r="J941" s="200"/>
      <c r="K941" s="200"/>
      <c r="L941" s="200"/>
      <c r="M941" s="200"/>
      <c r="N941" s="200"/>
      <c r="O941" s="200"/>
      <c r="P941" s="200"/>
      <c r="Q941" s="200"/>
      <c r="R941" s="200"/>
      <c r="S941" s="200"/>
      <c r="T941" s="200"/>
      <c r="U941" s="200"/>
      <c r="V941" s="200"/>
      <c r="W941" s="200"/>
      <c r="X941" s="200"/>
      <c r="Y941" s="200"/>
      <c r="Z941" s="200"/>
    </row>
    <row r="942" spans="1:26" ht="15.5" x14ac:dyDescent="0.3">
      <c r="A942" s="200"/>
      <c r="B942" s="200"/>
      <c r="C942" s="200"/>
      <c r="D942" s="200"/>
      <c r="E942" s="200"/>
      <c r="F942" s="200"/>
      <c r="G942" s="200"/>
      <c r="H942" s="200"/>
      <c r="I942" s="200"/>
      <c r="J942" s="200"/>
      <c r="K942" s="200"/>
      <c r="L942" s="200"/>
      <c r="M942" s="200"/>
      <c r="N942" s="200"/>
      <c r="O942" s="200"/>
      <c r="P942" s="200"/>
      <c r="Q942" s="200"/>
      <c r="R942" s="200"/>
      <c r="S942" s="200"/>
      <c r="T942" s="200"/>
      <c r="U942" s="200"/>
      <c r="V942" s="200"/>
      <c r="W942" s="200"/>
      <c r="X942" s="200"/>
      <c r="Y942" s="200"/>
      <c r="Z942" s="200"/>
    </row>
    <row r="943" spans="1:26" ht="15.5" x14ac:dyDescent="0.3">
      <c r="A943" s="200"/>
      <c r="B943" s="200"/>
      <c r="C943" s="200"/>
      <c r="D943" s="200"/>
      <c r="E943" s="200"/>
      <c r="F943" s="200"/>
      <c r="G943" s="200"/>
      <c r="H943" s="200"/>
      <c r="I943" s="200"/>
      <c r="J943" s="200"/>
      <c r="K943" s="200"/>
      <c r="L943" s="200"/>
      <c r="M943" s="200"/>
      <c r="N943" s="200"/>
      <c r="O943" s="200"/>
      <c r="P943" s="200"/>
      <c r="Q943" s="200"/>
      <c r="R943" s="200"/>
      <c r="S943" s="200"/>
      <c r="T943" s="200"/>
      <c r="U943" s="200"/>
      <c r="V943" s="200"/>
      <c r="W943" s="200"/>
      <c r="X943" s="200"/>
      <c r="Y943" s="200"/>
      <c r="Z943" s="200"/>
    </row>
    <row r="944" spans="1:26" ht="15.5" x14ac:dyDescent="0.3">
      <c r="A944" s="200"/>
      <c r="B944" s="200"/>
      <c r="C944" s="200"/>
      <c r="D944" s="200"/>
      <c r="E944" s="200"/>
      <c r="F944" s="200"/>
      <c r="G944" s="200"/>
      <c r="H944" s="200"/>
      <c r="I944" s="200"/>
      <c r="J944" s="200"/>
      <c r="K944" s="200"/>
      <c r="L944" s="200"/>
      <c r="M944" s="200"/>
      <c r="N944" s="200"/>
      <c r="O944" s="200"/>
      <c r="P944" s="200"/>
      <c r="Q944" s="200"/>
      <c r="R944" s="200"/>
      <c r="S944" s="200"/>
      <c r="T944" s="200"/>
      <c r="U944" s="200"/>
      <c r="V944" s="200"/>
      <c r="W944" s="200"/>
      <c r="X944" s="200"/>
      <c r="Y944" s="200"/>
      <c r="Z944" s="200"/>
    </row>
    <row r="945" spans="1:26" ht="15.5" x14ac:dyDescent="0.3">
      <c r="A945" s="200"/>
      <c r="B945" s="200"/>
      <c r="C945" s="200"/>
      <c r="D945" s="200"/>
      <c r="E945" s="200"/>
      <c r="F945" s="200"/>
      <c r="G945" s="200"/>
      <c r="H945" s="200"/>
      <c r="I945" s="200"/>
      <c r="J945" s="200"/>
      <c r="K945" s="200"/>
      <c r="L945" s="200"/>
      <c r="M945" s="200"/>
      <c r="N945" s="200"/>
      <c r="O945" s="200"/>
      <c r="P945" s="200"/>
      <c r="Q945" s="200"/>
      <c r="R945" s="200"/>
      <c r="S945" s="200"/>
      <c r="T945" s="200"/>
      <c r="U945" s="200"/>
      <c r="V945" s="200"/>
      <c r="W945" s="200"/>
      <c r="X945" s="200"/>
      <c r="Y945" s="200"/>
      <c r="Z945" s="200"/>
    </row>
    <row r="946" spans="1:26" ht="15.5" x14ac:dyDescent="0.3">
      <c r="A946" s="200"/>
      <c r="B946" s="200"/>
      <c r="C946" s="200"/>
      <c r="D946" s="200"/>
      <c r="E946" s="200"/>
      <c r="F946" s="200"/>
      <c r="G946" s="200"/>
      <c r="H946" s="200"/>
      <c r="I946" s="200"/>
      <c r="J946" s="200"/>
      <c r="K946" s="200"/>
      <c r="L946" s="200"/>
      <c r="M946" s="200"/>
      <c r="N946" s="200"/>
      <c r="O946" s="200"/>
      <c r="P946" s="200"/>
      <c r="Q946" s="200"/>
      <c r="R946" s="200"/>
      <c r="S946" s="200"/>
      <c r="T946" s="200"/>
      <c r="U946" s="200"/>
      <c r="V946" s="200"/>
      <c r="W946" s="200"/>
      <c r="X946" s="200"/>
      <c r="Y946" s="200"/>
      <c r="Z946" s="200"/>
    </row>
    <row r="947" spans="1:26" ht="15.5" x14ac:dyDescent="0.3">
      <c r="A947" s="200"/>
      <c r="B947" s="200"/>
      <c r="C947" s="200"/>
      <c r="D947" s="200"/>
      <c r="E947" s="200"/>
      <c r="F947" s="200"/>
      <c r="G947" s="200"/>
      <c r="H947" s="200"/>
      <c r="I947" s="200"/>
      <c r="J947" s="200"/>
      <c r="K947" s="200"/>
      <c r="L947" s="200"/>
      <c r="M947" s="200"/>
      <c r="N947" s="200"/>
      <c r="O947" s="200"/>
      <c r="P947" s="200"/>
      <c r="Q947" s="200"/>
      <c r="R947" s="200"/>
      <c r="S947" s="200"/>
      <c r="T947" s="200"/>
      <c r="U947" s="200"/>
      <c r="V947" s="200"/>
      <c r="W947" s="200"/>
      <c r="X947" s="200"/>
      <c r="Y947" s="200"/>
      <c r="Z947" s="200"/>
    </row>
    <row r="948" spans="1:26" ht="15.5" x14ac:dyDescent="0.3">
      <c r="A948" s="200"/>
      <c r="B948" s="200"/>
      <c r="C948" s="200"/>
      <c r="D948" s="200"/>
      <c r="E948" s="200"/>
      <c r="F948" s="200"/>
      <c r="G948" s="200"/>
      <c r="H948" s="200"/>
      <c r="I948" s="200"/>
      <c r="J948" s="200"/>
      <c r="K948" s="200"/>
      <c r="L948" s="200"/>
      <c r="M948" s="200"/>
      <c r="N948" s="200"/>
      <c r="O948" s="200"/>
      <c r="P948" s="200"/>
      <c r="Q948" s="200"/>
      <c r="R948" s="200"/>
      <c r="S948" s="200"/>
      <c r="T948" s="200"/>
      <c r="U948" s="200"/>
      <c r="V948" s="200"/>
      <c r="W948" s="200"/>
      <c r="X948" s="200"/>
      <c r="Y948" s="200"/>
      <c r="Z948" s="200"/>
    </row>
    <row r="949" spans="1:26" ht="15.5" x14ac:dyDescent="0.3">
      <c r="A949" s="200"/>
      <c r="B949" s="200"/>
      <c r="C949" s="200"/>
      <c r="D949" s="200"/>
      <c r="E949" s="200"/>
      <c r="F949" s="200"/>
      <c r="G949" s="200"/>
      <c r="H949" s="200"/>
      <c r="I949" s="200"/>
      <c r="J949" s="200"/>
      <c r="K949" s="200"/>
      <c r="L949" s="200"/>
      <c r="M949" s="200"/>
      <c r="N949" s="200"/>
      <c r="O949" s="200"/>
      <c r="P949" s="200"/>
      <c r="Q949" s="200"/>
      <c r="R949" s="200"/>
      <c r="S949" s="200"/>
      <c r="T949" s="200"/>
      <c r="U949" s="200"/>
      <c r="V949" s="200"/>
      <c r="W949" s="200"/>
      <c r="X949" s="200"/>
      <c r="Y949" s="200"/>
      <c r="Z949" s="200"/>
    </row>
    <row r="950" spans="1:26" ht="15.5" x14ac:dyDescent="0.3">
      <c r="A950" s="200"/>
      <c r="B950" s="200"/>
      <c r="C950" s="200"/>
      <c r="D950" s="200"/>
      <c r="E950" s="200"/>
      <c r="F950" s="200"/>
      <c r="G950" s="200"/>
      <c r="H950" s="200"/>
      <c r="I950" s="200"/>
      <c r="J950" s="200"/>
      <c r="K950" s="200"/>
      <c r="L950" s="200"/>
      <c r="M950" s="200"/>
      <c r="N950" s="200"/>
      <c r="O950" s="200"/>
      <c r="P950" s="200"/>
      <c r="Q950" s="200"/>
      <c r="R950" s="200"/>
      <c r="S950" s="200"/>
      <c r="T950" s="200"/>
      <c r="U950" s="200"/>
      <c r="V950" s="200"/>
      <c r="W950" s="200"/>
      <c r="X950" s="200"/>
      <c r="Y950" s="200"/>
      <c r="Z950" s="200"/>
    </row>
    <row r="951" spans="1:26" ht="15.5" x14ac:dyDescent="0.3">
      <c r="A951" s="200"/>
      <c r="B951" s="200"/>
      <c r="C951" s="200"/>
      <c r="D951" s="200"/>
      <c r="E951" s="200"/>
      <c r="F951" s="200"/>
      <c r="G951" s="200"/>
      <c r="H951" s="200"/>
      <c r="I951" s="200"/>
      <c r="J951" s="200"/>
      <c r="K951" s="200"/>
      <c r="L951" s="200"/>
      <c r="M951" s="200"/>
      <c r="N951" s="200"/>
      <c r="O951" s="200"/>
      <c r="P951" s="200"/>
      <c r="Q951" s="200"/>
      <c r="R951" s="200"/>
      <c r="S951" s="200"/>
      <c r="T951" s="200"/>
      <c r="U951" s="200"/>
      <c r="V951" s="200"/>
      <c r="W951" s="200"/>
      <c r="X951" s="200"/>
      <c r="Y951" s="200"/>
      <c r="Z951" s="200"/>
    </row>
    <row r="952" spans="1:26" ht="15.5" x14ac:dyDescent="0.3">
      <c r="A952" s="200"/>
      <c r="B952" s="200"/>
      <c r="C952" s="200"/>
      <c r="D952" s="200"/>
      <c r="E952" s="200"/>
      <c r="F952" s="200"/>
      <c r="G952" s="200"/>
      <c r="H952" s="200"/>
      <c r="I952" s="200"/>
      <c r="J952" s="200"/>
      <c r="K952" s="200"/>
      <c r="L952" s="200"/>
      <c r="M952" s="200"/>
      <c r="N952" s="200"/>
      <c r="O952" s="200"/>
      <c r="P952" s="200"/>
      <c r="Q952" s="200"/>
      <c r="R952" s="200"/>
      <c r="S952" s="200"/>
      <c r="T952" s="200"/>
      <c r="U952" s="200"/>
      <c r="V952" s="200"/>
      <c r="W952" s="200"/>
      <c r="X952" s="200"/>
      <c r="Y952" s="200"/>
      <c r="Z952" s="200"/>
    </row>
    <row r="953" spans="1:26" ht="15.5" x14ac:dyDescent="0.3">
      <c r="A953" s="200"/>
      <c r="B953" s="200"/>
      <c r="C953" s="200"/>
      <c r="D953" s="200"/>
      <c r="E953" s="200"/>
      <c r="F953" s="200"/>
      <c r="G953" s="200"/>
      <c r="H953" s="200"/>
      <c r="I953" s="200"/>
      <c r="J953" s="200"/>
      <c r="K953" s="200"/>
      <c r="L953" s="200"/>
      <c r="M953" s="200"/>
      <c r="N953" s="200"/>
      <c r="O953" s="200"/>
      <c r="P953" s="200"/>
      <c r="Q953" s="200"/>
      <c r="R953" s="200"/>
      <c r="S953" s="200"/>
      <c r="T953" s="200"/>
      <c r="U953" s="200"/>
      <c r="V953" s="200"/>
      <c r="W953" s="200"/>
      <c r="X953" s="200"/>
      <c r="Y953" s="200"/>
      <c r="Z953" s="200"/>
    </row>
    <row r="954" spans="1:26" ht="15.5" x14ac:dyDescent="0.3">
      <c r="A954" s="200"/>
      <c r="B954" s="200"/>
      <c r="C954" s="200"/>
      <c r="D954" s="200"/>
      <c r="E954" s="200"/>
      <c r="F954" s="200"/>
      <c r="G954" s="200"/>
      <c r="H954" s="200"/>
      <c r="I954" s="200"/>
      <c r="J954" s="200"/>
      <c r="K954" s="200"/>
      <c r="L954" s="200"/>
      <c r="M954" s="200"/>
      <c r="N954" s="200"/>
      <c r="O954" s="200"/>
      <c r="P954" s="200"/>
      <c r="Q954" s="200"/>
      <c r="R954" s="200"/>
      <c r="S954" s="200"/>
      <c r="T954" s="200"/>
      <c r="U954" s="200"/>
      <c r="V954" s="200"/>
      <c r="W954" s="200"/>
      <c r="X954" s="200"/>
      <c r="Y954" s="200"/>
      <c r="Z954" s="200"/>
    </row>
    <row r="955" spans="1:26" ht="15.5" x14ac:dyDescent="0.3">
      <c r="A955" s="200"/>
      <c r="B955" s="200"/>
      <c r="C955" s="200"/>
      <c r="D955" s="200"/>
      <c r="E955" s="200"/>
      <c r="F955" s="200"/>
      <c r="G955" s="200"/>
      <c r="H955" s="200"/>
      <c r="I955" s="200"/>
      <c r="J955" s="200"/>
      <c r="K955" s="200"/>
      <c r="L955" s="200"/>
      <c r="M955" s="200"/>
      <c r="N955" s="200"/>
      <c r="O955" s="200"/>
      <c r="P955" s="200"/>
      <c r="Q955" s="200"/>
      <c r="R955" s="200"/>
      <c r="S955" s="200"/>
      <c r="T955" s="200"/>
      <c r="U955" s="200"/>
      <c r="V955" s="200"/>
      <c r="W955" s="200"/>
      <c r="X955" s="200"/>
      <c r="Y955" s="200"/>
      <c r="Z955" s="200"/>
    </row>
    <row r="956" spans="1:26" ht="15.5" x14ac:dyDescent="0.3">
      <c r="A956" s="200"/>
      <c r="B956" s="200"/>
      <c r="C956" s="200"/>
      <c r="D956" s="200"/>
      <c r="E956" s="200"/>
      <c r="F956" s="200"/>
      <c r="G956" s="200"/>
      <c r="H956" s="200"/>
      <c r="I956" s="200"/>
      <c r="J956" s="200"/>
      <c r="K956" s="200"/>
      <c r="L956" s="200"/>
      <c r="M956" s="200"/>
      <c r="N956" s="200"/>
      <c r="O956" s="200"/>
      <c r="P956" s="200"/>
      <c r="Q956" s="200"/>
      <c r="R956" s="200"/>
      <c r="S956" s="200"/>
      <c r="T956" s="200"/>
      <c r="U956" s="200"/>
      <c r="V956" s="200"/>
      <c r="W956" s="200"/>
      <c r="X956" s="200"/>
      <c r="Y956" s="200"/>
      <c r="Z956" s="200"/>
    </row>
    <row r="957" spans="1:26" ht="15.5" x14ac:dyDescent="0.3">
      <c r="A957" s="200"/>
      <c r="B957" s="200"/>
      <c r="C957" s="200"/>
      <c r="D957" s="200"/>
      <c r="E957" s="200"/>
      <c r="F957" s="200"/>
      <c r="G957" s="200"/>
      <c r="H957" s="200"/>
      <c r="I957" s="200"/>
      <c r="J957" s="200"/>
      <c r="K957" s="200"/>
      <c r="L957" s="200"/>
      <c r="M957" s="200"/>
      <c r="N957" s="200"/>
      <c r="O957" s="200"/>
      <c r="P957" s="200"/>
      <c r="Q957" s="200"/>
      <c r="R957" s="200"/>
      <c r="S957" s="200"/>
      <c r="T957" s="200"/>
      <c r="U957" s="200"/>
      <c r="V957" s="200"/>
      <c r="W957" s="200"/>
      <c r="X957" s="200"/>
      <c r="Y957" s="200"/>
      <c r="Z957" s="200"/>
    </row>
    <row r="958" spans="1:26" ht="15.5" x14ac:dyDescent="0.3">
      <c r="A958" s="200"/>
      <c r="B958" s="200"/>
      <c r="C958" s="200"/>
      <c r="D958" s="200"/>
      <c r="E958" s="200"/>
      <c r="F958" s="200"/>
      <c r="G958" s="200"/>
      <c r="H958" s="200"/>
      <c r="I958" s="200"/>
      <c r="J958" s="200"/>
      <c r="K958" s="200"/>
      <c r="L958" s="200"/>
      <c r="M958" s="200"/>
      <c r="N958" s="200"/>
      <c r="O958" s="200"/>
      <c r="P958" s="200"/>
      <c r="Q958" s="200"/>
      <c r="R958" s="200"/>
      <c r="S958" s="200"/>
      <c r="T958" s="200"/>
      <c r="U958" s="200"/>
      <c r="V958" s="200"/>
      <c r="W958" s="200"/>
      <c r="X958" s="200"/>
      <c r="Y958" s="200"/>
      <c r="Z958" s="200"/>
    </row>
    <row r="959" spans="1:26" ht="15.5" x14ac:dyDescent="0.3">
      <c r="A959" s="200"/>
      <c r="B959" s="200"/>
      <c r="C959" s="200"/>
      <c r="D959" s="200"/>
      <c r="E959" s="200"/>
      <c r="F959" s="200"/>
      <c r="G959" s="200"/>
      <c r="H959" s="200"/>
      <c r="I959" s="200"/>
      <c r="J959" s="200"/>
      <c r="K959" s="200"/>
      <c r="L959" s="200"/>
      <c r="M959" s="200"/>
      <c r="N959" s="200"/>
      <c r="O959" s="200"/>
      <c r="P959" s="200"/>
      <c r="Q959" s="200"/>
      <c r="R959" s="200"/>
      <c r="S959" s="200"/>
      <c r="T959" s="200"/>
      <c r="U959" s="200"/>
      <c r="V959" s="200"/>
      <c r="W959" s="200"/>
      <c r="X959" s="200"/>
      <c r="Y959" s="200"/>
      <c r="Z959" s="200"/>
    </row>
    <row r="960" spans="1:26" ht="15.5" x14ac:dyDescent="0.3">
      <c r="A960" s="200"/>
      <c r="B960" s="200"/>
      <c r="C960" s="200"/>
      <c r="D960" s="200"/>
      <c r="E960" s="200"/>
      <c r="F960" s="200"/>
      <c r="G960" s="200"/>
      <c r="H960" s="200"/>
      <c r="I960" s="200"/>
      <c r="J960" s="200"/>
      <c r="K960" s="200"/>
      <c r="L960" s="200"/>
      <c r="M960" s="200"/>
      <c r="N960" s="200"/>
      <c r="O960" s="200"/>
      <c r="P960" s="200"/>
      <c r="Q960" s="200"/>
      <c r="R960" s="200"/>
      <c r="S960" s="200"/>
      <c r="T960" s="200"/>
      <c r="U960" s="200"/>
      <c r="V960" s="200"/>
      <c r="W960" s="200"/>
      <c r="X960" s="200"/>
      <c r="Y960" s="200"/>
      <c r="Z960" s="200"/>
    </row>
    <row r="961" spans="1:26" ht="15.5" x14ac:dyDescent="0.3">
      <c r="A961" s="200"/>
      <c r="B961" s="200"/>
      <c r="C961" s="200"/>
      <c r="D961" s="200"/>
      <c r="E961" s="200"/>
      <c r="F961" s="200"/>
      <c r="G961" s="200"/>
      <c r="H961" s="200"/>
      <c r="I961" s="200"/>
      <c r="J961" s="200"/>
      <c r="K961" s="200"/>
      <c r="L961" s="200"/>
      <c r="M961" s="200"/>
      <c r="N961" s="200"/>
      <c r="O961" s="200"/>
      <c r="P961" s="200"/>
      <c r="Q961" s="200"/>
      <c r="R961" s="200"/>
      <c r="S961" s="200"/>
      <c r="T961" s="200"/>
      <c r="U961" s="200"/>
      <c r="V961" s="200"/>
      <c r="W961" s="200"/>
      <c r="X961" s="200"/>
      <c r="Y961" s="200"/>
      <c r="Z961" s="200"/>
    </row>
    <row r="962" spans="1:26" ht="15.5" x14ac:dyDescent="0.3">
      <c r="A962" s="200"/>
      <c r="B962" s="200"/>
      <c r="C962" s="200"/>
      <c r="D962" s="200"/>
      <c r="E962" s="200"/>
      <c r="F962" s="200"/>
      <c r="G962" s="200"/>
      <c r="H962" s="200"/>
      <c r="I962" s="200"/>
      <c r="J962" s="200"/>
      <c r="K962" s="200"/>
      <c r="L962" s="200"/>
      <c r="M962" s="200"/>
      <c r="N962" s="200"/>
      <c r="O962" s="200"/>
      <c r="P962" s="200"/>
      <c r="Q962" s="200"/>
      <c r="R962" s="200"/>
      <c r="S962" s="200"/>
      <c r="T962" s="200"/>
      <c r="U962" s="200"/>
      <c r="V962" s="200"/>
      <c r="W962" s="200"/>
      <c r="X962" s="200"/>
      <c r="Y962" s="200"/>
      <c r="Z962" s="200"/>
    </row>
    <row r="963" spans="1:26" ht="15.5" x14ac:dyDescent="0.3">
      <c r="A963" s="200"/>
      <c r="B963" s="200"/>
      <c r="C963" s="200"/>
      <c r="D963" s="200"/>
      <c r="E963" s="200"/>
      <c r="F963" s="200"/>
      <c r="G963" s="200"/>
      <c r="H963" s="200"/>
      <c r="I963" s="200"/>
      <c r="J963" s="200"/>
      <c r="K963" s="200"/>
      <c r="L963" s="200"/>
      <c r="M963" s="200"/>
      <c r="N963" s="200"/>
      <c r="O963" s="200"/>
      <c r="P963" s="200"/>
      <c r="Q963" s="200"/>
      <c r="R963" s="200"/>
      <c r="S963" s="200"/>
      <c r="T963" s="200"/>
      <c r="U963" s="200"/>
      <c r="V963" s="200"/>
      <c r="W963" s="200"/>
      <c r="X963" s="200"/>
      <c r="Y963" s="200"/>
      <c r="Z963" s="200"/>
    </row>
    <row r="964" spans="1:26" ht="15.5" x14ac:dyDescent="0.3">
      <c r="A964" s="200"/>
      <c r="B964" s="200"/>
      <c r="C964" s="200"/>
      <c r="D964" s="200"/>
      <c r="E964" s="200"/>
      <c r="F964" s="200"/>
      <c r="G964" s="200"/>
      <c r="H964" s="200"/>
      <c r="I964" s="200"/>
      <c r="J964" s="200"/>
      <c r="K964" s="200"/>
      <c r="L964" s="200"/>
      <c r="M964" s="200"/>
      <c r="N964" s="200"/>
      <c r="O964" s="200"/>
      <c r="P964" s="200"/>
      <c r="Q964" s="200"/>
      <c r="R964" s="200"/>
      <c r="S964" s="200"/>
      <c r="T964" s="200"/>
      <c r="U964" s="200"/>
      <c r="V964" s="200"/>
      <c r="W964" s="200"/>
      <c r="X964" s="200"/>
      <c r="Y964" s="200"/>
      <c r="Z964" s="200"/>
    </row>
    <row r="965" spans="1:26" ht="15.5" x14ac:dyDescent="0.3">
      <c r="A965" s="200"/>
      <c r="B965" s="200"/>
      <c r="C965" s="200"/>
      <c r="D965" s="200"/>
      <c r="E965" s="200"/>
      <c r="F965" s="200"/>
      <c r="G965" s="200"/>
      <c r="H965" s="200"/>
      <c r="I965" s="200"/>
      <c r="J965" s="200"/>
      <c r="K965" s="200"/>
      <c r="L965" s="200"/>
      <c r="M965" s="200"/>
      <c r="N965" s="200"/>
      <c r="O965" s="200"/>
      <c r="P965" s="200"/>
      <c r="Q965" s="200"/>
      <c r="R965" s="200"/>
      <c r="S965" s="200"/>
      <c r="T965" s="200"/>
      <c r="U965" s="200"/>
      <c r="V965" s="200"/>
      <c r="W965" s="200"/>
      <c r="X965" s="200"/>
      <c r="Y965" s="200"/>
      <c r="Z965" s="200"/>
    </row>
    <row r="966" spans="1:26" ht="15.5" x14ac:dyDescent="0.3">
      <c r="A966" s="200"/>
      <c r="B966" s="200"/>
      <c r="C966" s="200"/>
      <c r="D966" s="200"/>
      <c r="E966" s="200"/>
      <c r="F966" s="200"/>
      <c r="G966" s="200"/>
      <c r="H966" s="200"/>
      <c r="I966" s="200"/>
      <c r="J966" s="200"/>
      <c r="K966" s="200"/>
      <c r="L966" s="200"/>
      <c r="M966" s="200"/>
      <c r="N966" s="200"/>
      <c r="O966" s="200"/>
      <c r="P966" s="200"/>
      <c r="Q966" s="200"/>
      <c r="R966" s="200"/>
      <c r="S966" s="200"/>
      <c r="T966" s="200"/>
      <c r="U966" s="200"/>
      <c r="V966" s="200"/>
      <c r="W966" s="200"/>
      <c r="X966" s="200"/>
      <c r="Y966" s="200"/>
      <c r="Z966" s="200"/>
    </row>
    <row r="967" spans="1:26" ht="15.5" x14ac:dyDescent="0.3">
      <c r="A967" s="200"/>
      <c r="B967" s="200"/>
      <c r="C967" s="200"/>
      <c r="D967" s="200"/>
      <c r="E967" s="200"/>
      <c r="F967" s="200"/>
      <c r="G967" s="200"/>
      <c r="H967" s="200"/>
      <c r="I967" s="200"/>
      <c r="J967" s="200"/>
      <c r="K967" s="200"/>
      <c r="L967" s="200"/>
      <c r="M967" s="200"/>
      <c r="N967" s="200"/>
      <c r="O967" s="200"/>
      <c r="P967" s="200"/>
      <c r="Q967" s="200"/>
      <c r="R967" s="200"/>
      <c r="S967" s="200"/>
      <c r="T967" s="200"/>
      <c r="U967" s="200"/>
      <c r="V967" s="200"/>
      <c r="W967" s="200"/>
      <c r="X967" s="200"/>
      <c r="Y967" s="200"/>
      <c r="Z967" s="200"/>
    </row>
    <row r="968" spans="1:26" ht="15.5" x14ac:dyDescent="0.3">
      <c r="A968" s="200"/>
      <c r="B968" s="200"/>
      <c r="C968" s="200"/>
      <c r="D968" s="200"/>
      <c r="E968" s="200"/>
      <c r="F968" s="200"/>
      <c r="G968" s="200"/>
      <c r="H968" s="200"/>
      <c r="I968" s="200"/>
      <c r="J968" s="200"/>
      <c r="K968" s="200"/>
      <c r="L968" s="200"/>
      <c r="M968" s="200"/>
      <c r="N968" s="200"/>
      <c r="O968" s="200"/>
      <c r="P968" s="200"/>
      <c r="Q968" s="200"/>
      <c r="R968" s="200"/>
      <c r="S968" s="200"/>
      <c r="T968" s="200"/>
      <c r="U968" s="200"/>
      <c r="V968" s="200"/>
      <c r="W968" s="200"/>
      <c r="X968" s="200"/>
      <c r="Y968" s="200"/>
      <c r="Z968" s="200"/>
    </row>
    <row r="969" spans="1:26" ht="15.5" x14ac:dyDescent="0.3">
      <c r="A969" s="200"/>
      <c r="B969" s="200"/>
      <c r="C969" s="200"/>
      <c r="D969" s="200"/>
      <c r="E969" s="200"/>
      <c r="F969" s="200"/>
      <c r="G969" s="200"/>
      <c r="H969" s="200"/>
      <c r="I969" s="200"/>
      <c r="J969" s="200"/>
      <c r="K969" s="200"/>
      <c r="L969" s="200"/>
      <c r="M969" s="200"/>
      <c r="N969" s="200"/>
      <c r="O969" s="200"/>
      <c r="P969" s="200"/>
      <c r="Q969" s="200"/>
      <c r="R969" s="200"/>
      <c r="S969" s="200"/>
      <c r="T969" s="200"/>
      <c r="U969" s="200"/>
      <c r="V969" s="200"/>
      <c r="W969" s="200"/>
      <c r="X969" s="200"/>
      <c r="Y969" s="200"/>
      <c r="Z969" s="200"/>
    </row>
    <row r="970" spans="1:26" ht="15.5" x14ac:dyDescent="0.3">
      <c r="A970" s="200"/>
      <c r="B970" s="200"/>
      <c r="C970" s="200"/>
      <c r="D970" s="200"/>
      <c r="E970" s="200"/>
      <c r="F970" s="200"/>
      <c r="G970" s="200"/>
      <c r="H970" s="200"/>
      <c r="I970" s="200"/>
      <c r="J970" s="200"/>
      <c r="K970" s="200"/>
      <c r="L970" s="200"/>
      <c r="M970" s="200"/>
      <c r="N970" s="200"/>
      <c r="O970" s="200"/>
      <c r="P970" s="200"/>
      <c r="Q970" s="200"/>
      <c r="R970" s="200"/>
      <c r="S970" s="200"/>
      <c r="T970" s="200"/>
      <c r="U970" s="200"/>
      <c r="V970" s="200"/>
      <c r="W970" s="200"/>
      <c r="X970" s="200"/>
      <c r="Y970" s="200"/>
      <c r="Z970" s="200"/>
    </row>
    <row r="971" spans="1:26" ht="15.5" x14ac:dyDescent="0.3">
      <c r="A971" s="200"/>
      <c r="B971" s="200"/>
      <c r="C971" s="200"/>
      <c r="D971" s="200"/>
      <c r="E971" s="200"/>
      <c r="F971" s="200"/>
      <c r="G971" s="200"/>
      <c r="H971" s="200"/>
      <c r="I971" s="200"/>
      <c r="J971" s="200"/>
      <c r="K971" s="200"/>
      <c r="L971" s="200"/>
      <c r="M971" s="200"/>
      <c r="N971" s="200"/>
      <c r="O971" s="200"/>
      <c r="P971" s="200"/>
      <c r="Q971" s="200"/>
      <c r="R971" s="200"/>
      <c r="S971" s="200"/>
      <c r="T971" s="200"/>
      <c r="U971" s="200"/>
      <c r="V971" s="200"/>
      <c r="W971" s="200"/>
      <c r="X971" s="200"/>
      <c r="Y971" s="200"/>
      <c r="Z971" s="200"/>
    </row>
    <row r="972" spans="1:26" ht="15.5" x14ac:dyDescent="0.3">
      <c r="A972" s="200"/>
      <c r="B972" s="200"/>
      <c r="C972" s="200"/>
      <c r="D972" s="200"/>
      <c r="E972" s="200"/>
      <c r="F972" s="200"/>
      <c r="G972" s="200"/>
      <c r="H972" s="200"/>
      <c r="I972" s="200"/>
      <c r="J972" s="200"/>
      <c r="K972" s="200"/>
      <c r="L972" s="200"/>
      <c r="M972" s="200"/>
      <c r="N972" s="200"/>
      <c r="O972" s="200"/>
      <c r="P972" s="200"/>
      <c r="Q972" s="200"/>
      <c r="R972" s="200"/>
      <c r="S972" s="200"/>
      <c r="T972" s="200"/>
      <c r="U972" s="200"/>
      <c r="V972" s="200"/>
      <c r="W972" s="200"/>
      <c r="X972" s="200"/>
      <c r="Y972" s="200"/>
      <c r="Z972" s="200"/>
    </row>
    <row r="973" spans="1:26" ht="15.5" x14ac:dyDescent="0.3">
      <c r="A973" s="200"/>
      <c r="B973" s="200"/>
      <c r="C973" s="200"/>
      <c r="D973" s="200"/>
      <c r="E973" s="200"/>
      <c r="F973" s="200"/>
      <c r="G973" s="200"/>
      <c r="H973" s="200"/>
      <c r="I973" s="200"/>
      <c r="J973" s="200"/>
      <c r="K973" s="200"/>
      <c r="L973" s="200"/>
      <c r="M973" s="200"/>
      <c r="N973" s="200"/>
      <c r="O973" s="200"/>
      <c r="P973" s="200"/>
      <c r="Q973" s="200"/>
      <c r="R973" s="200"/>
      <c r="S973" s="200"/>
      <c r="T973" s="200"/>
      <c r="U973" s="200"/>
      <c r="V973" s="200"/>
      <c r="W973" s="200"/>
      <c r="X973" s="200"/>
      <c r="Y973" s="200"/>
      <c r="Z973" s="200"/>
    </row>
    <row r="974" spans="1:26" ht="15.5" x14ac:dyDescent="0.3">
      <c r="A974" s="200"/>
      <c r="B974" s="200"/>
      <c r="C974" s="200"/>
      <c r="D974" s="200"/>
      <c r="E974" s="200"/>
      <c r="F974" s="200"/>
      <c r="G974" s="200"/>
      <c r="H974" s="200"/>
      <c r="I974" s="200"/>
      <c r="J974" s="200"/>
      <c r="K974" s="200"/>
      <c r="L974" s="200"/>
      <c r="M974" s="200"/>
      <c r="N974" s="200"/>
      <c r="O974" s="200"/>
      <c r="P974" s="200"/>
      <c r="Q974" s="200"/>
      <c r="R974" s="200"/>
      <c r="S974" s="200"/>
      <c r="T974" s="200"/>
      <c r="U974" s="200"/>
      <c r="V974" s="200"/>
      <c r="W974" s="200"/>
      <c r="X974" s="200"/>
      <c r="Y974" s="200"/>
      <c r="Z974" s="200"/>
    </row>
    <row r="975" spans="1:26" ht="15.5" x14ac:dyDescent="0.3">
      <c r="A975" s="200"/>
      <c r="B975" s="200"/>
      <c r="C975" s="200"/>
      <c r="D975" s="200"/>
      <c r="E975" s="200"/>
      <c r="F975" s="200"/>
      <c r="G975" s="200"/>
      <c r="H975" s="200"/>
      <c r="I975" s="200"/>
      <c r="J975" s="200"/>
      <c r="K975" s="200"/>
      <c r="L975" s="200"/>
      <c r="M975" s="200"/>
      <c r="N975" s="200"/>
      <c r="O975" s="200"/>
      <c r="P975" s="200"/>
      <c r="Q975" s="200"/>
      <c r="R975" s="200"/>
      <c r="S975" s="200"/>
      <c r="T975" s="200"/>
      <c r="U975" s="200"/>
      <c r="V975" s="200"/>
      <c r="W975" s="200"/>
      <c r="X975" s="200"/>
      <c r="Y975" s="200"/>
      <c r="Z975" s="200"/>
    </row>
    <row r="976" spans="1:26" ht="15.5" x14ac:dyDescent="0.3">
      <c r="A976" s="200"/>
      <c r="B976" s="200"/>
      <c r="C976" s="200"/>
      <c r="D976" s="200"/>
      <c r="E976" s="200"/>
      <c r="F976" s="200"/>
      <c r="G976" s="200"/>
      <c r="H976" s="200"/>
      <c r="I976" s="200"/>
      <c r="J976" s="200"/>
      <c r="K976" s="200"/>
      <c r="L976" s="200"/>
      <c r="M976" s="200"/>
      <c r="N976" s="200"/>
      <c r="O976" s="200"/>
      <c r="P976" s="200"/>
      <c r="Q976" s="200"/>
      <c r="R976" s="200"/>
      <c r="S976" s="200"/>
      <c r="T976" s="200"/>
      <c r="U976" s="200"/>
      <c r="V976" s="200"/>
      <c r="W976" s="200"/>
      <c r="X976" s="200"/>
      <c r="Y976" s="200"/>
      <c r="Z976" s="200"/>
    </row>
    <row r="977" spans="1:26" ht="15.5" x14ac:dyDescent="0.3">
      <c r="A977" s="200"/>
      <c r="B977" s="200"/>
      <c r="C977" s="200"/>
      <c r="D977" s="200"/>
      <c r="E977" s="200"/>
      <c r="F977" s="200"/>
      <c r="G977" s="200"/>
      <c r="H977" s="200"/>
      <c r="I977" s="200"/>
      <c r="J977" s="200"/>
      <c r="K977" s="200"/>
      <c r="L977" s="200"/>
      <c r="M977" s="200"/>
      <c r="N977" s="200"/>
      <c r="O977" s="200"/>
      <c r="P977" s="200"/>
      <c r="Q977" s="200"/>
      <c r="R977" s="200"/>
      <c r="S977" s="200"/>
      <c r="T977" s="200"/>
      <c r="U977" s="200"/>
      <c r="V977" s="200"/>
      <c r="W977" s="200"/>
      <c r="X977" s="200"/>
      <c r="Y977" s="200"/>
      <c r="Z977" s="200"/>
    </row>
    <row r="978" spans="1:26" ht="15.5" x14ac:dyDescent="0.3">
      <c r="A978" s="200"/>
      <c r="B978" s="200"/>
      <c r="C978" s="200"/>
      <c r="D978" s="200"/>
      <c r="E978" s="200"/>
      <c r="F978" s="200"/>
      <c r="G978" s="200"/>
      <c r="H978" s="200"/>
      <c r="I978" s="200"/>
      <c r="J978" s="200"/>
      <c r="K978" s="200"/>
      <c r="L978" s="200"/>
      <c r="M978" s="200"/>
      <c r="N978" s="200"/>
      <c r="O978" s="200"/>
      <c r="P978" s="200"/>
      <c r="Q978" s="200"/>
      <c r="R978" s="200"/>
      <c r="S978" s="200"/>
      <c r="T978" s="200"/>
      <c r="U978" s="200"/>
      <c r="V978" s="200"/>
      <c r="W978" s="200"/>
      <c r="X978" s="200"/>
      <c r="Y978" s="200"/>
      <c r="Z978" s="200"/>
    </row>
    <row r="979" spans="1:26" ht="15.5" x14ac:dyDescent="0.3">
      <c r="A979" s="200"/>
      <c r="B979" s="200"/>
      <c r="C979" s="200"/>
      <c r="D979" s="200"/>
      <c r="E979" s="200"/>
      <c r="F979" s="200"/>
      <c r="G979" s="200"/>
      <c r="H979" s="200"/>
      <c r="I979" s="200"/>
      <c r="J979" s="200"/>
      <c r="K979" s="200"/>
      <c r="L979" s="200"/>
      <c r="M979" s="200"/>
      <c r="N979" s="200"/>
      <c r="O979" s="200"/>
      <c r="P979" s="200"/>
      <c r="Q979" s="200"/>
      <c r="R979" s="200"/>
      <c r="S979" s="200"/>
      <c r="T979" s="200"/>
      <c r="U979" s="200"/>
      <c r="V979" s="200"/>
      <c r="W979" s="200"/>
      <c r="X979" s="200"/>
      <c r="Y979" s="200"/>
      <c r="Z979" s="200"/>
    </row>
    <row r="980" spans="1:26" ht="15.5" x14ac:dyDescent="0.3">
      <c r="A980" s="200"/>
      <c r="B980" s="200"/>
      <c r="C980" s="200"/>
      <c r="D980" s="200"/>
      <c r="E980" s="200"/>
      <c r="F980" s="200"/>
      <c r="G980" s="200"/>
      <c r="H980" s="200"/>
      <c r="I980" s="200"/>
      <c r="J980" s="200"/>
      <c r="K980" s="200"/>
      <c r="L980" s="200"/>
      <c r="M980" s="200"/>
      <c r="N980" s="200"/>
      <c r="O980" s="200"/>
      <c r="P980" s="200"/>
      <c r="Q980" s="200"/>
      <c r="R980" s="200"/>
      <c r="S980" s="200"/>
      <c r="T980" s="200"/>
      <c r="U980" s="200"/>
      <c r="V980" s="200"/>
      <c r="W980" s="200"/>
      <c r="X980" s="200"/>
      <c r="Y980" s="200"/>
      <c r="Z980" s="200"/>
    </row>
    <row r="981" spans="1:26" ht="15.5" x14ac:dyDescent="0.3">
      <c r="A981" s="200"/>
      <c r="B981" s="200"/>
      <c r="C981" s="200"/>
      <c r="D981" s="200"/>
      <c r="E981" s="200"/>
      <c r="F981" s="200"/>
      <c r="G981" s="200"/>
      <c r="H981" s="200"/>
      <c r="I981" s="200"/>
      <c r="J981" s="200"/>
      <c r="K981" s="200"/>
      <c r="L981" s="200"/>
      <c r="M981" s="200"/>
      <c r="N981" s="200"/>
      <c r="O981" s="200"/>
      <c r="P981" s="200"/>
      <c r="Q981" s="200"/>
      <c r="R981" s="200"/>
      <c r="S981" s="200"/>
      <c r="T981" s="200"/>
      <c r="U981" s="200"/>
      <c r="V981" s="200"/>
      <c r="W981" s="200"/>
      <c r="X981" s="200"/>
      <c r="Y981" s="200"/>
      <c r="Z981" s="200"/>
    </row>
    <row r="982" spans="1:26" ht="15.5" x14ac:dyDescent="0.3">
      <c r="A982" s="200"/>
      <c r="B982" s="200"/>
      <c r="C982" s="200"/>
      <c r="D982" s="200"/>
      <c r="E982" s="200"/>
      <c r="F982" s="200"/>
      <c r="G982" s="200"/>
      <c r="H982" s="200"/>
      <c r="I982" s="200"/>
      <c r="J982" s="200"/>
      <c r="K982" s="200"/>
      <c r="L982" s="200"/>
      <c r="M982" s="200"/>
      <c r="N982" s="200"/>
      <c r="O982" s="200"/>
      <c r="P982" s="200"/>
      <c r="Q982" s="200"/>
      <c r="R982" s="200"/>
      <c r="S982" s="200"/>
      <c r="T982" s="200"/>
      <c r="U982" s="200"/>
      <c r="V982" s="200"/>
      <c r="W982" s="200"/>
      <c r="X982" s="200"/>
      <c r="Y982" s="200"/>
      <c r="Z982" s="200"/>
    </row>
    <row r="983" spans="1:26" ht="15.5" x14ac:dyDescent="0.3">
      <c r="A983" s="200"/>
      <c r="B983" s="200"/>
      <c r="C983" s="200"/>
      <c r="D983" s="200"/>
      <c r="E983" s="200"/>
      <c r="F983" s="200"/>
      <c r="G983" s="200"/>
      <c r="H983" s="200"/>
      <c r="I983" s="200"/>
      <c r="J983" s="200"/>
      <c r="K983" s="200"/>
      <c r="L983" s="200"/>
      <c r="M983" s="200"/>
      <c r="N983" s="200"/>
      <c r="O983" s="200"/>
      <c r="P983" s="200"/>
      <c r="Q983" s="200"/>
      <c r="R983" s="200"/>
      <c r="S983" s="200"/>
      <c r="T983" s="200"/>
      <c r="U983" s="200"/>
      <c r="V983" s="200"/>
      <c r="W983" s="200"/>
      <c r="X983" s="200"/>
      <c r="Y983" s="200"/>
      <c r="Z983" s="200"/>
    </row>
    <row r="984" spans="1:26" ht="15.5" x14ac:dyDescent="0.3">
      <c r="A984" s="200"/>
      <c r="B984" s="200"/>
      <c r="C984" s="200"/>
      <c r="D984" s="200"/>
      <c r="E984" s="200"/>
      <c r="F984" s="200"/>
      <c r="G984" s="200"/>
      <c r="H984" s="200"/>
      <c r="I984" s="200"/>
      <c r="J984" s="200"/>
      <c r="K984" s="200"/>
      <c r="L984" s="200"/>
      <c r="M984" s="200"/>
      <c r="N984" s="200"/>
      <c r="O984" s="200"/>
      <c r="P984" s="200"/>
      <c r="Q984" s="200"/>
      <c r="R984" s="200"/>
      <c r="S984" s="200"/>
      <c r="T984" s="200"/>
      <c r="U984" s="200"/>
      <c r="V984" s="200"/>
      <c r="W984" s="200"/>
      <c r="X984" s="200"/>
      <c r="Y984" s="200"/>
      <c r="Z984" s="200"/>
    </row>
    <row r="985" spans="1:26" ht="15.5" x14ac:dyDescent="0.3">
      <c r="A985" s="200"/>
      <c r="B985" s="200"/>
      <c r="C985" s="200"/>
      <c r="D985" s="200"/>
      <c r="E985" s="200"/>
      <c r="F985" s="200"/>
      <c r="G985" s="200"/>
      <c r="H985" s="200"/>
      <c r="I985" s="200"/>
      <c r="J985" s="200"/>
      <c r="K985" s="200"/>
      <c r="L985" s="200"/>
      <c r="M985" s="200"/>
      <c r="N985" s="200"/>
      <c r="O985" s="200"/>
      <c r="P985" s="200"/>
      <c r="Q985" s="200"/>
      <c r="R985" s="200"/>
      <c r="S985" s="200"/>
      <c r="T985" s="200"/>
      <c r="U985" s="200"/>
      <c r="V985" s="200"/>
      <c r="W985" s="200"/>
      <c r="X985" s="200"/>
      <c r="Y985" s="200"/>
      <c r="Z985" s="200"/>
    </row>
    <row r="986" spans="1:26" ht="15.5" x14ac:dyDescent="0.3">
      <c r="A986" s="200"/>
      <c r="B986" s="200"/>
      <c r="C986" s="200"/>
      <c r="D986" s="200"/>
      <c r="E986" s="200"/>
      <c r="F986" s="200"/>
      <c r="G986" s="200"/>
      <c r="H986" s="200"/>
      <c r="I986" s="200"/>
      <c r="J986" s="200"/>
      <c r="K986" s="200"/>
      <c r="L986" s="200"/>
      <c r="M986" s="200"/>
      <c r="N986" s="200"/>
      <c r="O986" s="200"/>
      <c r="P986" s="200"/>
      <c r="Q986" s="200"/>
      <c r="R986" s="200"/>
      <c r="S986" s="200"/>
      <c r="T986" s="200"/>
      <c r="U986" s="200"/>
      <c r="V986" s="200"/>
      <c r="W986" s="200"/>
      <c r="X986" s="200"/>
      <c r="Y986" s="200"/>
      <c r="Z986" s="200"/>
    </row>
    <row r="987" spans="1:26" ht="15.5" x14ac:dyDescent="0.3">
      <c r="A987" s="200"/>
      <c r="B987" s="200"/>
      <c r="C987" s="200"/>
      <c r="D987" s="200"/>
      <c r="E987" s="200"/>
      <c r="F987" s="200"/>
      <c r="G987" s="200"/>
      <c r="H987" s="200"/>
      <c r="I987" s="200"/>
      <c r="J987" s="200"/>
      <c r="K987" s="200"/>
      <c r="L987" s="200"/>
      <c r="M987" s="200"/>
      <c r="N987" s="200"/>
      <c r="O987" s="200"/>
      <c r="P987" s="200"/>
      <c r="Q987" s="200"/>
      <c r="R987" s="200"/>
      <c r="S987" s="200"/>
      <c r="T987" s="200"/>
      <c r="U987" s="200"/>
      <c r="V987" s="200"/>
      <c r="W987" s="200"/>
      <c r="X987" s="200"/>
      <c r="Y987" s="200"/>
      <c r="Z987" s="200"/>
    </row>
    <row r="988" spans="1:26" ht="15.5" x14ac:dyDescent="0.3">
      <c r="A988" s="200"/>
      <c r="B988" s="200"/>
      <c r="C988" s="200"/>
      <c r="D988" s="200"/>
      <c r="E988" s="200"/>
      <c r="F988" s="200"/>
      <c r="G988" s="200"/>
      <c r="H988" s="200"/>
      <c r="I988" s="200"/>
      <c r="J988" s="200"/>
      <c r="K988" s="200"/>
      <c r="L988" s="200"/>
      <c r="M988" s="200"/>
      <c r="N988" s="200"/>
      <c r="O988" s="200"/>
      <c r="P988" s="200"/>
      <c r="Q988" s="200"/>
      <c r="R988" s="200"/>
      <c r="S988" s="200"/>
      <c r="T988" s="200"/>
      <c r="U988" s="200"/>
      <c r="V988" s="200"/>
      <c r="W988" s="200"/>
      <c r="X988" s="200"/>
      <c r="Y988" s="200"/>
      <c r="Z988" s="200"/>
    </row>
    <row r="989" spans="1:26" ht="15.5" x14ac:dyDescent="0.3">
      <c r="A989" s="200"/>
      <c r="B989" s="200"/>
      <c r="C989" s="200"/>
      <c r="D989" s="200"/>
      <c r="E989" s="200"/>
      <c r="F989" s="200"/>
      <c r="G989" s="200"/>
      <c r="H989" s="200"/>
      <c r="I989" s="200"/>
      <c r="J989" s="200"/>
      <c r="K989" s="200"/>
      <c r="L989" s="200"/>
      <c r="M989" s="200"/>
      <c r="N989" s="200"/>
      <c r="O989" s="200"/>
      <c r="P989" s="200"/>
      <c r="Q989" s="200"/>
      <c r="R989" s="200"/>
      <c r="S989" s="200"/>
      <c r="T989" s="200"/>
      <c r="U989" s="200"/>
      <c r="V989" s="200"/>
      <c r="W989" s="200"/>
      <c r="X989" s="200"/>
      <c r="Y989" s="200"/>
      <c r="Z989" s="200"/>
    </row>
    <row r="990" spans="1:26" ht="15.5" x14ac:dyDescent="0.3">
      <c r="A990" s="200"/>
      <c r="B990" s="200"/>
      <c r="C990" s="200"/>
      <c r="D990" s="200"/>
      <c r="E990" s="200"/>
      <c r="F990" s="200"/>
      <c r="G990" s="200"/>
      <c r="H990" s="200"/>
      <c r="I990" s="200"/>
      <c r="J990" s="200"/>
      <c r="K990" s="200"/>
      <c r="L990" s="200"/>
      <c r="M990" s="200"/>
      <c r="N990" s="200"/>
      <c r="O990" s="200"/>
      <c r="P990" s="200"/>
      <c r="Q990" s="200"/>
      <c r="R990" s="200"/>
      <c r="S990" s="200"/>
      <c r="T990" s="200"/>
      <c r="U990" s="200"/>
      <c r="V990" s="200"/>
      <c r="W990" s="200"/>
      <c r="X990" s="200"/>
      <c r="Y990" s="200"/>
      <c r="Z990" s="200"/>
    </row>
    <row r="991" spans="1:26" ht="15.5" x14ac:dyDescent="0.3">
      <c r="A991" s="200"/>
      <c r="B991" s="200"/>
      <c r="C991" s="200"/>
      <c r="D991" s="200"/>
      <c r="E991" s="200"/>
      <c r="F991" s="200"/>
      <c r="G991" s="200"/>
      <c r="H991" s="200"/>
      <c r="I991" s="200"/>
      <c r="J991" s="200"/>
      <c r="K991" s="200"/>
      <c r="L991" s="200"/>
      <c r="M991" s="200"/>
      <c r="N991" s="200"/>
      <c r="O991" s="200"/>
      <c r="P991" s="200"/>
      <c r="Q991" s="200"/>
      <c r="R991" s="200"/>
      <c r="S991" s="200"/>
      <c r="T991" s="200"/>
      <c r="U991" s="200"/>
      <c r="V991" s="200"/>
      <c r="W991" s="200"/>
      <c r="X991" s="200"/>
      <c r="Y991" s="200"/>
      <c r="Z991" s="200"/>
    </row>
    <row r="992" spans="1:26" ht="15.5" x14ac:dyDescent="0.3">
      <c r="A992" s="200"/>
      <c r="B992" s="200"/>
      <c r="C992" s="200"/>
      <c r="D992" s="200"/>
      <c r="E992" s="200"/>
      <c r="F992" s="200"/>
      <c r="G992" s="200"/>
      <c r="H992" s="200"/>
      <c r="I992" s="200"/>
      <c r="J992" s="200"/>
      <c r="K992" s="200"/>
      <c r="L992" s="200"/>
      <c r="M992" s="200"/>
      <c r="N992" s="200"/>
      <c r="O992" s="200"/>
      <c r="P992" s="200"/>
      <c r="Q992" s="200"/>
      <c r="R992" s="200"/>
      <c r="S992" s="200"/>
      <c r="T992" s="200"/>
      <c r="U992" s="200"/>
      <c r="V992" s="200"/>
      <c r="W992" s="200"/>
      <c r="X992" s="200"/>
      <c r="Y992" s="200"/>
      <c r="Z992" s="200"/>
    </row>
    <row r="993" spans="1:26" ht="15.5" x14ac:dyDescent="0.3">
      <c r="A993" s="200"/>
      <c r="B993" s="200"/>
      <c r="C993" s="200"/>
      <c r="D993" s="200"/>
      <c r="E993" s="200"/>
      <c r="F993" s="200"/>
      <c r="G993" s="200"/>
      <c r="H993" s="200"/>
      <c r="I993" s="200"/>
      <c r="J993" s="200"/>
      <c r="K993" s="200"/>
      <c r="L993" s="200"/>
      <c r="M993" s="200"/>
      <c r="N993" s="200"/>
      <c r="O993" s="200"/>
      <c r="P993" s="200"/>
      <c r="Q993" s="200"/>
      <c r="R993" s="200"/>
      <c r="S993" s="200"/>
      <c r="T993" s="200"/>
      <c r="U993" s="200"/>
      <c r="V993" s="200"/>
      <c r="W993" s="200"/>
      <c r="X993" s="200"/>
      <c r="Y993" s="200"/>
      <c r="Z993" s="200"/>
    </row>
    <row r="994" spans="1:26" ht="15.5" x14ac:dyDescent="0.3">
      <c r="A994" s="200"/>
      <c r="B994" s="200"/>
      <c r="C994" s="200"/>
      <c r="D994" s="200"/>
      <c r="E994" s="200"/>
      <c r="F994" s="200"/>
      <c r="G994" s="200"/>
      <c r="H994" s="200"/>
      <c r="I994" s="200"/>
      <c r="J994" s="200"/>
      <c r="K994" s="200"/>
      <c r="L994" s="200"/>
      <c r="M994" s="200"/>
      <c r="N994" s="200"/>
      <c r="O994" s="200"/>
      <c r="P994" s="200"/>
      <c r="Q994" s="200"/>
      <c r="R994" s="200"/>
      <c r="S994" s="200"/>
      <c r="T994" s="200"/>
      <c r="U994" s="200"/>
      <c r="V994" s="200"/>
      <c r="W994" s="200"/>
      <c r="X994" s="200"/>
      <c r="Y994" s="200"/>
      <c r="Z994" s="200"/>
    </row>
    <row r="995" spans="1:26" ht="15.5" x14ac:dyDescent="0.3">
      <c r="A995" s="200"/>
      <c r="B995" s="200"/>
      <c r="C995" s="200"/>
      <c r="D995" s="200"/>
      <c r="E995" s="200"/>
      <c r="F995" s="200"/>
      <c r="G995" s="200"/>
      <c r="H995" s="200"/>
      <c r="I995" s="200"/>
      <c r="J995" s="200"/>
      <c r="K995" s="200"/>
      <c r="L995" s="200"/>
      <c r="M995" s="200"/>
      <c r="N995" s="200"/>
      <c r="O995" s="200"/>
      <c r="P995" s="200"/>
      <c r="Q995" s="200"/>
      <c r="R995" s="200"/>
      <c r="S995" s="200"/>
      <c r="T995" s="200"/>
      <c r="U995" s="200"/>
      <c r="V995" s="200"/>
      <c r="W995" s="200"/>
      <c r="X995" s="200"/>
      <c r="Y995" s="200"/>
      <c r="Z995" s="200"/>
    </row>
    <row r="996" spans="1:26" ht="15.5" x14ac:dyDescent="0.3">
      <c r="A996" s="200"/>
      <c r="B996" s="200"/>
      <c r="C996" s="200"/>
      <c r="D996" s="200"/>
      <c r="E996" s="200"/>
      <c r="F996" s="200"/>
      <c r="G996" s="200"/>
      <c r="H996" s="200"/>
      <c r="I996" s="200"/>
      <c r="J996" s="200"/>
      <c r="K996" s="200"/>
      <c r="L996" s="200"/>
      <c r="M996" s="200"/>
      <c r="N996" s="200"/>
      <c r="O996" s="200"/>
      <c r="P996" s="200"/>
      <c r="Q996" s="200"/>
      <c r="R996" s="200"/>
      <c r="S996" s="200"/>
      <c r="T996" s="200"/>
      <c r="U996" s="200"/>
      <c r="V996" s="200"/>
      <c r="W996" s="200"/>
      <c r="X996" s="200"/>
      <c r="Y996" s="200"/>
      <c r="Z996" s="200"/>
    </row>
    <row r="997" spans="1:26" ht="15.5" x14ac:dyDescent="0.3">
      <c r="A997" s="200"/>
      <c r="B997" s="200"/>
      <c r="C997" s="200"/>
      <c r="D997" s="200"/>
      <c r="E997" s="200"/>
      <c r="F997" s="200"/>
      <c r="G997" s="200"/>
      <c r="H997" s="200"/>
      <c r="I997" s="200"/>
      <c r="J997" s="200"/>
      <c r="K997" s="200"/>
      <c r="L997" s="200"/>
      <c r="M997" s="200"/>
      <c r="N997" s="200"/>
      <c r="O997" s="200"/>
      <c r="P997" s="200"/>
      <c r="Q997" s="200"/>
      <c r="R997" s="200"/>
      <c r="S997" s="200"/>
      <c r="T997" s="200"/>
      <c r="U997" s="200"/>
      <c r="V997" s="200"/>
      <c r="W997" s="200"/>
      <c r="X997" s="200"/>
      <c r="Y997" s="200"/>
      <c r="Z997" s="200"/>
    </row>
    <row r="998" spans="1:26" ht="15.5" x14ac:dyDescent="0.3">
      <c r="A998" s="200"/>
      <c r="B998" s="200"/>
      <c r="C998" s="200"/>
      <c r="D998" s="200"/>
      <c r="E998" s="200"/>
      <c r="F998" s="200"/>
      <c r="G998" s="200"/>
      <c r="H998" s="200"/>
      <c r="I998" s="200"/>
      <c r="J998" s="200"/>
      <c r="K998" s="200"/>
      <c r="L998" s="200"/>
      <c r="M998" s="200"/>
      <c r="N998" s="200"/>
      <c r="O998" s="200"/>
      <c r="P998" s="200"/>
      <c r="Q998" s="200"/>
      <c r="R998" s="200"/>
      <c r="S998" s="200"/>
      <c r="T998" s="200"/>
      <c r="U998" s="200"/>
      <c r="V998" s="200"/>
      <c r="W998" s="200"/>
      <c r="X998" s="200"/>
      <c r="Y998" s="200"/>
      <c r="Z998" s="200"/>
    </row>
    <row r="999" spans="1:26" ht="15.5" x14ac:dyDescent="0.3">
      <c r="A999" s="200"/>
      <c r="B999" s="200"/>
      <c r="C999" s="200"/>
      <c r="D999" s="200"/>
      <c r="E999" s="200"/>
      <c r="F999" s="200"/>
      <c r="G999" s="200"/>
      <c r="H999" s="200"/>
      <c r="I999" s="200"/>
      <c r="J999" s="200"/>
      <c r="K999" s="200"/>
      <c r="L999" s="200"/>
      <c r="M999" s="200"/>
      <c r="N999" s="200"/>
      <c r="O999" s="200"/>
      <c r="P999" s="200"/>
      <c r="Q999" s="200"/>
      <c r="R999" s="200"/>
      <c r="S999" s="200"/>
      <c r="T999" s="200"/>
      <c r="U999" s="200"/>
      <c r="V999" s="200"/>
      <c r="W999" s="200"/>
      <c r="X999" s="200"/>
      <c r="Y999" s="200"/>
      <c r="Z999" s="200"/>
    </row>
    <row r="1000" spans="1:26" ht="15.5" x14ac:dyDescent="0.3">
      <c r="A1000" s="200"/>
      <c r="B1000" s="200"/>
      <c r="C1000" s="200"/>
      <c r="D1000" s="200"/>
      <c r="E1000" s="200"/>
      <c r="F1000" s="200"/>
      <c r="G1000" s="200"/>
      <c r="H1000" s="200"/>
      <c r="I1000" s="200"/>
      <c r="J1000" s="200"/>
      <c r="K1000" s="200"/>
      <c r="L1000" s="200"/>
      <c r="M1000" s="200"/>
      <c r="N1000" s="200"/>
      <c r="O1000" s="200"/>
      <c r="P1000" s="200"/>
      <c r="Q1000" s="200"/>
      <c r="R1000" s="200"/>
      <c r="S1000" s="200"/>
      <c r="T1000" s="200"/>
      <c r="U1000" s="200"/>
      <c r="V1000" s="200"/>
      <c r="W1000" s="200"/>
      <c r="X1000" s="200"/>
      <c r="Y1000" s="200"/>
      <c r="Z1000" s="200"/>
    </row>
    <row r="1001" spans="1:26" ht="15.5" x14ac:dyDescent="0.3">
      <c r="A1001" s="200"/>
      <c r="B1001" s="200"/>
      <c r="C1001" s="200"/>
      <c r="D1001" s="200"/>
      <c r="E1001" s="200"/>
      <c r="F1001" s="200"/>
      <c r="G1001" s="200"/>
      <c r="H1001" s="200"/>
      <c r="I1001" s="200"/>
      <c r="J1001" s="200"/>
      <c r="K1001" s="200"/>
      <c r="L1001" s="200"/>
      <c r="M1001" s="200"/>
      <c r="N1001" s="200"/>
      <c r="O1001" s="200"/>
      <c r="P1001" s="200"/>
      <c r="Q1001" s="200"/>
      <c r="R1001" s="200"/>
      <c r="S1001" s="200"/>
      <c r="T1001" s="200"/>
      <c r="U1001" s="200"/>
      <c r="V1001" s="200"/>
      <c r="W1001" s="200"/>
      <c r="X1001" s="200"/>
      <c r="Y1001" s="200"/>
      <c r="Z1001" s="200"/>
    </row>
    <row r="1002" spans="1:26" ht="15.5" x14ac:dyDescent="0.3">
      <c r="A1002" s="200"/>
      <c r="B1002" s="200"/>
      <c r="C1002" s="200"/>
      <c r="D1002" s="200"/>
      <c r="E1002" s="200"/>
      <c r="F1002" s="200"/>
      <c r="G1002" s="200"/>
      <c r="H1002" s="200"/>
      <c r="I1002" s="200"/>
      <c r="J1002" s="200"/>
      <c r="K1002" s="200"/>
      <c r="L1002" s="200"/>
      <c r="M1002" s="200"/>
      <c r="N1002" s="200"/>
      <c r="O1002" s="200"/>
      <c r="P1002" s="200"/>
      <c r="Q1002" s="200"/>
      <c r="R1002" s="200"/>
      <c r="S1002" s="200"/>
      <c r="T1002" s="200"/>
      <c r="U1002" s="200"/>
      <c r="V1002" s="200"/>
      <c r="W1002" s="200"/>
      <c r="X1002" s="200"/>
      <c r="Y1002" s="200"/>
      <c r="Z1002" s="200"/>
    </row>
    <row r="1003" spans="1:26" ht="15.5" x14ac:dyDescent="0.3">
      <c r="A1003" s="200"/>
      <c r="B1003" s="200"/>
      <c r="C1003" s="200"/>
      <c r="D1003" s="200"/>
      <c r="E1003" s="200"/>
      <c r="F1003" s="200"/>
      <c r="G1003" s="200"/>
      <c r="H1003" s="200"/>
      <c r="I1003" s="200"/>
      <c r="J1003" s="200"/>
      <c r="K1003" s="200"/>
      <c r="L1003" s="200"/>
      <c r="M1003" s="200"/>
      <c r="N1003" s="200"/>
      <c r="O1003" s="200"/>
      <c r="P1003" s="200"/>
      <c r="Q1003" s="200"/>
      <c r="R1003" s="200"/>
      <c r="S1003" s="200"/>
      <c r="T1003" s="200"/>
      <c r="U1003" s="200"/>
      <c r="V1003" s="200"/>
      <c r="W1003" s="200"/>
      <c r="X1003" s="200"/>
      <c r="Y1003" s="200"/>
      <c r="Z1003" s="200"/>
    </row>
    <row r="1004" spans="1:26" ht="15.5" x14ac:dyDescent="0.3">
      <c r="A1004" s="200"/>
      <c r="B1004" s="200"/>
      <c r="C1004" s="200"/>
      <c r="D1004" s="200"/>
      <c r="E1004" s="200"/>
      <c r="F1004" s="200"/>
      <c r="G1004" s="200"/>
      <c r="H1004" s="200"/>
      <c r="I1004" s="200"/>
      <c r="J1004" s="200"/>
      <c r="K1004" s="200"/>
      <c r="L1004" s="200"/>
      <c r="M1004" s="200"/>
      <c r="N1004" s="200"/>
      <c r="O1004" s="200"/>
      <c r="P1004" s="200"/>
      <c r="Q1004" s="200"/>
      <c r="R1004" s="200"/>
      <c r="S1004" s="200"/>
      <c r="T1004" s="200"/>
      <c r="U1004" s="200"/>
      <c r="V1004" s="200"/>
      <c r="W1004" s="200"/>
      <c r="X1004" s="200"/>
      <c r="Y1004" s="200"/>
      <c r="Z1004" s="200"/>
    </row>
    <row r="1005" spans="1:26" ht="15.5" x14ac:dyDescent="0.3">
      <c r="A1005" s="200"/>
      <c r="B1005" s="200"/>
      <c r="C1005" s="200"/>
      <c r="D1005" s="200"/>
      <c r="E1005" s="200"/>
      <c r="F1005" s="200"/>
      <c r="G1005" s="200"/>
      <c r="H1005" s="200"/>
      <c r="I1005" s="200"/>
      <c r="J1005" s="200"/>
      <c r="K1005" s="200"/>
      <c r="L1005" s="200"/>
      <c r="M1005" s="200"/>
      <c r="N1005" s="200"/>
      <c r="O1005" s="200"/>
      <c r="P1005" s="200"/>
      <c r="Q1005" s="200"/>
      <c r="R1005" s="200"/>
      <c r="S1005" s="200"/>
      <c r="T1005" s="200"/>
      <c r="U1005" s="200"/>
      <c r="V1005" s="200"/>
      <c r="W1005" s="200"/>
      <c r="X1005" s="200"/>
      <c r="Y1005" s="200"/>
      <c r="Z1005" s="200"/>
    </row>
  </sheetData>
  <mergeCells count="57">
    <mergeCell ref="A55:H55"/>
    <mergeCell ref="A56:M56"/>
    <mergeCell ref="A59:H59"/>
    <mergeCell ref="B43:H43"/>
    <mergeCell ref="B44:H44"/>
    <mergeCell ref="A45:H45"/>
    <mergeCell ref="B46:H46"/>
    <mergeCell ref="A47:H47"/>
    <mergeCell ref="B48:H48"/>
    <mergeCell ref="A49:H49"/>
    <mergeCell ref="B50:H50"/>
    <mergeCell ref="B51:H51"/>
    <mergeCell ref="A52:H52"/>
    <mergeCell ref="A53:H53"/>
    <mergeCell ref="A54:H54"/>
    <mergeCell ref="A58:M58"/>
    <mergeCell ref="A32:H32"/>
    <mergeCell ref="B33:H33"/>
    <mergeCell ref="B34:H34"/>
    <mergeCell ref="B41:H41"/>
    <mergeCell ref="B35:H35"/>
    <mergeCell ref="B27:H27"/>
    <mergeCell ref="A28:H28"/>
    <mergeCell ref="B29:H29"/>
    <mergeCell ref="B30:H30"/>
    <mergeCell ref="B31:H31"/>
    <mergeCell ref="A22:H22"/>
    <mergeCell ref="B23:H23"/>
    <mergeCell ref="B24:H24"/>
    <mergeCell ref="B25:H25"/>
    <mergeCell ref="A26:H26"/>
    <mergeCell ref="A17:H17"/>
    <mergeCell ref="B18:H18"/>
    <mergeCell ref="B19:H19"/>
    <mergeCell ref="B20:H20"/>
    <mergeCell ref="B21:H21"/>
    <mergeCell ref="A12:H12"/>
    <mergeCell ref="A13:H13"/>
    <mergeCell ref="A14:H14"/>
    <mergeCell ref="B15:H15"/>
    <mergeCell ref="B16:H16"/>
    <mergeCell ref="B6:H6"/>
    <mergeCell ref="B7:H7"/>
    <mergeCell ref="A8:H8"/>
    <mergeCell ref="B9:H9"/>
    <mergeCell ref="B10:H10"/>
    <mergeCell ref="A1:H1"/>
    <mergeCell ref="A2:H2"/>
    <mergeCell ref="A3:H3"/>
    <mergeCell ref="A4:H4"/>
    <mergeCell ref="A5:H5"/>
    <mergeCell ref="A42:H42"/>
    <mergeCell ref="B36:H36"/>
    <mergeCell ref="B37:H37"/>
    <mergeCell ref="B38:H38"/>
    <mergeCell ref="B39:H39"/>
    <mergeCell ref="B40:H40"/>
  </mergeCells>
  <hyperlinks>
    <hyperlink ref="A58:M58" r:id="rId1" display="For technical assistance regarding the survey contact Samira Ebrahimi (linked here)" xr:uid="{52E5592A-A233-47A9-9742-6A37C3D2B8A8}"/>
  </hyperlinks>
  <pageMargins left="0.7" right="0.7" top="0.75" bottom="0.75" header="0" footer="0"/>
  <pageSetup orientation="portrait" r:id="rId2"/>
  <headerFooter>
    <oddHeader>&amp;CBoard Composition Survey Instructions</oddHeader>
    <oddFooter>&amp;L&amp;D&amp;RPage &amp;P of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1:B1000"/>
  <sheetViews>
    <sheetView workbookViewId="0"/>
  </sheetViews>
  <sheetFormatPr defaultColWidth="14.26953125" defaultRowHeight="15" customHeight="1" x14ac:dyDescent="0.35"/>
  <cols>
    <col min="1" max="26" width="8.7265625" customWidth="1"/>
  </cols>
  <sheetData>
    <row r="1" spans="2:2" ht="14.25" customHeight="1" x14ac:dyDescent="0.35">
      <c r="B1" s="262"/>
    </row>
    <row r="2" spans="2:2" ht="14.25" customHeight="1" x14ac:dyDescent="0.35">
      <c r="B2" s="262"/>
    </row>
    <row r="3" spans="2:2" ht="14.25" customHeight="1" x14ac:dyDescent="0.35">
      <c r="B3" s="1" t="s">
        <v>109</v>
      </c>
    </row>
    <row r="4" spans="2:2" ht="14.25" customHeight="1" x14ac:dyDescent="0.35">
      <c r="B4" s="1" t="s">
        <v>111</v>
      </c>
    </row>
    <row r="5" spans="2:2" ht="14.25" customHeight="1" x14ac:dyDescent="0.35">
      <c r="B5" s="262"/>
    </row>
    <row r="6" spans="2:2" ht="14.25" customHeight="1" x14ac:dyDescent="0.35">
      <c r="B6" s="262"/>
    </row>
    <row r="7" spans="2:2" ht="14.25" customHeight="1" x14ac:dyDescent="0.35">
      <c r="B7" s="262"/>
    </row>
    <row r="8" spans="2:2" ht="14.25" customHeight="1" x14ac:dyDescent="0.35">
      <c r="B8" s="262"/>
    </row>
    <row r="9" spans="2:2" ht="14.25" customHeight="1" x14ac:dyDescent="0.35">
      <c r="B9" s="262"/>
    </row>
    <row r="10" spans="2:2" ht="14.25" customHeight="1" x14ac:dyDescent="0.35">
      <c r="B10" s="262"/>
    </row>
    <row r="11" spans="2:2" ht="14.25" customHeight="1" x14ac:dyDescent="0.35">
      <c r="B11" s="262"/>
    </row>
    <row r="12" spans="2:2" ht="14.25" customHeight="1" x14ac:dyDescent="0.35">
      <c r="B12" s="262"/>
    </row>
    <row r="13" spans="2:2" ht="14.25" customHeight="1" x14ac:dyDescent="0.35">
      <c r="B13" s="262"/>
    </row>
    <row r="14" spans="2:2" ht="14.25" customHeight="1" x14ac:dyDescent="0.35">
      <c r="B14" s="262"/>
    </row>
    <row r="15" spans="2:2" ht="14.25" customHeight="1" x14ac:dyDescent="0.35">
      <c r="B15" s="262"/>
    </row>
    <row r="16" spans="2:2" ht="14.25" customHeight="1" x14ac:dyDescent="0.35">
      <c r="B16" s="262"/>
    </row>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1000"/>
  <sheetViews>
    <sheetView workbookViewId="0">
      <selection activeCell="C42" sqref="C42"/>
    </sheetView>
  </sheetViews>
  <sheetFormatPr defaultColWidth="14.26953125" defaultRowHeight="15" customHeight="1" x14ac:dyDescent="0.35"/>
  <cols>
    <col min="1" max="1" width="34.26953125" customWidth="1"/>
    <col min="2" max="2" width="8.7265625" customWidth="1"/>
    <col min="3" max="3" width="78.54296875" customWidth="1"/>
    <col min="4" max="26" width="8.7265625" customWidth="1"/>
  </cols>
  <sheetData>
    <row r="1" spans="1:3" ht="14.25" customHeight="1" x14ac:dyDescent="0.35">
      <c r="A1" s="131" t="s">
        <v>327</v>
      </c>
      <c r="B1" s="131" t="s">
        <v>246</v>
      </c>
      <c r="C1" s="137" t="s">
        <v>328</v>
      </c>
    </row>
    <row r="2" spans="1:3" ht="14.25" customHeight="1" x14ac:dyDescent="0.35">
      <c r="A2" s="1" t="s">
        <v>248</v>
      </c>
      <c r="B2" s="1" t="s">
        <v>329</v>
      </c>
      <c r="C2" s="271" t="s">
        <v>330</v>
      </c>
    </row>
    <row r="3" spans="1:3" ht="14.25" customHeight="1" x14ac:dyDescent="0.35">
      <c r="A3" s="1" t="s">
        <v>249</v>
      </c>
      <c r="B3" s="1" t="s">
        <v>331</v>
      </c>
      <c r="C3" s="271" t="s">
        <v>332</v>
      </c>
    </row>
    <row r="4" spans="1:3" ht="14.25" customHeight="1" x14ac:dyDescent="0.35">
      <c r="A4" s="1" t="s">
        <v>250</v>
      </c>
      <c r="B4" s="1" t="s">
        <v>333</v>
      </c>
      <c r="C4" s="271" t="s">
        <v>334</v>
      </c>
    </row>
    <row r="5" spans="1:3" ht="14.25" customHeight="1" x14ac:dyDescent="0.35">
      <c r="A5" s="1" t="s">
        <v>251</v>
      </c>
      <c r="B5" s="1" t="s">
        <v>335</v>
      </c>
      <c r="C5" s="271" t="s">
        <v>336</v>
      </c>
    </row>
    <row r="6" spans="1:3" ht="14.25" customHeight="1" x14ac:dyDescent="0.35">
      <c r="A6" s="1" t="s">
        <v>252</v>
      </c>
      <c r="B6" s="1" t="s">
        <v>337</v>
      </c>
      <c r="C6" s="271" t="s">
        <v>338</v>
      </c>
    </row>
    <row r="7" spans="1:3" ht="14.25" customHeight="1" x14ac:dyDescent="0.35">
      <c r="A7" s="1" t="s">
        <v>253</v>
      </c>
      <c r="B7" s="1" t="s">
        <v>339</v>
      </c>
      <c r="C7" s="271" t="s">
        <v>340</v>
      </c>
    </row>
    <row r="8" spans="1:3" ht="14.25" customHeight="1" x14ac:dyDescent="0.35">
      <c r="A8" s="1" t="s">
        <v>254</v>
      </c>
      <c r="B8" s="1" t="s">
        <v>341</v>
      </c>
      <c r="C8" s="271" t="s">
        <v>342</v>
      </c>
    </row>
    <row r="9" spans="1:3" ht="14.25" customHeight="1" x14ac:dyDescent="0.35">
      <c r="A9" s="1" t="s">
        <v>255</v>
      </c>
      <c r="B9" s="1" t="s">
        <v>343</v>
      </c>
      <c r="C9" s="271" t="s">
        <v>344</v>
      </c>
    </row>
    <row r="10" spans="1:3" ht="14.25" customHeight="1" x14ac:dyDescent="0.35">
      <c r="A10" s="1" t="s">
        <v>256</v>
      </c>
      <c r="B10" s="1" t="s">
        <v>345</v>
      </c>
      <c r="C10" s="271" t="s">
        <v>346</v>
      </c>
    </row>
    <row r="11" spans="1:3" ht="14.25" customHeight="1" x14ac:dyDescent="0.35">
      <c r="A11" s="1" t="s">
        <v>257</v>
      </c>
      <c r="B11" s="1" t="s">
        <v>347</v>
      </c>
      <c r="C11" s="271" t="s">
        <v>348</v>
      </c>
    </row>
    <row r="12" spans="1:3" ht="14.25" customHeight="1" x14ac:dyDescent="0.35">
      <c r="A12" s="1" t="s">
        <v>258</v>
      </c>
      <c r="B12" s="1" t="s">
        <v>349</v>
      </c>
      <c r="C12" s="271" t="s">
        <v>350</v>
      </c>
    </row>
    <row r="13" spans="1:3" ht="14.25" customHeight="1" x14ac:dyDescent="0.35">
      <c r="A13" s="1" t="s">
        <v>259</v>
      </c>
      <c r="B13" s="1" t="s">
        <v>351</v>
      </c>
      <c r="C13" s="271" t="s">
        <v>352</v>
      </c>
    </row>
    <row r="14" spans="1:3" ht="14.25" customHeight="1" x14ac:dyDescent="0.35">
      <c r="A14" s="1" t="s">
        <v>260</v>
      </c>
      <c r="B14" s="1" t="s">
        <v>353</v>
      </c>
      <c r="C14" s="271" t="s">
        <v>354</v>
      </c>
    </row>
    <row r="15" spans="1:3" ht="14.25" customHeight="1" x14ac:dyDescent="0.35">
      <c r="A15" s="1" t="s">
        <v>261</v>
      </c>
      <c r="B15" s="1" t="s">
        <v>355</v>
      </c>
      <c r="C15" s="271" t="s">
        <v>356</v>
      </c>
    </row>
    <row r="16" spans="1:3" ht="14.25" customHeight="1" x14ac:dyDescent="0.35">
      <c r="A16" s="1" t="s">
        <v>262</v>
      </c>
      <c r="B16" s="1" t="s">
        <v>357</v>
      </c>
      <c r="C16" s="271" t="s">
        <v>358</v>
      </c>
    </row>
    <row r="17" spans="1:3" ht="14.25" customHeight="1" x14ac:dyDescent="0.35">
      <c r="A17" s="1" t="s">
        <v>263</v>
      </c>
      <c r="B17" s="1" t="s">
        <v>359</v>
      </c>
      <c r="C17" s="271" t="s">
        <v>360</v>
      </c>
    </row>
    <row r="18" spans="1:3" ht="14.25" customHeight="1" x14ac:dyDescent="0.35">
      <c r="A18" s="1" t="s">
        <v>264</v>
      </c>
      <c r="B18" s="1" t="s">
        <v>361</v>
      </c>
      <c r="C18" s="271" t="s">
        <v>362</v>
      </c>
    </row>
    <row r="19" spans="1:3" ht="14.25" customHeight="1" x14ac:dyDescent="0.35">
      <c r="A19" s="1" t="s">
        <v>265</v>
      </c>
      <c r="B19" s="1" t="s">
        <v>363</v>
      </c>
      <c r="C19" s="271" t="s">
        <v>364</v>
      </c>
    </row>
    <row r="20" spans="1:3" ht="14.25" customHeight="1" x14ac:dyDescent="0.35">
      <c r="A20" s="1" t="s">
        <v>266</v>
      </c>
      <c r="B20" s="1" t="s">
        <v>365</v>
      </c>
      <c r="C20" s="271" t="s">
        <v>366</v>
      </c>
    </row>
    <row r="21" spans="1:3" ht="14.25" customHeight="1" x14ac:dyDescent="0.35">
      <c r="A21" s="1" t="s">
        <v>267</v>
      </c>
      <c r="B21" s="1" t="s">
        <v>367</v>
      </c>
      <c r="C21" s="271" t="s">
        <v>368</v>
      </c>
    </row>
    <row r="22" spans="1:3" ht="14.25" customHeight="1" x14ac:dyDescent="0.35">
      <c r="A22" s="1" t="s">
        <v>268</v>
      </c>
      <c r="B22" s="1" t="s">
        <v>369</v>
      </c>
      <c r="C22" s="271" t="s">
        <v>370</v>
      </c>
    </row>
    <row r="23" spans="1:3" ht="14.25" customHeight="1" x14ac:dyDescent="0.35">
      <c r="A23" s="262"/>
      <c r="B23" s="262"/>
      <c r="C23" s="271"/>
    </row>
    <row r="24" spans="1:3" ht="14.25" customHeight="1" x14ac:dyDescent="0.35">
      <c r="A24" s="262"/>
      <c r="B24" s="262"/>
      <c r="C24" s="271"/>
    </row>
    <row r="25" spans="1:3" ht="14.25" customHeight="1" x14ac:dyDescent="0.35">
      <c r="A25" s="262"/>
      <c r="B25" s="262"/>
      <c r="C25" s="271"/>
    </row>
    <row r="26" spans="1:3" ht="14.25" customHeight="1" x14ac:dyDescent="0.35">
      <c r="A26" s="262"/>
      <c r="B26" s="262"/>
      <c r="C26" s="271"/>
    </row>
    <row r="27" spans="1:3" ht="14.25" customHeight="1" x14ac:dyDescent="0.35">
      <c r="A27" s="262"/>
      <c r="B27" s="262"/>
      <c r="C27" s="271"/>
    </row>
    <row r="28" spans="1:3" ht="14.25" customHeight="1" x14ac:dyDescent="0.35">
      <c r="A28" s="262"/>
      <c r="B28" s="262"/>
      <c r="C28" s="271"/>
    </row>
    <row r="29" spans="1:3" ht="14.25" customHeight="1" x14ac:dyDescent="0.35">
      <c r="A29" s="262"/>
      <c r="B29" s="262"/>
      <c r="C29" s="271"/>
    </row>
    <row r="30" spans="1:3" ht="14.25" customHeight="1" x14ac:dyDescent="0.35">
      <c r="A30" s="262"/>
      <c r="B30" s="262"/>
      <c r="C30" s="271"/>
    </row>
    <row r="31" spans="1:3" ht="14.25" customHeight="1" x14ac:dyDescent="0.35">
      <c r="A31" s="262"/>
      <c r="B31" s="262"/>
      <c r="C31" s="271"/>
    </row>
    <row r="32" spans="1:3" ht="14.25" customHeight="1" x14ac:dyDescent="0.35">
      <c r="A32" s="262"/>
      <c r="B32" s="262"/>
      <c r="C32" s="271"/>
    </row>
    <row r="33" spans="3:3" ht="14.25" customHeight="1" x14ac:dyDescent="0.35">
      <c r="C33" s="271"/>
    </row>
    <row r="34" spans="3:3" ht="14.25" customHeight="1" x14ac:dyDescent="0.35">
      <c r="C34" s="271"/>
    </row>
    <row r="35" spans="3:3" ht="14.25" customHeight="1" x14ac:dyDescent="0.35">
      <c r="C35" s="271"/>
    </row>
    <row r="36" spans="3:3" ht="14.25" customHeight="1" x14ac:dyDescent="0.35">
      <c r="C36" s="271"/>
    </row>
    <row r="37" spans="3:3" ht="14.25" customHeight="1" x14ac:dyDescent="0.35">
      <c r="C37" s="271"/>
    </row>
    <row r="38" spans="3:3" ht="14.25" customHeight="1" x14ac:dyDescent="0.35">
      <c r="C38" s="271"/>
    </row>
    <row r="39" spans="3:3" ht="14.25" customHeight="1" x14ac:dyDescent="0.35">
      <c r="C39" s="271"/>
    </row>
    <row r="40" spans="3:3" ht="14.25" customHeight="1" x14ac:dyDescent="0.35">
      <c r="C40" s="271"/>
    </row>
    <row r="41" spans="3:3" ht="14.25" customHeight="1" x14ac:dyDescent="0.35">
      <c r="C41" s="271"/>
    </row>
    <row r="42" spans="3:3" ht="14.25" customHeight="1" x14ac:dyDescent="0.35">
      <c r="C42" s="271"/>
    </row>
    <row r="43" spans="3:3" ht="14.25" customHeight="1" x14ac:dyDescent="0.35">
      <c r="C43" s="271"/>
    </row>
    <row r="44" spans="3:3" ht="14.25" customHeight="1" x14ac:dyDescent="0.35">
      <c r="C44" s="271"/>
    </row>
    <row r="45" spans="3:3" ht="14.25" customHeight="1" x14ac:dyDescent="0.35">
      <c r="C45" s="271"/>
    </row>
    <row r="46" spans="3:3" ht="14.25" customHeight="1" x14ac:dyDescent="0.35">
      <c r="C46" s="271"/>
    </row>
    <row r="47" spans="3:3" ht="14.25" customHeight="1" x14ac:dyDescent="0.35">
      <c r="C47" s="271"/>
    </row>
    <row r="48" spans="3:3" ht="14.25" customHeight="1" x14ac:dyDescent="0.35">
      <c r="C48" s="271"/>
    </row>
    <row r="49" spans="3:3" ht="14.25" customHeight="1" x14ac:dyDescent="0.35">
      <c r="C49" s="271"/>
    </row>
    <row r="50" spans="3:3" ht="14.25" customHeight="1" x14ac:dyDescent="0.35">
      <c r="C50" s="271"/>
    </row>
    <row r="51" spans="3:3" ht="14.25" customHeight="1" x14ac:dyDescent="0.35">
      <c r="C51" s="271"/>
    </row>
    <row r="52" spans="3:3" ht="14.25" customHeight="1" x14ac:dyDescent="0.35">
      <c r="C52" s="271"/>
    </row>
    <row r="53" spans="3:3" ht="14.25" customHeight="1" x14ac:dyDescent="0.35">
      <c r="C53" s="271"/>
    </row>
    <row r="54" spans="3:3" ht="14.25" customHeight="1" x14ac:dyDescent="0.35">
      <c r="C54" s="271"/>
    </row>
    <row r="55" spans="3:3" ht="14.25" customHeight="1" x14ac:dyDescent="0.35">
      <c r="C55" s="271"/>
    </row>
    <row r="56" spans="3:3" ht="14.25" customHeight="1" x14ac:dyDescent="0.35">
      <c r="C56" s="271"/>
    </row>
    <row r="57" spans="3:3" ht="14.25" customHeight="1" x14ac:dyDescent="0.35">
      <c r="C57" s="271"/>
    </row>
    <row r="58" spans="3:3" ht="14.25" customHeight="1" x14ac:dyDescent="0.35">
      <c r="C58" s="271"/>
    </row>
    <row r="59" spans="3:3" ht="14.25" customHeight="1" x14ac:dyDescent="0.35">
      <c r="C59" s="271"/>
    </row>
    <row r="60" spans="3:3" ht="14.25" customHeight="1" x14ac:dyDescent="0.35">
      <c r="C60" s="271"/>
    </row>
    <row r="61" spans="3:3" ht="14.25" customHeight="1" x14ac:dyDescent="0.35">
      <c r="C61" s="271"/>
    </row>
    <row r="62" spans="3:3" ht="14.25" customHeight="1" x14ac:dyDescent="0.35">
      <c r="C62" s="271"/>
    </row>
    <row r="63" spans="3:3" ht="14.25" customHeight="1" x14ac:dyDescent="0.35">
      <c r="C63" s="271"/>
    </row>
    <row r="64" spans="3:3" ht="14.25" customHeight="1" x14ac:dyDescent="0.35">
      <c r="C64" s="271"/>
    </row>
    <row r="65" spans="3:3" ht="14.25" customHeight="1" x14ac:dyDescent="0.35">
      <c r="C65" s="271"/>
    </row>
    <row r="66" spans="3:3" ht="14.25" customHeight="1" x14ac:dyDescent="0.35">
      <c r="C66" s="271"/>
    </row>
    <row r="67" spans="3:3" ht="14.25" customHeight="1" x14ac:dyDescent="0.35">
      <c r="C67" s="271"/>
    </row>
    <row r="68" spans="3:3" ht="14.25" customHeight="1" x14ac:dyDescent="0.35">
      <c r="C68" s="271"/>
    </row>
    <row r="69" spans="3:3" ht="14.25" customHeight="1" x14ac:dyDescent="0.35">
      <c r="C69" s="271"/>
    </row>
    <row r="70" spans="3:3" ht="14.25" customHeight="1" x14ac:dyDescent="0.35">
      <c r="C70" s="271"/>
    </row>
    <row r="71" spans="3:3" ht="14.25" customHeight="1" x14ac:dyDescent="0.35">
      <c r="C71" s="271"/>
    </row>
    <row r="72" spans="3:3" ht="14.25" customHeight="1" x14ac:dyDescent="0.35">
      <c r="C72" s="271"/>
    </row>
    <row r="73" spans="3:3" ht="14.25" customHeight="1" x14ac:dyDescent="0.35">
      <c r="C73" s="271"/>
    </row>
    <row r="74" spans="3:3" ht="14.25" customHeight="1" x14ac:dyDescent="0.35">
      <c r="C74" s="271"/>
    </row>
    <row r="75" spans="3:3" ht="14.25" customHeight="1" x14ac:dyDescent="0.35">
      <c r="C75" s="271"/>
    </row>
    <row r="76" spans="3:3" ht="14.25" customHeight="1" x14ac:dyDescent="0.35">
      <c r="C76" s="271"/>
    </row>
    <row r="77" spans="3:3" ht="14.25" customHeight="1" x14ac:dyDescent="0.35">
      <c r="C77" s="271"/>
    </row>
    <row r="78" spans="3:3" ht="14.25" customHeight="1" x14ac:dyDescent="0.35">
      <c r="C78" s="271"/>
    </row>
    <row r="79" spans="3:3" ht="14.25" customHeight="1" x14ac:dyDescent="0.35">
      <c r="C79" s="271"/>
    </row>
    <row r="80" spans="3:3" ht="14.25" customHeight="1" x14ac:dyDescent="0.35">
      <c r="C80" s="271"/>
    </row>
    <row r="81" spans="3:3" ht="14.25" customHeight="1" x14ac:dyDescent="0.35">
      <c r="C81" s="271"/>
    </row>
    <row r="82" spans="3:3" ht="14.25" customHeight="1" x14ac:dyDescent="0.35">
      <c r="C82" s="271"/>
    </row>
    <row r="83" spans="3:3" ht="14.25" customHeight="1" x14ac:dyDescent="0.35">
      <c r="C83" s="271"/>
    </row>
    <row r="84" spans="3:3" ht="14.25" customHeight="1" x14ac:dyDescent="0.35">
      <c r="C84" s="271"/>
    </row>
    <row r="85" spans="3:3" ht="14.25" customHeight="1" x14ac:dyDescent="0.35">
      <c r="C85" s="271"/>
    </row>
    <row r="86" spans="3:3" ht="14.25" customHeight="1" x14ac:dyDescent="0.35">
      <c r="C86" s="271"/>
    </row>
    <row r="87" spans="3:3" ht="14.25" customHeight="1" x14ac:dyDescent="0.35">
      <c r="C87" s="271"/>
    </row>
    <row r="88" spans="3:3" ht="14.25" customHeight="1" x14ac:dyDescent="0.35">
      <c r="C88" s="271"/>
    </row>
    <row r="89" spans="3:3" ht="14.25" customHeight="1" x14ac:dyDescent="0.35">
      <c r="C89" s="271"/>
    </row>
    <row r="90" spans="3:3" ht="14.25" customHeight="1" x14ac:dyDescent="0.35">
      <c r="C90" s="271"/>
    </row>
    <row r="91" spans="3:3" ht="14.25" customHeight="1" x14ac:dyDescent="0.35">
      <c r="C91" s="271"/>
    </row>
    <row r="92" spans="3:3" ht="14.25" customHeight="1" x14ac:dyDescent="0.35">
      <c r="C92" s="271"/>
    </row>
    <row r="93" spans="3:3" ht="14.25" customHeight="1" x14ac:dyDescent="0.35">
      <c r="C93" s="271"/>
    </row>
    <row r="94" spans="3:3" ht="14.25" customHeight="1" x14ac:dyDescent="0.35">
      <c r="C94" s="271"/>
    </row>
    <row r="95" spans="3:3" ht="14.25" customHeight="1" x14ac:dyDescent="0.35">
      <c r="C95" s="271"/>
    </row>
    <row r="96" spans="3:3" ht="14.25" customHeight="1" x14ac:dyDescent="0.35">
      <c r="C96" s="271"/>
    </row>
    <row r="97" spans="3:3" ht="14.25" customHeight="1" x14ac:dyDescent="0.35">
      <c r="C97" s="271"/>
    </row>
    <row r="98" spans="3:3" ht="14.25" customHeight="1" x14ac:dyDescent="0.35">
      <c r="C98" s="271"/>
    </row>
    <row r="99" spans="3:3" ht="14.25" customHeight="1" x14ac:dyDescent="0.35">
      <c r="C99" s="271"/>
    </row>
    <row r="100" spans="3:3" ht="14.25" customHeight="1" x14ac:dyDescent="0.35">
      <c r="C100" s="271"/>
    </row>
    <row r="101" spans="3:3" ht="14.25" customHeight="1" x14ac:dyDescent="0.35">
      <c r="C101" s="271"/>
    </row>
    <row r="102" spans="3:3" ht="14.25" customHeight="1" x14ac:dyDescent="0.35">
      <c r="C102" s="271"/>
    </row>
    <row r="103" spans="3:3" ht="14.25" customHeight="1" x14ac:dyDescent="0.35">
      <c r="C103" s="271"/>
    </row>
    <row r="104" spans="3:3" ht="14.25" customHeight="1" x14ac:dyDescent="0.35">
      <c r="C104" s="271"/>
    </row>
    <row r="105" spans="3:3" ht="14.25" customHeight="1" x14ac:dyDescent="0.35">
      <c r="C105" s="271"/>
    </row>
    <row r="106" spans="3:3" ht="14.25" customHeight="1" x14ac:dyDescent="0.35">
      <c r="C106" s="271"/>
    </row>
    <row r="107" spans="3:3" ht="14.25" customHeight="1" x14ac:dyDescent="0.35">
      <c r="C107" s="271"/>
    </row>
    <row r="108" spans="3:3" ht="14.25" customHeight="1" x14ac:dyDescent="0.35">
      <c r="C108" s="271"/>
    </row>
    <row r="109" spans="3:3" ht="14.25" customHeight="1" x14ac:dyDescent="0.35">
      <c r="C109" s="271"/>
    </row>
    <row r="110" spans="3:3" ht="14.25" customHeight="1" x14ac:dyDescent="0.35">
      <c r="C110" s="271"/>
    </row>
    <row r="111" spans="3:3" ht="14.25" customHeight="1" x14ac:dyDescent="0.35">
      <c r="C111" s="271"/>
    </row>
    <row r="112" spans="3:3" ht="14.25" customHeight="1" x14ac:dyDescent="0.35">
      <c r="C112" s="271"/>
    </row>
    <row r="113" spans="3:3" ht="14.25" customHeight="1" x14ac:dyDescent="0.35">
      <c r="C113" s="271"/>
    </row>
    <row r="114" spans="3:3" ht="14.25" customHeight="1" x14ac:dyDescent="0.35">
      <c r="C114" s="271"/>
    </row>
    <row r="115" spans="3:3" ht="14.25" customHeight="1" x14ac:dyDescent="0.35">
      <c r="C115" s="271"/>
    </row>
    <row r="116" spans="3:3" ht="14.25" customHeight="1" x14ac:dyDescent="0.35">
      <c r="C116" s="271"/>
    </row>
    <row r="117" spans="3:3" ht="14.25" customHeight="1" x14ac:dyDescent="0.35">
      <c r="C117" s="271"/>
    </row>
    <row r="118" spans="3:3" ht="14.25" customHeight="1" x14ac:dyDescent="0.35">
      <c r="C118" s="271"/>
    </row>
    <row r="119" spans="3:3" ht="14.25" customHeight="1" x14ac:dyDescent="0.35">
      <c r="C119" s="271"/>
    </row>
    <row r="120" spans="3:3" ht="14.25" customHeight="1" x14ac:dyDescent="0.35">
      <c r="C120" s="271"/>
    </row>
    <row r="121" spans="3:3" ht="14.25" customHeight="1" x14ac:dyDescent="0.35">
      <c r="C121" s="271"/>
    </row>
    <row r="122" spans="3:3" ht="14.25" customHeight="1" x14ac:dyDescent="0.35">
      <c r="C122" s="271"/>
    </row>
    <row r="123" spans="3:3" ht="14.25" customHeight="1" x14ac:dyDescent="0.35">
      <c r="C123" s="271"/>
    </row>
    <row r="124" spans="3:3" ht="14.25" customHeight="1" x14ac:dyDescent="0.35">
      <c r="C124" s="271"/>
    </row>
    <row r="125" spans="3:3" ht="14.25" customHeight="1" x14ac:dyDescent="0.35">
      <c r="C125" s="271"/>
    </row>
    <row r="126" spans="3:3" ht="14.25" customHeight="1" x14ac:dyDescent="0.35">
      <c r="C126" s="271"/>
    </row>
    <row r="127" spans="3:3" ht="14.25" customHeight="1" x14ac:dyDescent="0.35">
      <c r="C127" s="271"/>
    </row>
    <row r="128" spans="3:3" ht="14.25" customHeight="1" x14ac:dyDescent="0.35">
      <c r="C128" s="271"/>
    </row>
    <row r="129" spans="3:3" ht="14.25" customHeight="1" x14ac:dyDescent="0.35">
      <c r="C129" s="271"/>
    </row>
    <row r="130" spans="3:3" ht="14.25" customHeight="1" x14ac:dyDescent="0.35">
      <c r="C130" s="271"/>
    </row>
    <row r="131" spans="3:3" ht="14.25" customHeight="1" x14ac:dyDescent="0.35">
      <c r="C131" s="271"/>
    </row>
    <row r="132" spans="3:3" ht="14.25" customHeight="1" x14ac:dyDescent="0.35">
      <c r="C132" s="271"/>
    </row>
    <row r="133" spans="3:3" ht="14.25" customHeight="1" x14ac:dyDescent="0.35">
      <c r="C133" s="271"/>
    </row>
    <row r="134" spans="3:3" ht="14.25" customHeight="1" x14ac:dyDescent="0.35">
      <c r="C134" s="271"/>
    </row>
    <row r="135" spans="3:3" ht="14.25" customHeight="1" x14ac:dyDescent="0.35">
      <c r="C135" s="271"/>
    </row>
    <row r="136" spans="3:3" ht="14.25" customHeight="1" x14ac:dyDescent="0.35">
      <c r="C136" s="271"/>
    </row>
    <row r="137" spans="3:3" ht="14.25" customHeight="1" x14ac:dyDescent="0.35">
      <c r="C137" s="271"/>
    </row>
    <row r="138" spans="3:3" ht="14.25" customHeight="1" x14ac:dyDescent="0.35">
      <c r="C138" s="271"/>
    </row>
    <row r="139" spans="3:3" ht="14.25" customHeight="1" x14ac:dyDescent="0.35">
      <c r="C139" s="271"/>
    </row>
    <row r="140" spans="3:3" ht="14.25" customHeight="1" x14ac:dyDescent="0.35">
      <c r="C140" s="271"/>
    </row>
    <row r="141" spans="3:3" ht="14.25" customHeight="1" x14ac:dyDescent="0.35">
      <c r="C141" s="271"/>
    </row>
    <row r="142" spans="3:3" ht="14.25" customHeight="1" x14ac:dyDescent="0.35">
      <c r="C142" s="271"/>
    </row>
    <row r="143" spans="3:3" ht="14.25" customHeight="1" x14ac:dyDescent="0.35">
      <c r="C143" s="271"/>
    </row>
    <row r="144" spans="3:3" ht="14.25" customHeight="1" x14ac:dyDescent="0.35">
      <c r="C144" s="271"/>
    </row>
    <row r="145" spans="3:3" ht="14.25" customHeight="1" x14ac:dyDescent="0.35">
      <c r="C145" s="271"/>
    </row>
    <row r="146" spans="3:3" ht="14.25" customHeight="1" x14ac:dyDescent="0.35">
      <c r="C146" s="271"/>
    </row>
    <row r="147" spans="3:3" ht="14.25" customHeight="1" x14ac:dyDescent="0.35">
      <c r="C147" s="271"/>
    </row>
    <row r="148" spans="3:3" ht="14.25" customHeight="1" x14ac:dyDescent="0.35">
      <c r="C148" s="271"/>
    </row>
    <row r="149" spans="3:3" ht="14.25" customHeight="1" x14ac:dyDescent="0.35">
      <c r="C149" s="271"/>
    </row>
    <row r="150" spans="3:3" ht="14.25" customHeight="1" x14ac:dyDescent="0.35">
      <c r="C150" s="271"/>
    </row>
    <row r="151" spans="3:3" ht="14.25" customHeight="1" x14ac:dyDescent="0.35">
      <c r="C151" s="271"/>
    </row>
    <row r="152" spans="3:3" ht="14.25" customHeight="1" x14ac:dyDescent="0.35">
      <c r="C152" s="271"/>
    </row>
    <row r="153" spans="3:3" ht="14.25" customHeight="1" x14ac:dyDescent="0.35">
      <c r="C153" s="271"/>
    </row>
    <row r="154" spans="3:3" ht="14.25" customHeight="1" x14ac:dyDescent="0.35">
      <c r="C154" s="271"/>
    </row>
    <row r="155" spans="3:3" ht="14.25" customHeight="1" x14ac:dyDescent="0.35">
      <c r="C155" s="271"/>
    </row>
    <row r="156" spans="3:3" ht="14.25" customHeight="1" x14ac:dyDescent="0.35">
      <c r="C156" s="271"/>
    </row>
    <row r="157" spans="3:3" ht="14.25" customHeight="1" x14ac:dyDescent="0.35">
      <c r="C157" s="271"/>
    </row>
    <row r="158" spans="3:3" ht="14.25" customHeight="1" x14ac:dyDescent="0.35">
      <c r="C158" s="271"/>
    </row>
    <row r="159" spans="3:3" ht="14.25" customHeight="1" x14ac:dyDescent="0.35">
      <c r="C159" s="271"/>
    </row>
    <row r="160" spans="3:3" ht="14.25" customHeight="1" x14ac:dyDescent="0.35">
      <c r="C160" s="271"/>
    </row>
    <row r="161" spans="3:3" ht="14.25" customHeight="1" x14ac:dyDescent="0.35">
      <c r="C161" s="271"/>
    </row>
    <row r="162" spans="3:3" ht="14.25" customHeight="1" x14ac:dyDescent="0.35">
      <c r="C162" s="271"/>
    </row>
    <row r="163" spans="3:3" ht="14.25" customHeight="1" x14ac:dyDescent="0.35">
      <c r="C163" s="271"/>
    </row>
    <row r="164" spans="3:3" ht="14.25" customHeight="1" x14ac:dyDescent="0.35">
      <c r="C164" s="271"/>
    </row>
    <row r="165" spans="3:3" ht="14.25" customHeight="1" x14ac:dyDescent="0.35">
      <c r="C165" s="271"/>
    </row>
    <row r="166" spans="3:3" ht="14.25" customHeight="1" x14ac:dyDescent="0.35">
      <c r="C166" s="271"/>
    </row>
    <row r="167" spans="3:3" ht="14.25" customHeight="1" x14ac:dyDescent="0.35">
      <c r="C167" s="271"/>
    </row>
    <row r="168" spans="3:3" ht="14.25" customHeight="1" x14ac:dyDescent="0.35">
      <c r="C168" s="271"/>
    </row>
    <row r="169" spans="3:3" ht="14.25" customHeight="1" x14ac:dyDescent="0.35">
      <c r="C169" s="271"/>
    </row>
    <row r="170" spans="3:3" ht="14.25" customHeight="1" x14ac:dyDescent="0.35">
      <c r="C170" s="271"/>
    </row>
    <row r="171" spans="3:3" ht="14.25" customHeight="1" x14ac:dyDescent="0.35">
      <c r="C171" s="271"/>
    </row>
    <row r="172" spans="3:3" ht="14.25" customHeight="1" x14ac:dyDescent="0.35">
      <c r="C172" s="271"/>
    </row>
    <row r="173" spans="3:3" ht="14.25" customHeight="1" x14ac:dyDescent="0.35">
      <c r="C173" s="271"/>
    </row>
    <row r="174" spans="3:3" ht="14.25" customHeight="1" x14ac:dyDescent="0.35">
      <c r="C174" s="271"/>
    </row>
    <row r="175" spans="3:3" ht="14.25" customHeight="1" x14ac:dyDescent="0.35">
      <c r="C175" s="271"/>
    </row>
    <row r="176" spans="3:3" ht="14.25" customHeight="1" x14ac:dyDescent="0.35">
      <c r="C176" s="271"/>
    </row>
    <row r="177" spans="3:3" ht="14.25" customHeight="1" x14ac:dyDescent="0.35">
      <c r="C177" s="271"/>
    </row>
    <row r="178" spans="3:3" ht="14.25" customHeight="1" x14ac:dyDescent="0.35">
      <c r="C178" s="271"/>
    </row>
    <row r="179" spans="3:3" ht="14.25" customHeight="1" x14ac:dyDescent="0.35">
      <c r="C179" s="271"/>
    </row>
    <row r="180" spans="3:3" ht="14.25" customHeight="1" x14ac:dyDescent="0.35">
      <c r="C180" s="271"/>
    </row>
    <row r="181" spans="3:3" ht="14.25" customHeight="1" x14ac:dyDescent="0.35">
      <c r="C181" s="271"/>
    </row>
    <row r="182" spans="3:3" ht="14.25" customHeight="1" x14ac:dyDescent="0.35">
      <c r="C182" s="271"/>
    </row>
    <row r="183" spans="3:3" ht="14.25" customHeight="1" x14ac:dyDescent="0.35">
      <c r="C183" s="271"/>
    </row>
    <row r="184" spans="3:3" ht="14.25" customHeight="1" x14ac:dyDescent="0.35">
      <c r="C184" s="271"/>
    </row>
    <row r="185" spans="3:3" ht="14.25" customHeight="1" x14ac:dyDescent="0.35">
      <c r="C185" s="271"/>
    </row>
    <row r="186" spans="3:3" ht="14.25" customHeight="1" x14ac:dyDescent="0.35">
      <c r="C186" s="271"/>
    </row>
    <row r="187" spans="3:3" ht="14.25" customHeight="1" x14ac:dyDescent="0.35">
      <c r="C187" s="271"/>
    </row>
    <row r="188" spans="3:3" ht="14.25" customHeight="1" x14ac:dyDescent="0.35">
      <c r="C188" s="271"/>
    </row>
    <row r="189" spans="3:3" ht="14.25" customHeight="1" x14ac:dyDescent="0.35">
      <c r="C189" s="271"/>
    </row>
    <row r="190" spans="3:3" ht="14.25" customHeight="1" x14ac:dyDescent="0.35">
      <c r="C190" s="271"/>
    </row>
    <row r="191" spans="3:3" ht="14.25" customHeight="1" x14ac:dyDescent="0.35">
      <c r="C191" s="271"/>
    </row>
    <row r="192" spans="3:3" ht="14.25" customHeight="1" x14ac:dyDescent="0.35">
      <c r="C192" s="271"/>
    </row>
    <row r="193" spans="3:3" ht="14.25" customHeight="1" x14ac:dyDescent="0.35">
      <c r="C193" s="271"/>
    </row>
    <row r="194" spans="3:3" ht="14.25" customHeight="1" x14ac:dyDescent="0.35">
      <c r="C194" s="271"/>
    </row>
    <row r="195" spans="3:3" ht="14.25" customHeight="1" x14ac:dyDescent="0.35">
      <c r="C195" s="271"/>
    </row>
    <row r="196" spans="3:3" ht="14.25" customHeight="1" x14ac:dyDescent="0.35">
      <c r="C196" s="271"/>
    </row>
    <row r="197" spans="3:3" ht="14.25" customHeight="1" x14ac:dyDescent="0.35">
      <c r="C197" s="271"/>
    </row>
    <row r="198" spans="3:3" ht="14.25" customHeight="1" x14ac:dyDescent="0.35">
      <c r="C198" s="271"/>
    </row>
    <row r="199" spans="3:3" ht="14.25" customHeight="1" x14ac:dyDescent="0.35">
      <c r="C199" s="271"/>
    </row>
    <row r="200" spans="3:3" ht="14.25" customHeight="1" x14ac:dyDescent="0.35">
      <c r="C200" s="271"/>
    </row>
    <row r="201" spans="3:3" ht="14.25" customHeight="1" x14ac:dyDescent="0.35">
      <c r="C201" s="271"/>
    </row>
    <row r="202" spans="3:3" ht="14.25" customHeight="1" x14ac:dyDescent="0.35">
      <c r="C202" s="271"/>
    </row>
    <row r="203" spans="3:3" ht="14.25" customHeight="1" x14ac:dyDescent="0.35">
      <c r="C203" s="271"/>
    </row>
    <row r="204" spans="3:3" ht="14.25" customHeight="1" x14ac:dyDescent="0.35">
      <c r="C204" s="271"/>
    </row>
    <row r="205" spans="3:3" ht="14.25" customHeight="1" x14ac:dyDescent="0.35">
      <c r="C205" s="271"/>
    </row>
    <row r="206" spans="3:3" ht="14.25" customHeight="1" x14ac:dyDescent="0.35">
      <c r="C206" s="271"/>
    </row>
    <row r="207" spans="3:3" ht="14.25" customHeight="1" x14ac:dyDescent="0.35">
      <c r="C207" s="271"/>
    </row>
    <row r="208" spans="3:3" ht="14.25" customHeight="1" x14ac:dyDescent="0.35">
      <c r="C208" s="271"/>
    </row>
    <row r="209" spans="3:3" ht="14.25" customHeight="1" x14ac:dyDescent="0.35">
      <c r="C209" s="271"/>
    </row>
    <row r="210" spans="3:3" ht="14.25" customHeight="1" x14ac:dyDescent="0.35">
      <c r="C210" s="271"/>
    </row>
    <row r="211" spans="3:3" ht="14.25" customHeight="1" x14ac:dyDescent="0.35">
      <c r="C211" s="271"/>
    </row>
    <row r="212" spans="3:3" ht="14.25" customHeight="1" x14ac:dyDescent="0.35">
      <c r="C212" s="271"/>
    </row>
    <row r="213" spans="3:3" ht="14.25" customHeight="1" x14ac:dyDescent="0.35">
      <c r="C213" s="271"/>
    </row>
    <row r="214" spans="3:3" ht="14.25" customHeight="1" x14ac:dyDescent="0.35">
      <c r="C214" s="271"/>
    </row>
    <row r="215" spans="3:3" ht="14.25" customHeight="1" x14ac:dyDescent="0.35">
      <c r="C215" s="271"/>
    </row>
    <row r="216" spans="3:3" ht="14.25" customHeight="1" x14ac:dyDescent="0.35">
      <c r="C216" s="271"/>
    </row>
    <row r="217" spans="3:3" ht="14.25" customHeight="1" x14ac:dyDescent="0.35">
      <c r="C217" s="271"/>
    </row>
    <row r="218" spans="3:3" ht="14.25" customHeight="1" x14ac:dyDescent="0.35">
      <c r="C218" s="271"/>
    </row>
    <row r="219" spans="3:3" ht="14.25" customHeight="1" x14ac:dyDescent="0.35">
      <c r="C219" s="271"/>
    </row>
    <row r="220" spans="3:3" ht="14.25" customHeight="1" x14ac:dyDescent="0.35">
      <c r="C220" s="271"/>
    </row>
    <row r="221" spans="3:3" ht="14.25" customHeight="1" x14ac:dyDescent="0.35">
      <c r="C221" s="271"/>
    </row>
    <row r="222" spans="3:3" ht="14.25" customHeight="1" x14ac:dyDescent="0.35">
      <c r="C222" s="271"/>
    </row>
    <row r="223" spans="3:3" ht="14.25" customHeight="1" x14ac:dyDescent="0.35">
      <c r="C223" s="271"/>
    </row>
    <row r="224" spans="3:3" ht="14.25" customHeight="1" x14ac:dyDescent="0.35">
      <c r="C224" s="271"/>
    </row>
    <row r="225" spans="3:3" ht="14.25" customHeight="1" x14ac:dyDescent="0.35">
      <c r="C225" s="271"/>
    </row>
    <row r="226" spans="3:3" ht="14.25" customHeight="1" x14ac:dyDescent="0.35">
      <c r="C226" s="271"/>
    </row>
    <row r="227" spans="3:3" ht="14.25" customHeight="1" x14ac:dyDescent="0.35">
      <c r="C227" s="271"/>
    </row>
    <row r="228" spans="3:3" ht="14.25" customHeight="1" x14ac:dyDescent="0.35">
      <c r="C228" s="271"/>
    </row>
    <row r="229" spans="3:3" ht="14.25" customHeight="1" x14ac:dyDescent="0.35">
      <c r="C229" s="271"/>
    </row>
    <row r="230" spans="3:3" ht="14.25" customHeight="1" x14ac:dyDescent="0.35">
      <c r="C230" s="271"/>
    </row>
    <row r="231" spans="3:3" ht="14.25" customHeight="1" x14ac:dyDescent="0.35">
      <c r="C231" s="271"/>
    </row>
    <row r="232" spans="3:3" ht="14.25" customHeight="1" x14ac:dyDescent="0.35">
      <c r="C232" s="271"/>
    </row>
    <row r="233" spans="3:3" ht="14.25" customHeight="1" x14ac:dyDescent="0.35">
      <c r="C233" s="271"/>
    </row>
    <row r="234" spans="3:3" ht="14.25" customHeight="1" x14ac:dyDescent="0.35">
      <c r="C234" s="271"/>
    </row>
    <row r="235" spans="3:3" ht="14.25" customHeight="1" x14ac:dyDescent="0.35">
      <c r="C235" s="271"/>
    </row>
    <row r="236" spans="3:3" ht="14.25" customHeight="1" x14ac:dyDescent="0.35">
      <c r="C236" s="271"/>
    </row>
    <row r="237" spans="3:3" ht="14.25" customHeight="1" x14ac:dyDescent="0.35">
      <c r="C237" s="271"/>
    </row>
    <row r="238" spans="3:3" ht="14.25" customHeight="1" x14ac:dyDescent="0.35">
      <c r="C238" s="271"/>
    </row>
    <row r="239" spans="3:3" ht="14.25" customHeight="1" x14ac:dyDescent="0.35">
      <c r="C239" s="271"/>
    </row>
    <row r="240" spans="3:3" ht="14.25" customHeight="1" x14ac:dyDescent="0.35">
      <c r="C240" s="271"/>
    </row>
    <row r="241" spans="3:3" ht="14.25" customHeight="1" x14ac:dyDescent="0.35">
      <c r="C241" s="271"/>
    </row>
    <row r="242" spans="3:3" ht="14.25" customHeight="1" x14ac:dyDescent="0.35">
      <c r="C242" s="271"/>
    </row>
    <row r="243" spans="3:3" ht="14.25" customHeight="1" x14ac:dyDescent="0.35">
      <c r="C243" s="271"/>
    </row>
    <row r="244" spans="3:3" ht="14.25" customHeight="1" x14ac:dyDescent="0.35">
      <c r="C244" s="271"/>
    </row>
    <row r="245" spans="3:3" ht="14.25" customHeight="1" x14ac:dyDescent="0.35">
      <c r="C245" s="271"/>
    </row>
    <row r="246" spans="3:3" ht="14.25" customHeight="1" x14ac:dyDescent="0.35">
      <c r="C246" s="271"/>
    </row>
    <row r="247" spans="3:3" ht="14.25" customHeight="1" x14ac:dyDescent="0.35">
      <c r="C247" s="271"/>
    </row>
    <row r="248" spans="3:3" ht="14.25" customHeight="1" x14ac:dyDescent="0.35">
      <c r="C248" s="271"/>
    </row>
    <row r="249" spans="3:3" ht="14.25" customHeight="1" x14ac:dyDescent="0.35">
      <c r="C249" s="271"/>
    </row>
    <row r="250" spans="3:3" ht="14.25" customHeight="1" x14ac:dyDescent="0.35">
      <c r="C250" s="271"/>
    </row>
    <row r="251" spans="3:3" ht="14.25" customHeight="1" x14ac:dyDescent="0.35">
      <c r="C251" s="271"/>
    </row>
    <row r="252" spans="3:3" ht="14.25" customHeight="1" x14ac:dyDescent="0.35">
      <c r="C252" s="271"/>
    </row>
    <row r="253" spans="3:3" ht="14.25" customHeight="1" x14ac:dyDescent="0.35">
      <c r="C253" s="271"/>
    </row>
    <row r="254" spans="3:3" ht="14.25" customHeight="1" x14ac:dyDescent="0.35">
      <c r="C254" s="271"/>
    </row>
    <row r="255" spans="3:3" ht="14.25" customHeight="1" x14ac:dyDescent="0.35">
      <c r="C255" s="271"/>
    </row>
    <row r="256" spans="3:3" ht="14.25" customHeight="1" x14ac:dyDescent="0.35">
      <c r="C256" s="271"/>
    </row>
    <row r="257" spans="3:3" ht="14.25" customHeight="1" x14ac:dyDescent="0.35">
      <c r="C257" s="271"/>
    </row>
    <row r="258" spans="3:3" ht="14.25" customHeight="1" x14ac:dyDescent="0.35">
      <c r="C258" s="271"/>
    </row>
    <row r="259" spans="3:3" ht="14.25" customHeight="1" x14ac:dyDescent="0.35">
      <c r="C259" s="271"/>
    </row>
    <row r="260" spans="3:3" ht="14.25" customHeight="1" x14ac:dyDescent="0.35">
      <c r="C260" s="271"/>
    </row>
    <row r="261" spans="3:3" ht="14.25" customHeight="1" x14ac:dyDescent="0.35">
      <c r="C261" s="271"/>
    </row>
    <row r="262" spans="3:3" ht="14.25" customHeight="1" x14ac:dyDescent="0.35">
      <c r="C262" s="271"/>
    </row>
    <row r="263" spans="3:3" ht="14.25" customHeight="1" x14ac:dyDescent="0.35">
      <c r="C263" s="271"/>
    </row>
    <row r="264" spans="3:3" ht="14.25" customHeight="1" x14ac:dyDescent="0.35">
      <c r="C264" s="271"/>
    </row>
    <row r="265" spans="3:3" ht="14.25" customHeight="1" x14ac:dyDescent="0.35">
      <c r="C265" s="271"/>
    </row>
    <row r="266" spans="3:3" ht="14.25" customHeight="1" x14ac:dyDescent="0.35">
      <c r="C266" s="271"/>
    </row>
    <row r="267" spans="3:3" ht="14.25" customHeight="1" x14ac:dyDescent="0.35">
      <c r="C267" s="271"/>
    </row>
    <row r="268" spans="3:3" ht="14.25" customHeight="1" x14ac:dyDescent="0.35">
      <c r="C268" s="271"/>
    </row>
    <row r="269" spans="3:3" ht="14.25" customHeight="1" x14ac:dyDescent="0.35">
      <c r="C269" s="271"/>
    </row>
    <row r="270" spans="3:3" ht="14.25" customHeight="1" x14ac:dyDescent="0.35">
      <c r="C270" s="271"/>
    </row>
    <row r="271" spans="3:3" ht="14.25" customHeight="1" x14ac:dyDescent="0.35">
      <c r="C271" s="271"/>
    </row>
    <row r="272" spans="3:3" ht="14.25" customHeight="1" x14ac:dyDescent="0.35">
      <c r="C272" s="271"/>
    </row>
    <row r="273" spans="3:3" ht="14.25" customHeight="1" x14ac:dyDescent="0.35">
      <c r="C273" s="271"/>
    </row>
    <row r="274" spans="3:3" ht="14.25" customHeight="1" x14ac:dyDescent="0.35">
      <c r="C274" s="271"/>
    </row>
    <row r="275" spans="3:3" ht="14.25" customHeight="1" x14ac:dyDescent="0.35">
      <c r="C275" s="271"/>
    </row>
    <row r="276" spans="3:3" ht="14.25" customHeight="1" x14ac:dyDescent="0.35">
      <c r="C276" s="271"/>
    </row>
    <row r="277" spans="3:3" ht="14.25" customHeight="1" x14ac:dyDescent="0.35">
      <c r="C277" s="271"/>
    </row>
    <row r="278" spans="3:3" ht="14.25" customHeight="1" x14ac:dyDescent="0.35">
      <c r="C278" s="271"/>
    </row>
    <row r="279" spans="3:3" ht="14.25" customHeight="1" x14ac:dyDescent="0.35">
      <c r="C279" s="271"/>
    </row>
    <row r="280" spans="3:3" ht="14.25" customHeight="1" x14ac:dyDescent="0.35">
      <c r="C280" s="271"/>
    </row>
    <row r="281" spans="3:3" ht="14.25" customHeight="1" x14ac:dyDescent="0.35">
      <c r="C281" s="271"/>
    </row>
    <row r="282" spans="3:3" ht="14.25" customHeight="1" x14ac:dyDescent="0.35">
      <c r="C282" s="271"/>
    </row>
    <row r="283" spans="3:3" ht="14.25" customHeight="1" x14ac:dyDescent="0.35">
      <c r="C283" s="271"/>
    </row>
    <row r="284" spans="3:3" ht="14.25" customHeight="1" x14ac:dyDescent="0.35">
      <c r="C284" s="271"/>
    </row>
    <row r="285" spans="3:3" ht="14.25" customHeight="1" x14ac:dyDescent="0.35">
      <c r="C285" s="271"/>
    </row>
    <row r="286" spans="3:3" ht="14.25" customHeight="1" x14ac:dyDescent="0.35">
      <c r="C286" s="271"/>
    </row>
    <row r="287" spans="3:3" ht="14.25" customHeight="1" x14ac:dyDescent="0.35">
      <c r="C287" s="271"/>
    </row>
    <row r="288" spans="3:3" ht="14.25" customHeight="1" x14ac:dyDescent="0.35">
      <c r="C288" s="271"/>
    </row>
    <row r="289" spans="3:3" ht="14.25" customHeight="1" x14ac:dyDescent="0.35">
      <c r="C289" s="271"/>
    </row>
    <row r="290" spans="3:3" ht="14.25" customHeight="1" x14ac:dyDescent="0.35">
      <c r="C290" s="271"/>
    </row>
    <row r="291" spans="3:3" ht="14.25" customHeight="1" x14ac:dyDescent="0.35">
      <c r="C291" s="271"/>
    </row>
    <row r="292" spans="3:3" ht="14.25" customHeight="1" x14ac:dyDescent="0.35">
      <c r="C292" s="271"/>
    </row>
    <row r="293" spans="3:3" ht="14.25" customHeight="1" x14ac:dyDescent="0.35">
      <c r="C293" s="271"/>
    </row>
    <row r="294" spans="3:3" ht="14.25" customHeight="1" x14ac:dyDescent="0.35">
      <c r="C294" s="271"/>
    </row>
    <row r="295" spans="3:3" ht="14.25" customHeight="1" x14ac:dyDescent="0.35">
      <c r="C295" s="271"/>
    </row>
    <row r="296" spans="3:3" ht="14.25" customHeight="1" x14ac:dyDescent="0.35">
      <c r="C296" s="271"/>
    </row>
    <row r="297" spans="3:3" ht="14.25" customHeight="1" x14ac:dyDescent="0.35">
      <c r="C297" s="271"/>
    </row>
    <row r="298" spans="3:3" ht="14.25" customHeight="1" x14ac:dyDescent="0.35">
      <c r="C298" s="271"/>
    </row>
    <row r="299" spans="3:3" ht="14.25" customHeight="1" x14ac:dyDescent="0.35">
      <c r="C299" s="271"/>
    </row>
    <row r="300" spans="3:3" ht="14.25" customHeight="1" x14ac:dyDescent="0.35">
      <c r="C300" s="271"/>
    </row>
    <row r="301" spans="3:3" ht="14.25" customHeight="1" x14ac:dyDescent="0.35">
      <c r="C301" s="271"/>
    </row>
    <row r="302" spans="3:3" ht="14.25" customHeight="1" x14ac:dyDescent="0.35">
      <c r="C302" s="271"/>
    </row>
    <row r="303" spans="3:3" ht="14.25" customHeight="1" x14ac:dyDescent="0.35">
      <c r="C303" s="271"/>
    </row>
    <row r="304" spans="3:3" ht="14.25" customHeight="1" x14ac:dyDescent="0.35">
      <c r="C304" s="271"/>
    </row>
    <row r="305" spans="3:3" ht="14.25" customHeight="1" x14ac:dyDescent="0.35">
      <c r="C305" s="271"/>
    </row>
    <row r="306" spans="3:3" ht="14.25" customHeight="1" x14ac:dyDescent="0.35">
      <c r="C306" s="271"/>
    </row>
    <row r="307" spans="3:3" ht="14.25" customHeight="1" x14ac:dyDescent="0.35">
      <c r="C307" s="271"/>
    </row>
    <row r="308" spans="3:3" ht="14.25" customHeight="1" x14ac:dyDescent="0.35">
      <c r="C308" s="271"/>
    </row>
    <row r="309" spans="3:3" ht="14.25" customHeight="1" x14ac:dyDescent="0.35">
      <c r="C309" s="271"/>
    </row>
    <row r="310" spans="3:3" ht="14.25" customHeight="1" x14ac:dyDescent="0.35">
      <c r="C310" s="271"/>
    </row>
    <row r="311" spans="3:3" ht="14.25" customHeight="1" x14ac:dyDescent="0.35">
      <c r="C311" s="271"/>
    </row>
    <row r="312" spans="3:3" ht="14.25" customHeight="1" x14ac:dyDescent="0.35">
      <c r="C312" s="271"/>
    </row>
    <row r="313" spans="3:3" ht="14.25" customHeight="1" x14ac:dyDescent="0.35">
      <c r="C313" s="271"/>
    </row>
    <row r="314" spans="3:3" ht="14.25" customHeight="1" x14ac:dyDescent="0.35">
      <c r="C314" s="271"/>
    </row>
    <row r="315" spans="3:3" ht="14.25" customHeight="1" x14ac:dyDescent="0.35">
      <c r="C315" s="271"/>
    </row>
    <row r="316" spans="3:3" ht="14.25" customHeight="1" x14ac:dyDescent="0.35">
      <c r="C316" s="271"/>
    </row>
    <row r="317" spans="3:3" ht="14.25" customHeight="1" x14ac:dyDescent="0.35">
      <c r="C317" s="271"/>
    </row>
    <row r="318" spans="3:3" ht="14.25" customHeight="1" x14ac:dyDescent="0.35">
      <c r="C318" s="271"/>
    </row>
    <row r="319" spans="3:3" ht="14.25" customHeight="1" x14ac:dyDescent="0.35">
      <c r="C319" s="271"/>
    </row>
    <row r="320" spans="3:3" ht="14.25" customHeight="1" x14ac:dyDescent="0.35">
      <c r="C320" s="271"/>
    </row>
    <row r="321" spans="3:3" ht="14.25" customHeight="1" x14ac:dyDescent="0.35">
      <c r="C321" s="271"/>
    </row>
    <row r="322" spans="3:3" ht="14.25" customHeight="1" x14ac:dyDescent="0.35">
      <c r="C322" s="271"/>
    </row>
    <row r="323" spans="3:3" ht="14.25" customHeight="1" x14ac:dyDescent="0.35">
      <c r="C323" s="271"/>
    </row>
    <row r="324" spans="3:3" ht="14.25" customHeight="1" x14ac:dyDescent="0.35">
      <c r="C324" s="271"/>
    </row>
    <row r="325" spans="3:3" ht="14.25" customHeight="1" x14ac:dyDescent="0.35">
      <c r="C325" s="271"/>
    </row>
    <row r="326" spans="3:3" ht="14.25" customHeight="1" x14ac:dyDescent="0.35">
      <c r="C326" s="271"/>
    </row>
    <row r="327" spans="3:3" ht="14.25" customHeight="1" x14ac:dyDescent="0.35">
      <c r="C327" s="271"/>
    </row>
    <row r="328" spans="3:3" ht="14.25" customHeight="1" x14ac:dyDescent="0.35">
      <c r="C328" s="271"/>
    </row>
    <row r="329" spans="3:3" ht="14.25" customHeight="1" x14ac:dyDescent="0.35">
      <c r="C329" s="271"/>
    </row>
    <row r="330" spans="3:3" ht="14.25" customHeight="1" x14ac:dyDescent="0.35">
      <c r="C330" s="271"/>
    </row>
    <row r="331" spans="3:3" ht="14.25" customHeight="1" x14ac:dyDescent="0.35">
      <c r="C331" s="271"/>
    </row>
    <row r="332" spans="3:3" ht="14.25" customHeight="1" x14ac:dyDescent="0.35">
      <c r="C332" s="271"/>
    </row>
    <row r="333" spans="3:3" ht="14.25" customHeight="1" x14ac:dyDescent="0.35">
      <c r="C333" s="271"/>
    </row>
    <row r="334" spans="3:3" ht="14.25" customHeight="1" x14ac:dyDescent="0.35">
      <c r="C334" s="271"/>
    </row>
    <row r="335" spans="3:3" ht="14.25" customHeight="1" x14ac:dyDescent="0.35">
      <c r="C335" s="271"/>
    </row>
    <row r="336" spans="3:3" ht="14.25" customHeight="1" x14ac:dyDescent="0.35">
      <c r="C336" s="271"/>
    </row>
    <row r="337" spans="3:3" ht="14.25" customHeight="1" x14ac:dyDescent="0.35">
      <c r="C337" s="271"/>
    </row>
    <row r="338" spans="3:3" ht="14.25" customHeight="1" x14ac:dyDescent="0.35">
      <c r="C338" s="271"/>
    </row>
    <row r="339" spans="3:3" ht="14.25" customHeight="1" x14ac:dyDescent="0.35">
      <c r="C339" s="271"/>
    </row>
    <row r="340" spans="3:3" ht="14.25" customHeight="1" x14ac:dyDescent="0.35">
      <c r="C340" s="271"/>
    </row>
    <row r="341" spans="3:3" ht="14.25" customHeight="1" x14ac:dyDescent="0.35">
      <c r="C341" s="271"/>
    </row>
    <row r="342" spans="3:3" ht="14.25" customHeight="1" x14ac:dyDescent="0.35">
      <c r="C342" s="271"/>
    </row>
    <row r="343" spans="3:3" ht="14.25" customHeight="1" x14ac:dyDescent="0.35">
      <c r="C343" s="271"/>
    </row>
    <row r="344" spans="3:3" ht="14.25" customHeight="1" x14ac:dyDescent="0.35">
      <c r="C344" s="271"/>
    </row>
    <row r="345" spans="3:3" ht="14.25" customHeight="1" x14ac:dyDescent="0.35">
      <c r="C345" s="271"/>
    </row>
    <row r="346" spans="3:3" ht="14.25" customHeight="1" x14ac:dyDescent="0.35">
      <c r="C346" s="271"/>
    </row>
    <row r="347" spans="3:3" ht="14.25" customHeight="1" x14ac:dyDescent="0.35">
      <c r="C347" s="271"/>
    </row>
    <row r="348" spans="3:3" ht="14.25" customHeight="1" x14ac:dyDescent="0.35">
      <c r="C348" s="271"/>
    </row>
    <row r="349" spans="3:3" ht="14.25" customHeight="1" x14ac:dyDescent="0.35">
      <c r="C349" s="271"/>
    </row>
    <row r="350" spans="3:3" ht="14.25" customHeight="1" x14ac:dyDescent="0.35">
      <c r="C350" s="271"/>
    </row>
    <row r="351" spans="3:3" ht="14.25" customHeight="1" x14ac:dyDescent="0.35">
      <c r="C351" s="271"/>
    </row>
    <row r="352" spans="3:3" ht="14.25" customHeight="1" x14ac:dyDescent="0.35">
      <c r="C352" s="271"/>
    </row>
    <row r="353" spans="3:3" ht="14.25" customHeight="1" x14ac:dyDescent="0.35">
      <c r="C353" s="271"/>
    </row>
    <row r="354" spans="3:3" ht="14.25" customHeight="1" x14ac:dyDescent="0.35">
      <c r="C354" s="271"/>
    </row>
    <row r="355" spans="3:3" ht="14.25" customHeight="1" x14ac:dyDescent="0.35">
      <c r="C355" s="271"/>
    </row>
    <row r="356" spans="3:3" ht="14.25" customHeight="1" x14ac:dyDescent="0.35">
      <c r="C356" s="271"/>
    </row>
    <row r="357" spans="3:3" ht="14.25" customHeight="1" x14ac:dyDescent="0.35">
      <c r="C357" s="271"/>
    </row>
    <row r="358" spans="3:3" ht="14.25" customHeight="1" x14ac:dyDescent="0.35">
      <c r="C358" s="271"/>
    </row>
    <row r="359" spans="3:3" ht="14.25" customHeight="1" x14ac:dyDescent="0.35">
      <c r="C359" s="271"/>
    </row>
    <row r="360" spans="3:3" ht="14.25" customHeight="1" x14ac:dyDescent="0.35">
      <c r="C360" s="271"/>
    </row>
    <row r="361" spans="3:3" ht="14.25" customHeight="1" x14ac:dyDescent="0.35">
      <c r="C361" s="271"/>
    </row>
    <row r="362" spans="3:3" ht="14.25" customHeight="1" x14ac:dyDescent="0.35">
      <c r="C362" s="271"/>
    </row>
    <row r="363" spans="3:3" ht="14.25" customHeight="1" x14ac:dyDescent="0.35">
      <c r="C363" s="271"/>
    </row>
    <row r="364" spans="3:3" ht="14.25" customHeight="1" x14ac:dyDescent="0.35">
      <c r="C364" s="271"/>
    </row>
    <row r="365" spans="3:3" ht="14.25" customHeight="1" x14ac:dyDescent="0.35">
      <c r="C365" s="271"/>
    </row>
    <row r="366" spans="3:3" ht="14.25" customHeight="1" x14ac:dyDescent="0.35">
      <c r="C366" s="271"/>
    </row>
    <row r="367" spans="3:3" ht="14.25" customHeight="1" x14ac:dyDescent="0.35">
      <c r="C367" s="271"/>
    </row>
    <row r="368" spans="3:3" ht="14.25" customHeight="1" x14ac:dyDescent="0.35">
      <c r="C368" s="271"/>
    </row>
    <row r="369" spans="3:3" ht="14.25" customHeight="1" x14ac:dyDescent="0.35">
      <c r="C369" s="271"/>
    </row>
    <row r="370" spans="3:3" ht="14.25" customHeight="1" x14ac:dyDescent="0.35">
      <c r="C370" s="271"/>
    </row>
    <row r="371" spans="3:3" ht="14.25" customHeight="1" x14ac:dyDescent="0.35">
      <c r="C371" s="271"/>
    </row>
    <row r="372" spans="3:3" ht="14.25" customHeight="1" x14ac:dyDescent="0.35">
      <c r="C372" s="271"/>
    </row>
    <row r="373" spans="3:3" ht="14.25" customHeight="1" x14ac:dyDescent="0.35">
      <c r="C373" s="271"/>
    </row>
    <row r="374" spans="3:3" ht="14.25" customHeight="1" x14ac:dyDescent="0.35">
      <c r="C374" s="271"/>
    </row>
    <row r="375" spans="3:3" ht="14.25" customHeight="1" x14ac:dyDescent="0.35">
      <c r="C375" s="271"/>
    </row>
    <row r="376" spans="3:3" ht="14.25" customHeight="1" x14ac:dyDescent="0.35">
      <c r="C376" s="271"/>
    </row>
    <row r="377" spans="3:3" ht="14.25" customHeight="1" x14ac:dyDescent="0.35">
      <c r="C377" s="271"/>
    </row>
    <row r="378" spans="3:3" ht="14.25" customHeight="1" x14ac:dyDescent="0.35">
      <c r="C378" s="271"/>
    </row>
    <row r="379" spans="3:3" ht="14.25" customHeight="1" x14ac:dyDescent="0.35">
      <c r="C379" s="271"/>
    </row>
    <row r="380" spans="3:3" ht="14.25" customHeight="1" x14ac:dyDescent="0.35">
      <c r="C380" s="271"/>
    </row>
    <row r="381" spans="3:3" ht="14.25" customHeight="1" x14ac:dyDescent="0.35">
      <c r="C381" s="271"/>
    </row>
    <row r="382" spans="3:3" ht="14.25" customHeight="1" x14ac:dyDescent="0.35">
      <c r="C382" s="271"/>
    </row>
    <row r="383" spans="3:3" ht="14.25" customHeight="1" x14ac:dyDescent="0.35">
      <c r="C383" s="271"/>
    </row>
    <row r="384" spans="3:3" ht="14.25" customHeight="1" x14ac:dyDescent="0.35">
      <c r="C384" s="271"/>
    </row>
    <row r="385" spans="3:3" ht="14.25" customHeight="1" x14ac:dyDescent="0.35">
      <c r="C385" s="271"/>
    </row>
    <row r="386" spans="3:3" ht="14.25" customHeight="1" x14ac:dyDescent="0.35">
      <c r="C386" s="271"/>
    </row>
    <row r="387" spans="3:3" ht="14.25" customHeight="1" x14ac:dyDescent="0.35">
      <c r="C387" s="271"/>
    </row>
    <row r="388" spans="3:3" ht="14.25" customHeight="1" x14ac:dyDescent="0.35">
      <c r="C388" s="271"/>
    </row>
    <row r="389" spans="3:3" ht="14.25" customHeight="1" x14ac:dyDescent="0.35">
      <c r="C389" s="271"/>
    </row>
    <row r="390" spans="3:3" ht="14.25" customHeight="1" x14ac:dyDescent="0.35">
      <c r="C390" s="271"/>
    </row>
    <row r="391" spans="3:3" ht="14.25" customHeight="1" x14ac:dyDescent="0.35">
      <c r="C391" s="271"/>
    </row>
    <row r="392" spans="3:3" ht="14.25" customHeight="1" x14ac:dyDescent="0.35">
      <c r="C392" s="271"/>
    </row>
    <row r="393" spans="3:3" ht="14.25" customHeight="1" x14ac:dyDescent="0.35">
      <c r="C393" s="271"/>
    </row>
    <row r="394" spans="3:3" ht="14.25" customHeight="1" x14ac:dyDescent="0.35">
      <c r="C394" s="271"/>
    </row>
    <row r="395" spans="3:3" ht="14.25" customHeight="1" x14ac:dyDescent="0.35">
      <c r="C395" s="271"/>
    </row>
    <row r="396" spans="3:3" ht="14.25" customHeight="1" x14ac:dyDescent="0.35">
      <c r="C396" s="271"/>
    </row>
    <row r="397" spans="3:3" ht="14.25" customHeight="1" x14ac:dyDescent="0.35">
      <c r="C397" s="271"/>
    </row>
    <row r="398" spans="3:3" ht="14.25" customHeight="1" x14ac:dyDescent="0.35">
      <c r="C398" s="271"/>
    </row>
    <row r="399" spans="3:3" ht="14.25" customHeight="1" x14ac:dyDescent="0.35">
      <c r="C399" s="271"/>
    </row>
    <row r="400" spans="3:3" ht="14.25" customHeight="1" x14ac:dyDescent="0.35">
      <c r="C400" s="271"/>
    </row>
    <row r="401" spans="3:3" ht="14.25" customHeight="1" x14ac:dyDescent="0.35">
      <c r="C401" s="271"/>
    </row>
    <row r="402" spans="3:3" ht="14.25" customHeight="1" x14ac:dyDescent="0.35">
      <c r="C402" s="271"/>
    </row>
    <row r="403" spans="3:3" ht="14.25" customHeight="1" x14ac:dyDescent="0.35">
      <c r="C403" s="271"/>
    </row>
    <row r="404" spans="3:3" ht="14.25" customHeight="1" x14ac:dyDescent="0.35">
      <c r="C404" s="271"/>
    </row>
    <row r="405" spans="3:3" ht="14.25" customHeight="1" x14ac:dyDescent="0.35">
      <c r="C405" s="271"/>
    </row>
    <row r="406" spans="3:3" ht="14.25" customHeight="1" x14ac:dyDescent="0.35">
      <c r="C406" s="271"/>
    </row>
    <row r="407" spans="3:3" ht="14.25" customHeight="1" x14ac:dyDescent="0.35">
      <c r="C407" s="271"/>
    </row>
    <row r="408" spans="3:3" ht="14.25" customHeight="1" x14ac:dyDescent="0.35">
      <c r="C408" s="271"/>
    </row>
    <row r="409" spans="3:3" ht="14.25" customHeight="1" x14ac:dyDescent="0.35">
      <c r="C409" s="271"/>
    </row>
    <row r="410" spans="3:3" ht="14.25" customHeight="1" x14ac:dyDescent="0.35">
      <c r="C410" s="271"/>
    </row>
    <row r="411" spans="3:3" ht="14.25" customHeight="1" x14ac:dyDescent="0.35">
      <c r="C411" s="271"/>
    </row>
    <row r="412" spans="3:3" ht="14.25" customHeight="1" x14ac:dyDescent="0.35">
      <c r="C412" s="271"/>
    </row>
    <row r="413" spans="3:3" ht="14.25" customHeight="1" x14ac:dyDescent="0.35">
      <c r="C413" s="271"/>
    </row>
    <row r="414" spans="3:3" ht="14.25" customHeight="1" x14ac:dyDescent="0.35">
      <c r="C414" s="271"/>
    </row>
    <row r="415" spans="3:3" ht="14.25" customHeight="1" x14ac:dyDescent="0.35">
      <c r="C415" s="271"/>
    </row>
    <row r="416" spans="3:3" ht="14.25" customHeight="1" x14ac:dyDescent="0.35">
      <c r="C416" s="271"/>
    </row>
    <row r="417" spans="3:3" ht="14.25" customHeight="1" x14ac:dyDescent="0.35">
      <c r="C417" s="271"/>
    </row>
    <row r="418" spans="3:3" ht="14.25" customHeight="1" x14ac:dyDescent="0.35">
      <c r="C418" s="271"/>
    </row>
    <row r="419" spans="3:3" ht="14.25" customHeight="1" x14ac:dyDescent="0.35">
      <c r="C419" s="271"/>
    </row>
    <row r="420" spans="3:3" ht="14.25" customHeight="1" x14ac:dyDescent="0.35">
      <c r="C420" s="271"/>
    </row>
    <row r="421" spans="3:3" ht="14.25" customHeight="1" x14ac:dyDescent="0.35">
      <c r="C421" s="271"/>
    </row>
    <row r="422" spans="3:3" ht="14.25" customHeight="1" x14ac:dyDescent="0.35">
      <c r="C422" s="271"/>
    </row>
    <row r="423" spans="3:3" ht="14.25" customHeight="1" x14ac:dyDescent="0.35">
      <c r="C423" s="271"/>
    </row>
    <row r="424" spans="3:3" ht="14.25" customHeight="1" x14ac:dyDescent="0.35">
      <c r="C424" s="271"/>
    </row>
    <row r="425" spans="3:3" ht="14.25" customHeight="1" x14ac:dyDescent="0.35">
      <c r="C425" s="271"/>
    </row>
    <row r="426" spans="3:3" ht="14.25" customHeight="1" x14ac:dyDescent="0.35">
      <c r="C426" s="271"/>
    </row>
    <row r="427" spans="3:3" ht="14.25" customHeight="1" x14ac:dyDescent="0.35">
      <c r="C427" s="271"/>
    </row>
    <row r="428" spans="3:3" ht="14.25" customHeight="1" x14ac:dyDescent="0.35">
      <c r="C428" s="271"/>
    </row>
    <row r="429" spans="3:3" ht="14.25" customHeight="1" x14ac:dyDescent="0.35">
      <c r="C429" s="271"/>
    </row>
    <row r="430" spans="3:3" ht="14.25" customHeight="1" x14ac:dyDescent="0.35">
      <c r="C430" s="271"/>
    </row>
    <row r="431" spans="3:3" ht="14.25" customHeight="1" x14ac:dyDescent="0.35">
      <c r="C431" s="271"/>
    </row>
    <row r="432" spans="3:3" ht="14.25" customHeight="1" x14ac:dyDescent="0.35">
      <c r="C432" s="271"/>
    </row>
    <row r="433" spans="3:3" ht="14.25" customHeight="1" x14ac:dyDescent="0.35">
      <c r="C433" s="271"/>
    </row>
    <row r="434" spans="3:3" ht="14.25" customHeight="1" x14ac:dyDescent="0.35">
      <c r="C434" s="271"/>
    </row>
    <row r="435" spans="3:3" ht="14.25" customHeight="1" x14ac:dyDescent="0.35">
      <c r="C435" s="271"/>
    </row>
    <row r="436" spans="3:3" ht="14.25" customHeight="1" x14ac:dyDescent="0.35">
      <c r="C436" s="271"/>
    </row>
    <row r="437" spans="3:3" ht="14.25" customHeight="1" x14ac:dyDescent="0.35">
      <c r="C437" s="271"/>
    </row>
    <row r="438" spans="3:3" ht="14.25" customHeight="1" x14ac:dyDescent="0.35">
      <c r="C438" s="271"/>
    </row>
    <row r="439" spans="3:3" ht="14.25" customHeight="1" x14ac:dyDescent="0.35">
      <c r="C439" s="271"/>
    </row>
    <row r="440" spans="3:3" ht="14.25" customHeight="1" x14ac:dyDescent="0.35">
      <c r="C440" s="271"/>
    </row>
    <row r="441" spans="3:3" ht="14.25" customHeight="1" x14ac:dyDescent="0.35">
      <c r="C441" s="271"/>
    </row>
    <row r="442" spans="3:3" ht="14.25" customHeight="1" x14ac:dyDescent="0.35">
      <c r="C442" s="271"/>
    </row>
    <row r="443" spans="3:3" ht="14.25" customHeight="1" x14ac:dyDescent="0.35">
      <c r="C443" s="271"/>
    </row>
    <row r="444" spans="3:3" ht="14.25" customHeight="1" x14ac:dyDescent="0.35">
      <c r="C444" s="271"/>
    </row>
    <row r="445" spans="3:3" ht="14.25" customHeight="1" x14ac:dyDescent="0.35">
      <c r="C445" s="271"/>
    </row>
    <row r="446" spans="3:3" ht="14.25" customHeight="1" x14ac:dyDescent="0.35">
      <c r="C446" s="271"/>
    </row>
    <row r="447" spans="3:3" ht="14.25" customHeight="1" x14ac:dyDescent="0.35">
      <c r="C447" s="271"/>
    </row>
    <row r="448" spans="3:3" ht="14.25" customHeight="1" x14ac:dyDescent="0.35">
      <c r="C448" s="271"/>
    </row>
    <row r="449" spans="3:3" ht="14.25" customHeight="1" x14ac:dyDescent="0.35">
      <c r="C449" s="271"/>
    </row>
    <row r="450" spans="3:3" ht="14.25" customHeight="1" x14ac:dyDescent="0.35">
      <c r="C450" s="271"/>
    </row>
    <row r="451" spans="3:3" ht="14.25" customHeight="1" x14ac:dyDescent="0.35">
      <c r="C451" s="271"/>
    </row>
    <row r="452" spans="3:3" ht="14.25" customHeight="1" x14ac:dyDescent="0.35">
      <c r="C452" s="271"/>
    </row>
    <row r="453" spans="3:3" ht="14.25" customHeight="1" x14ac:dyDescent="0.35">
      <c r="C453" s="271"/>
    </row>
    <row r="454" spans="3:3" ht="14.25" customHeight="1" x14ac:dyDescent="0.35">
      <c r="C454" s="271"/>
    </row>
    <row r="455" spans="3:3" ht="14.25" customHeight="1" x14ac:dyDescent="0.35">
      <c r="C455" s="271"/>
    </row>
    <row r="456" spans="3:3" ht="14.25" customHeight="1" x14ac:dyDescent="0.35">
      <c r="C456" s="271"/>
    </row>
    <row r="457" spans="3:3" ht="14.25" customHeight="1" x14ac:dyDescent="0.35">
      <c r="C457" s="271"/>
    </row>
    <row r="458" spans="3:3" ht="14.25" customHeight="1" x14ac:dyDescent="0.35">
      <c r="C458" s="271"/>
    </row>
    <row r="459" spans="3:3" ht="14.25" customHeight="1" x14ac:dyDescent="0.35">
      <c r="C459" s="271"/>
    </row>
    <row r="460" spans="3:3" ht="14.25" customHeight="1" x14ac:dyDescent="0.35">
      <c r="C460" s="271"/>
    </row>
    <row r="461" spans="3:3" ht="14.25" customHeight="1" x14ac:dyDescent="0.35">
      <c r="C461" s="271"/>
    </row>
    <row r="462" spans="3:3" ht="14.25" customHeight="1" x14ac:dyDescent="0.35">
      <c r="C462" s="271"/>
    </row>
    <row r="463" spans="3:3" ht="14.25" customHeight="1" x14ac:dyDescent="0.35">
      <c r="C463" s="271"/>
    </row>
    <row r="464" spans="3:3" ht="14.25" customHeight="1" x14ac:dyDescent="0.35">
      <c r="C464" s="271"/>
    </row>
    <row r="465" spans="3:3" ht="14.25" customHeight="1" x14ac:dyDescent="0.35">
      <c r="C465" s="271"/>
    </row>
    <row r="466" spans="3:3" ht="14.25" customHeight="1" x14ac:dyDescent="0.35">
      <c r="C466" s="271"/>
    </row>
    <row r="467" spans="3:3" ht="14.25" customHeight="1" x14ac:dyDescent="0.35">
      <c r="C467" s="271"/>
    </row>
    <row r="468" spans="3:3" ht="14.25" customHeight="1" x14ac:dyDescent="0.35">
      <c r="C468" s="271"/>
    </row>
    <row r="469" spans="3:3" ht="14.25" customHeight="1" x14ac:dyDescent="0.35">
      <c r="C469" s="271"/>
    </row>
    <row r="470" spans="3:3" ht="14.25" customHeight="1" x14ac:dyDescent="0.35">
      <c r="C470" s="271"/>
    </row>
    <row r="471" spans="3:3" ht="14.25" customHeight="1" x14ac:dyDescent="0.35">
      <c r="C471" s="271"/>
    </row>
    <row r="472" spans="3:3" ht="14.25" customHeight="1" x14ac:dyDescent="0.35">
      <c r="C472" s="271"/>
    </row>
    <row r="473" spans="3:3" ht="14.25" customHeight="1" x14ac:dyDescent="0.35">
      <c r="C473" s="271"/>
    </row>
    <row r="474" spans="3:3" ht="14.25" customHeight="1" x14ac:dyDescent="0.35">
      <c r="C474" s="271"/>
    </row>
    <row r="475" spans="3:3" ht="14.25" customHeight="1" x14ac:dyDescent="0.35">
      <c r="C475" s="271"/>
    </row>
    <row r="476" spans="3:3" ht="14.25" customHeight="1" x14ac:dyDescent="0.35">
      <c r="C476" s="271"/>
    </row>
    <row r="477" spans="3:3" ht="14.25" customHeight="1" x14ac:dyDescent="0.35">
      <c r="C477" s="271"/>
    </row>
    <row r="478" spans="3:3" ht="14.25" customHeight="1" x14ac:dyDescent="0.35">
      <c r="C478" s="271"/>
    </row>
    <row r="479" spans="3:3" ht="14.25" customHeight="1" x14ac:dyDescent="0.35">
      <c r="C479" s="271"/>
    </row>
    <row r="480" spans="3:3" ht="14.25" customHeight="1" x14ac:dyDescent="0.35">
      <c r="C480" s="271"/>
    </row>
    <row r="481" spans="3:3" ht="14.25" customHeight="1" x14ac:dyDescent="0.35">
      <c r="C481" s="271"/>
    </row>
    <row r="482" spans="3:3" ht="14.25" customHeight="1" x14ac:dyDescent="0.35">
      <c r="C482" s="271"/>
    </row>
    <row r="483" spans="3:3" ht="14.25" customHeight="1" x14ac:dyDescent="0.35">
      <c r="C483" s="271"/>
    </row>
    <row r="484" spans="3:3" ht="14.25" customHeight="1" x14ac:dyDescent="0.35">
      <c r="C484" s="271"/>
    </row>
    <row r="485" spans="3:3" ht="14.25" customHeight="1" x14ac:dyDescent="0.35">
      <c r="C485" s="271"/>
    </row>
    <row r="486" spans="3:3" ht="14.25" customHeight="1" x14ac:dyDescent="0.35">
      <c r="C486" s="271"/>
    </row>
    <row r="487" spans="3:3" ht="14.25" customHeight="1" x14ac:dyDescent="0.35">
      <c r="C487" s="271"/>
    </row>
    <row r="488" spans="3:3" ht="14.25" customHeight="1" x14ac:dyDescent="0.35">
      <c r="C488" s="271"/>
    </row>
    <row r="489" spans="3:3" ht="14.25" customHeight="1" x14ac:dyDescent="0.35">
      <c r="C489" s="271"/>
    </row>
    <row r="490" spans="3:3" ht="14.25" customHeight="1" x14ac:dyDescent="0.35">
      <c r="C490" s="271"/>
    </row>
    <row r="491" spans="3:3" ht="14.25" customHeight="1" x14ac:dyDescent="0.35">
      <c r="C491" s="271"/>
    </row>
    <row r="492" spans="3:3" ht="14.25" customHeight="1" x14ac:dyDescent="0.35">
      <c r="C492" s="271"/>
    </row>
    <row r="493" spans="3:3" ht="14.25" customHeight="1" x14ac:dyDescent="0.35">
      <c r="C493" s="271"/>
    </row>
    <row r="494" spans="3:3" ht="14.25" customHeight="1" x14ac:dyDescent="0.35">
      <c r="C494" s="271"/>
    </row>
    <row r="495" spans="3:3" ht="14.25" customHeight="1" x14ac:dyDescent="0.35">
      <c r="C495" s="271"/>
    </row>
    <row r="496" spans="3:3" ht="14.25" customHeight="1" x14ac:dyDescent="0.35">
      <c r="C496" s="271"/>
    </row>
    <row r="497" spans="3:3" ht="14.25" customHeight="1" x14ac:dyDescent="0.35">
      <c r="C497" s="271"/>
    </row>
    <row r="498" spans="3:3" ht="14.25" customHeight="1" x14ac:dyDescent="0.35">
      <c r="C498" s="271"/>
    </row>
    <row r="499" spans="3:3" ht="14.25" customHeight="1" x14ac:dyDescent="0.35">
      <c r="C499" s="271"/>
    </row>
    <row r="500" spans="3:3" ht="14.25" customHeight="1" x14ac:dyDescent="0.35">
      <c r="C500" s="271"/>
    </row>
    <row r="501" spans="3:3" ht="14.25" customHeight="1" x14ac:dyDescent="0.35">
      <c r="C501" s="271"/>
    </row>
    <row r="502" spans="3:3" ht="14.25" customHeight="1" x14ac:dyDescent="0.35">
      <c r="C502" s="271"/>
    </row>
    <row r="503" spans="3:3" ht="14.25" customHeight="1" x14ac:dyDescent="0.35">
      <c r="C503" s="271"/>
    </row>
    <row r="504" spans="3:3" ht="14.25" customHeight="1" x14ac:dyDescent="0.35">
      <c r="C504" s="271"/>
    </row>
    <row r="505" spans="3:3" ht="14.25" customHeight="1" x14ac:dyDescent="0.35">
      <c r="C505" s="271"/>
    </row>
    <row r="506" spans="3:3" ht="14.25" customHeight="1" x14ac:dyDescent="0.35">
      <c r="C506" s="271"/>
    </row>
    <row r="507" spans="3:3" ht="14.25" customHeight="1" x14ac:dyDescent="0.35">
      <c r="C507" s="271"/>
    </row>
    <row r="508" spans="3:3" ht="14.25" customHeight="1" x14ac:dyDescent="0.35">
      <c r="C508" s="271"/>
    </row>
    <row r="509" spans="3:3" ht="14.25" customHeight="1" x14ac:dyDescent="0.35">
      <c r="C509" s="271"/>
    </row>
    <row r="510" spans="3:3" ht="14.25" customHeight="1" x14ac:dyDescent="0.35">
      <c r="C510" s="271"/>
    </row>
    <row r="511" spans="3:3" ht="14.25" customHeight="1" x14ac:dyDescent="0.35">
      <c r="C511" s="271"/>
    </row>
    <row r="512" spans="3:3" ht="14.25" customHeight="1" x14ac:dyDescent="0.35">
      <c r="C512" s="271"/>
    </row>
    <row r="513" spans="3:3" ht="14.25" customHeight="1" x14ac:dyDescent="0.35">
      <c r="C513" s="271"/>
    </row>
    <row r="514" spans="3:3" ht="14.25" customHeight="1" x14ac:dyDescent="0.35">
      <c r="C514" s="271"/>
    </row>
    <row r="515" spans="3:3" ht="14.25" customHeight="1" x14ac:dyDescent="0.35">
      <c r="C515" s="271"/>
    </row>
    <row r="516" spans="3:3" ht="14.25" customHeight="1" x14ac:dyDescent="0.35">
      <c r="C516" s="271"/>
    </row>
    <row r="517" spans="3:3" ht="14.25" customHeight="1" x14ac:dyDescent="0.35">
      <c r="C517" s="271"/>
    </row>
    <row r="518" spans="3:3" ht="14.25" customHeight="1" x14ac:dyDescent="0.35">
      <c r="C518" s="271"/>
    </row>
    <row r="519" spans="3:3" ht="14.25" customHeight="1" x14ac:dyDescent="0.35">
      <c r="C519" s="271"/>
    </row>
    <row r="520" spans="3:3" ht="14.25" customHeight="1" x14ac:dyDescent="0.35">
      <c r="C520" s="271"/>
    </row>
    <row r="521" spans="3:3" ht="14.25" customHeight="1" x14ac:dyDescent="0.35">
      <c r="C521" s="271"/>
    </row>
    <row r="522" spans="3:3" ht="14.25" customHeight="1" x14ac:dyDescent="0.35">
      <c r="C522" s="271"/>
    </row>
    <row r="523" spans="3:3" ht="14.25" customHeight="1" x14ac:dyDescent="0.35">
      <c r="C523" s="271"/>
    </row>
    <row r="524" spans="3:3" ht="14.25" customHeight="1" x14ac:dyDescent="0.35">
      <c r="C524" s="271"/>
    </row>
    <row r="525" spans="3:3" ht="14.25" customHeight="1" x14ac:dyDescent="0.35">
      <c r="C525" s="271"/>
    </row>
    <row r="526" spans="3:3" ht="14.25" customHeight="1" x14ac:dyDescent="0.35">
      <c r="C526" s="271"/>
    </row>
    <row r="527" spans="3:3" ht="14.25" customHeight="1" x14ac:dyDescent="0.35">
      <c r="C527" s="271"/>
    </row>
    <row r="528" spans="3:3" ht="14.25" customHeight="1" x14ac:dyDescent="0.35">
      <c r="C528" s="271"/>
    </row>
    <row r="529" spans="3:3" ht="14.25" customHeight="1" x14ac:dyDescent="0.35">
      <c r="C529" s="271"/>
    </row>
    <row r="530" spans="3:3" ht="14.25" customHeight="1" x14ac:dyDescent="0.35">
      <c r="C530" s="271"/>
    </row>
    <row r="531" spans="3:3" ht="14.25" customHeight="1" x14ac:dyDescent="0.35">
      <c r="C531" s="271"/>
    </row>
    <row r="532" spans="3:3" ht="14.25" customHeight="1" x14ac:dyDescent="0.35">
      <c r="C532" s="271"/>
    </row>
    <row r="533" spans="3:3" ht="14.25" customHeight="1" x14ac:dyDescent="0.35">
      <c r="C533" s="271"/>
    </row>
    <row r="534" spans="3:3" ht="14.25" customHeight="1" x14ac:dyDescent="0.35">
      <c r="C534" s="271"/>
    </row>
    <row r="535" spans="3:3" ht="14.25" customHeight="1" x14ac:dyDescent="0.35">
      <c r="C535" s="271"/>
    </row>
    <row r="536" spans="3:3" ht="14.25" customHeight="1" x14ac:dyDescent="0.35">
      <c r="C536" s="271"/>
    </row>
    <row r="537" spans="3:3" ht="14.25" customHeight="1" x14ac:dyDescent="0.35">
      <c r="C537" s="271"/>
    </row>
    <row r="538" spans="3:3" ht="14.25" customHeight="1" x14ac:dyDescent="0.35">
      <c r="C538" s="271"/>
    </row>
    <row r="539" spans="3:3" ht="14.25" customHeight="1" x14ac:dyDescent="0.35">
      <c r="C539" s="271"/>
    </row>
    <row r="540" spans="3:3" ht="14.25" customHeight="1" x14ac:dyDescent="0.35">
      <c r="C540" s="271"/>
    </row>
    <row r="541" spans="3:3" ht="14.25" customHeight="1" x14ac:dyDescent="0.35">
      <c r="C541" s="271"/>
    </row>
    <row r="542" spans="3:3" ht="14.25" customHeight="1" x14ac:dyDescent="0.35">
      <c r="C542" s="271"/>
    </row>
    <row r="543" spans="3:3" ht="14.25" customHeight="1" x14ac:dyDescent="0.35">
      <c r="C543" s="271"/>
    </row>
    <row r="544" spans="3:3" ht="14.25" customHeight="1" x14ac:dyDescent="0.35">
      <c r="C544" s="271"/>
    </row>
    <row r="545" spans="3:3" ht="14.25" customHeight="1" x14ac:dyDescent="0.35">
      <c r="C545" s="271"/>
    </row>
    <row r="546" spans="3:3" ht="14.25" customHeight="1" x14ac:dyDescent="0.35">
      <c r="C546" s="271"/>
    </row>
    <row r="547" spans="3:3" ht="14.25" customHeight="1" x14ac:dyDescent="0.35">
      <c r="C547" s="271"/>
    </row>
    <row r="548" spans="3:3" ht="14.25" customHeight="1" x14ac:dyDescent="0.35">
      <c r="C548" s="271"/>
    </row>
    <row r="549" spans="3:3" ht="14.25" customHeight="1" x14ac:dyDescent="0.35">
      <c r="C549" s="271"/>
    </row>
    <row r="550" spans="3:3" ht="14.25" customHeight="1" x14ac:dyDescent="0.35">
      <c r="C550" s="271"/>
    </row>
    <row r="551" spans="3:3" ht="14.25" customHeight="1" x14ac:dyDescent="0.35">
      <c r="C551" s="271"/>
    </row>
    <row r="552" spans="3:3" ht="14.25" customHeight="1" x14ac:dyDescent="0.35">
      <c r="C552" s="271"/>
    </row>
    <row r="553" spans="3:3" ht="14.25" customHeight="1" x14ac:dyDescent="0.35">
      <c r="C553" s="271"/>
    </row>
    <row r="554" spans="3:3" ht="14.25" customHeight="1" x14ac:dyDescent="0.35">
      <c r="C554" s="271"/>
    </row>
    <row r="555" spans="3:3" ht="14.25" customHeight="1" x14ac:dyDescent="0.35">
      <c r="C555" s="271"/>
    </row>
    <row r="556" spans="3:3" ht="14.25" customHeight="1" x14ac:dyDescent="0.35">
      <c r="C556" s="271"/>
    </row>
    <row r="557" spans="3:3" ht="14.25" customHeight="1" x14ac:dyDescent="0.35">
      <c r="C557" s="271"/>
    </row>
    <row r="558" spans="3:3" ht="14.25" customHeight="1" x14ac:dyDescent="0.35">
      <c r="C558" s="271"/>
    </row>
    <row r="559" spans="3:3" ht="14.25" customHeight="1" x14ac:dyDescent="0.35">
      <c r="C559" s="271"/>
    </row>
    <row r="560" spans="3:3" ht="14.25" customHeight="1" x14ac:dyDescent="0.35">
      <c r="C560" s="271"/>
    </row>
    <row r="561" spans="3:3" ht="14.25" customHeight="1" x14ac:dyDescent="0.35">
      <c r="C561" s="271"/>
    </row>
    <row r="562" spans="3:3" ht="14.25" customHeight="1" x14ac:dyDescent="0.35">
      <c r="C562" s="271"/>
    </row>
    <row r="563" spans="3:3" ht="14.25" customHeight="1" x14ac:dyDescent="0.35">
      <c r="C563" s="271"/>
    </row>
    <row r="564" spans="3:3" ht="14.25" customHeight="1" x14ac:dyDescent="0.35">
      <c r="C564" s="271"/>
    </row>
    <row r="565" spans="3:3" ht="14.25" customHeight="1" x14ac:dyDescent="0.35">
      <c r="C565" s="271"/>
    </row>
    <row r="566" spans="3:3" ht="14.25" customHeight="1" x14ac:dyDescent="0.35">
      <c r="C566" s="271"/>
    </row>
    <row r="567" spans="3:3" ht="14.25" customHeight="1" x14ac:dyDescent="0.35">
      <c r="C567" s="271"/>
    </row>
    <row r="568" spans="3:3" ht="14.25" customHeight="1" x14ac:dyDescent="0.35">
      <c r="C568" s="271"/>
    </row>
    <row r="569" spans="3:3" ht="14.25" customHeight="1" x14ac:dyDescent="0.35">
      <c r="C569" s="271"/>
    </row>
    <row r="570" spans="3:3" ht="14.25" customHeight="1" x14ac:dyDescent="0.35">
      <c r="C570" s="271"/>
    </row>
    <row r="571" spans="3:3" ht="14.25" customHeight="1" x14ac:dyDescent="0.35">
      <c r="C571" s="271"/>
    </row>
    <row r="572" spans="3:3" ht="14.25" customHeight="1" x14ac:dyDescent="0.35">
      <c r="C572" s="271"/>
    </row>
    <row r="573" spans="3:3" ht="14.25" customHeight="1" x14ac:dyDescent="0.35">
      <c r="C573" s="271"/>
    </row>
    <row r="574" spans="3:3" ht="14.25" customHeight="1" x14ac:dyDescent="0.35">
      <c r="C574" s="271"/>
    </row>
    <row r="575" spans="3:3" ht="14.25" customHeight="1" x14ac:dyDescent="0.35">
      <c r="C575" s="271"/>
    </row>
    <row r="576" spans="3:3" ht="14.25" customHeight="1" x14ac:dyDescent="0.35">
      <c r="C576" s="271"/>
    </row>
    <row r="577" spans="3:3" ht="14.25" customHeight="1" x14ac:dyDescent="0.35">
      <c r="C577" s="271"/>
    </row>
    <row r="578" spans="3:3" ht="14.25" customHeight="1" x14ac:dyDescent="0.35">
      <c r="C578" s="271"/>
    </row>
    <row r="579" spans="3:3" ht="14.25" customHeight="1" x14ac:dyDescent="0.35">
      <c r="C579" s="271"/>
    </row>
    <row r="580" spans="3:3" ht="14.25" customHeight="1" x14ac:dyDescent="0.35">
      <c r="C580" s="271"/>
    </row>
    <row r="581" spans="3:3" ht="14.25" customHeight="1" x14ac:dyDescent="0.35">
      <c r="C581" s="271"/>
    </row>
    <row r="582" spans="3:3" ht="14.25" customHeight="1" x14ac:dyDescent="0.35">
      <c r="C582" s="271"/>
    </row>
    <row r="583" spans="3:3" ht="14.25" customHeight="1" x14ac:dyDescent="0.35">
      <c r="C583" s="271"/>
    </row>
    <row r="584" spans="3:3" ht="14.25" customHeight="1" x14ac:dyDescent="0.35">
      <c r="C584" s="271"/>
    </row>
    <row r="585" spans="3:3" ht="14.25" customHeight="1" x14ac:dyDescent="0.35">
      <c r="C585" s="271"/>
    </row>
    <row r="586" spans="3:3" ht="14.25" customHeight="1" x14ac:dyDescent="0.35">
      <c r="C586" s="271"/>
    </row>
    <row r="587" spans="3:3" ht="14.25" customHeight="1" x14ac:dyDescent="0.35">
      <c r="C587" s="271"/>
    </row>
    <row r="588" spans="3:3" ht="14.25" customHeight="1" x14ac:dyDescent="0.35">
      <c r="C588" s="271"/>
    </row>
    <row r="589" spans="3:3" ht="14.25" customHeight="1" x14ac:dyDescent="0.35">
      <c r="C589" s="271"/>
    </row>
    <row r="590" spans="3:3" ht="14.25" customHeight="1" x14ac:dyDescent="0.35">
      <c r="C590" s="271"/>
    </row>
    <row r="591" spans="3:3" ht="14.25" customHeight="1" x14ac:dyDescent="0.35">
      <c r="C591" s="271"/>
    </row>
    <row r="592" spans="3:3" ht="14.25" customHeight="1" x14ac:dyDescent="0.35">
      <c r="C592" s="271"/>
    </row>
    <row r="593" spans="3:3" ht="14.25" customHeight="1" x14ac:dyDescent="0.35">
      <c r="C593" s="271"/>
    </row>
    <row r="594" spans="3:3" ht="14.25" customHeight="1" x14ac:dyDescent="0.35">
      <c r="C594" s="271"/>
    </row>
    <row r="595" spans="3:3" ht="14.25" customHeight="1" x14ac:dyDescent="0.35">
      <c r="C595" s="271"/>
    </row>
    <row r="596" spans="3:3" ht="14.25" customHeight="1" x14ac:dyDescent="0.35">
      <c r="C596" s="271"/>
    </row>
    <row r="597" spans="3:3" ht="14.25" customHeight="1" x14ac:dyDescent="0.35">
      <c r="C597" s="271"/>
    </row>
    <row r="598" spans="3:3" ht="14.25" customHeight="1" x14ac:dyDescent="0.35">
      <c r="C598" s="271"/>
    </row>
    <row r="599" spans="3:3" ht="14.25" customHeight="1" x14ac:dyDescent="0.35">
      <c r="C599" s="271"/>
    </row>
    <row r="600" spans="3:3" ht="14.25" customHeight="1" x14ac:dyDescent="0.35">
      <c r="C600" s="271"/>
    </row>
    <row r="601" spans="3:3" ht="14.25" customHeight="1" x14ac:dyDescent="0.35">
      <c r="C601" s="271"/>
    </row>
    <row r="602" spans="3:3" ht="14.25" customHeight="1" x14ac:dyDescent="0.35">
      <c r="C602" s="271"/>
    </row>
    <row r="603" spans="3:3" ht="14.25" customHeight="1" x14ac:dyDescent="0.35">
      <c r="C603" s="271"/>
    </row>
    <row r="604" spans="3:3" ht="14.25" customHeight="1" x14ac:dyDescent="0.35">
      <c r="C604" s="271"/>
    </row>
    <row r="605" spans="3:3" ht="14.25" customHeight="1" x14ac:dyDescent="0.35">
      <c r="C605" s="271"/>
    </row>
    <row r="606" spans="3:3" ht="14.25" customHeight="1" x14ac:dyDescent="0.35">
      <c r="C606" s="271"/>
    </row>
    <row r="607" spans="3:3" ht="14.25" customHeight="1" x14ac:dyDescent="0.35">
      <c r="C607" s="271"/>
    </row>
    <row r="608" spans="3:3" ht="14.25" customHeight="1" x14ac:dyDescent="0.35">
      <c r="C608" s="271"/>
    </row>
    <row r="609" spans="3:3" ht="14.25" customHeight="1" x14ac:dyDescent="0.35">
      <c r="C609" s="271"/>
    </row>
    <row r="610" spans="3:3" ht="14.25" customHeight="1" x14ac:dyDescent="0.35">
      <c r="C610" s="271"/>
    </row>
    <row r="611" spans="3:3" ht="14.25" customHeight="1" x14ac:dyDescent="0.35">
      <c r="C611" s="271"/>
    </row>
    <row r="612" spans="3:3" ht="14.25" customHeight="1" x14ac:dyDescent="0.35">
      <c r="C612" s="271"/>
    </row>
    <row r="613" spans="3:3" ht="14.25" customHeight="1" x14ac:dyDescent="0.35">
      <c r="C613" s="271"/>
    </row>
    <row r="614" spans="3:3" ht="14.25" customHeight="1" x14ac:dyDescent="0.35">
      <c r="C614" s="271"/>
    </row>
    <row r="615" spans="3:3" ht="14.25" customHeight="1" x14ac:dyDescent="0.35">
      <c r="C615" s="271"/>
    </row>
    <row r="616" spans="3:3" ht="14.25" customHeight="1" x14ac:dyDescent="0.35">
      <c r="C616" s="271"/>
    </row>
    <row r="617" spans="3:3" ht="14.25" customHeight="1" x14ac:dyDescent="0.35">
      <c r="C617" s="271"/>
    </row>
    <row r="618" spans="3:3" ht="14.25" customHeight="1" x14ac:dyDescent="0.35">
      <c r="C618" s="271"/>
    </row>
    <row r="619" spans="3:3" ht="14.25" customHeight="1" x14ac:dyDescent="0.35">
      <c r="C619" s="271"/>
    </row>
    <row r="620" spans="3:3" ht="14.25" customHeight="1" x14ac:dyDescent="0.35">
      <c r="C620" s="271"/>
    </row>
    <row r="621" spans="3:3" ht="14.25" customHeight="1" x14ac:dyDescent="0.35">
      <c r="C621" s="271"/>
    </row>
    <row r="622" spans="3:3" ht="14.25" customHeight="1" x14ac:dyDescent="0.35">
      <c r="C622" s="271"/>
    </row>
    <row r="623" spans="3:3" ht="14.25" customHeight="1" x14ac:dyDescent="0.35">
      <c r="C623" s="271"/>
    </row>
    <row r="624" spans="3:3" ht="14.25" customHeight="1" x14ac:dyDescent="0.35">
      <c r="C624" s="271"/>
    </row>
    <row r="625" spans="3:3" ht="14.25" customHeight="1" x14ac:dyDescent="0.35">
      <c r="C625" s="271"/>
    </row>
    <row r="626" spans="3:3" ht="14.25" customHeight="1" x14ac:dyDescent="0.35">
      <c r="C626" s="271"/>
    </row>
    <row r="627" spans="3:3" ht="14.25" customHeight="1" x14ac:dyDescent="0.35">
      <c r="C627" s="271"/>
    </row>
    <row r="628" spans="3:3" ht="14.25" customHeight="1" x14ac:dyDescent="0.35">
      <c r="C628" s="271"/>
    </row>
    <row r="629" spans="3:3" ht="14.25" customHeight="1" x14ac:dyDescent="0.35">
      <c r="C629" s="271"/>
    </row>
    <row r="630" spans="3:3" ht="14.25" customHeight="1" x14ac:dyDescent="0.35">
      <c r="C630" s="271"/>
    </row>
    <row r="631" spans="3:3" ht="14.25" customHeight="1" x14ac:dyDescent="0.35">
      <c r="C631" s="271"/>
    </row>
    <row r="632" spans="3:3" ht="14.25" customHeight="1" x14ac:dyDescent="0.35">
      <c r="C632" s="271"/>
    </row>
    <row r="633" spans="3:3" ht="14.25" customHeight="1" x14ac:dyDescent="0.35">
      <c r="C633" s="271"/>
    </row>
    <row r="634" spans="3:3" ht="14.25" customHeight="1" x14ac:dyDescent="0.35">
      <c r="C634" s="271"/>
    </row>
    <row r="635" spans="3:3" ht="14.25" customHeight="1" x14ac:dyDescent="0.35">
      <c r="C635" s="271"/>
    </row>
    <row r="636" spans="3:3" ht="14.25" customHeight="1" x14ac:dyDescent="0.35">
      <c r="C636" s="271"/>
    </row>
    <row r="637" spans="3:3" ht="14.25" customHeight="1" x14ac:dyDescent="0.35">
      <c r="C637" s="271"/>
    </row>
    <row r="638" spans="3:3" ht="14.25" customHeight="1" x14ac:dyDescent="0.35">
      <c r="C638" s="271"/>
    </row>
    <row r="639" spans="3:3" ht="14.25" customHeight="1" x14ac:dyDescent="0.35">
      <c r="C639" s="271"/>
    </row>
    <row r="640" spans="3:3" ht="14.25" customHeight="1" x14ac:dyDescent="0.35">
      <c r="C640" s="271"/>
    </row>
    <row r="641" spans="3:3" ht="14.25" customHeight="1" x14ac:dyDescent="0.35">
      <c r="C641" s="271"/>
    </row>
    <row r="642" spans="3:3" ht="14.25" customHeight="1" x14ac:dyDescent="0.35">
      <c r="C642" s="271"/>
    </row>
    <row r="643" spans="3:3" ht="14.25" customHeight="1" x14ac:dyDescent="0.35">
      <c r="C643" s="271"/>
    </row>
    <row r="644" spans="3:3" ht="14.25" customHeight="1" x14ac:dyDescent="0.35">
      <c r="C644" s="271"/>
    </row>
    <row r="645" spans="3:3" ht="14.25" customHeight="1" x14ac:dyDescent="0.35">
      <c r="C645" s="271"/>
    </row>
    <row r="646" spans="3:3" ht="14.25" customHeight="1" x14ac:dyDescent="0.35">
      <c r="C646" s="271"/>
    </row>
    <row r="647" spans="3:3" ht="14.25" customHeight="1" x14ac:dyDescent="0.35">
      <c r="C647" s="271"/>
    </row>
    <row r="648" spans="3:3" ht="14.25" customHeight="1" x14ac:dyDescent="0.35">
      <c r="C648" s="271"/>
    </row>
    <row r="649" spans="3:3" ht="14.25" customHeight="1" x14ac:dyDescent="0.35">
      <c r="C649" s="271"/>
    </row>
    <row r="650" spans="3:3" ht="14.25" customHeight="1" x14ac:dyDescent="0.35">
      <c r="C650" s="271"/>
    </row>
    <row r="651" spans="3:3" ht="14.25" customHeight="1" x14ac:dyDescent="0.35">
      <c r="C651" s="271"/>
    </row>
    <row r="652" spans="3:3" ht="14.25" customHeight="1" x14ac:dyDescent="0.35">
      <c r="C652" s="271"/>
    </row>
    <row r="653" spans="3:3" ht="14.25" customHeight="1" x14ac:dyDescent="0.35">
      <c r="C653" s="271"/>
    </row>
    <row r="654" spans="3:3" ht="14.25" customHeight="1" x14ac:dyDescent="0.35">
      <c r="C654" s="271"/>
    </row>
    <row r="655" spans="3:3" ht="14.25" customHeight="1" x14ac:dyDescent="0.35">
      <c r="C655" s="271"/>
    </row>
    <row r="656" spans="3:3" ht="14.25" customHeight="1" x14ac:dyDescent="0.35">
      <c r="C656" s="271"/>
    </row>
    <row r="657" spans="3:3" ht="14.25" customHeight="1" x14ac:dyDescent="0.35">
      <c r="C657" s="271"/>
    </row>
    <row r="658" spans="3:3" ht="14.25" customHeight="1" x14ac:dyDescent="0.35">
      <c r="C658" s="271"/>
    </row>
    <row r="659" spans="3:3" ht="14.25" customHeight="1" x14ac:dyDescent="0.35">
      <c r="C659" s="271"/>
    </row>
    <row r="660" spans="3:3" ht="14.25" customHeight="1" x14ac:dyDescent="0.35">
      <c r="C660" s="271"/>
    </row>
    <row r="661" spans="3:3" ht="14.25" customHeight="1" x14ac:dyDescent="0.35">
      <c r="C661" s="271"/>
    </row>
    <row r="662" spans="3:3" ht="14.25" customHeight="1" x14ac:dyDescent="0.35">
      <c r="C662" s="271"/>
    </row>
    <row r="663" spans="3:3" ht="14.25" customHeight="1" x14ac:dyDescent="0.35">
      <c r="C663" s="271"/>
    </row>
    <row r="664" spans="3:3" ht="14.25" customHeight="1" x14ac:dyDescent="0.35">
      <c r="C664" s="271"/>
    </row>
    <row r="665" spans="3:3" ht="14.25" customHeight="1" x14ac:dyDescent="0.35">
      <c r="C665" s="271"/>
    </row>
    <row r="666" spans="3:3" ht="14.25" customHeight="1" x14ac:dyDescent="0.35">
      <c r="C666" s="271"/>
    </row>
    <row r="667" spans="3:3" ht="14.25" customHeight="1" x14ac:dyDescent="0.35">
      <c r="C667" s="271"/>
    </row>
    <row r="668" spans="3:3" ht="14.25" customHeight="1" x14ac:dyDescent="0.35">
      <c r="C668" s="271"/>
    </row>
    <row r="669" spans="3:3" ht="14.25" customHeight="1" x14ac:dyDescent="0.35">
      <c r="C669" s="271"/>
    </row>
    <row r="670" spans="3:3" ht="14.25" customHeight="1" x14ac:dyDescent="0.35">
      <c r="C670" s="271"/>
    </row>
    <row r="671" spans="3:3" ht="14.25" customHeight="1" x14ac:dyDescent="0.35">
      <c r="C671" s="271"/>
    </row>
    <row r="672" spans="3:3" ht="14.25" customHeight="1" x14ac:dyDescent="0.35">
      <c r="C672" s="271"/>
    </row>
    <row r="673" spans="3:3" ht="14.25" customHeight="1" x14ac:dyDescent="0.35">
      <c r="C673" s="271"/>
    </row>
    <row r="674" spans="3:3" ht="14.25" customHeight="1" x14ac:dyDescent="0.35">
      <c r="C674" s="271"/>
    </row>
    <row r="675" spans="3:3" ht="14.25" customHeight="1" x14ac:dyDescent="0.35">
      <c r="C675" s="271"/>
    </row>
    <row r="676" spans="3:3" ht="14.25" customHeight="1" x14ac:dyDescent="0.35">
      <c r="C676" s="271"/>
    </row>
    <row r="677" spans="3:3" ht="14.25" customHeight="1" x14ac:dyDescent="0.35">
      <c r="C677" s="271"/>
    </row>
    <row r="678" spans="3:3" ht="14.25" customHeight="1" x14ac:dyDescent="0.35">
      <c r="C678" s="271"/>
    </row>
    <row r="679" spans="3:3" ht="14.25" customHeight="1" x14ac:dyDescent="0.35">
      <c r="C679" s="271"/>
    </row>
    <row r="680" spans="3:3" ht="14.25" customHeight="1" x14ac:dyDescent="0.35">
      <c r="C680" s="271"/>
    </row>
    <row r="681" spans="3:3" ht="14.25" customHeight="1" x14ac:dyDescent="0.35">
      <c r="C681" s="271"/>
    </row>
    <row r="682" spans="3:3" ht="14.25" customHeight="1" x14ac:dyDescent="0.35">
      <c r="C682" s="271"/>
    </row>
    <row r="683" spans="3:3" ht="14.25" customHeight="1" x14ac:dyDescent="0.35">
      <c r="C683" s="271"/>
    </row>
    <row r="684" spans="3:3" ht="14.25" customHeight="1" x14ac:dyDescent="0.35">
      <c r="C684" s="271"/>
    </row>
    <row r="685" spans="3:3" ht="14.25" customHeight="1" x14ac:dyDescent="0.35">
      <c r="C685" s="271"/>
    </row>
    <row r="686" spans="3:3" ht="14.25" customHeight="1" x14ac:dyDescent="0.35">
      <c r="C686" s="271"/>
    </row>
    <row r="687" spans="3:3" ht="14.25" customHeight="1" x14ac:dyDescent="0.35">
      <c r="C687" s="271"/>
    </row>
    <row r="688" spans="3:3" ht="14.25" customHeight="1" x14ac:dyDescent="0.35">
      <c r="C688" s="271"/>
    </row>
    <row r="689" spans="3:3" ht="14.25" customHeight="1" x14ac:dyDescent="0.35">
      <c r="C689" s="271"/>
    </row>
    <row r="690" spans="3:3" ht="14.25" customHeight="1" x14ac:dyDescent="0.35">
      <c r="C690" s="271"/>
    </row>
    <row r="691" spans="3:3" ht="14.25" customHeight="1" x14ac:dyDescent="0.35">
      <c r="C691" s="271"/>
    </row>
    <row r="692" spans="3:3" ht="14.25" customHeight="1" x14ac:dyDescent="0.35">
      <c r="C692" s="271"/>
    </row>
    <row r="693" spans="3:3" ht="14.25" customHeight="1" x14ac:dyDescent="0.35">
      <c r="C693" s="271"/>
    </row>
    <row r="694" spans="3:3" ht="14.25" customHeight="1" x14ac:dyDescent="0.35">
      <c r="C694" s="271"/>
    </row>
    <row r="695" spans="3:3" ht="14.25" customHeight="1" x14ac:dyDescent="0.35">
      <c r="C695" s="271"/>
    </row>
    <row r="696" spans="3:3" ht="14.25" customHeight="1" x14ac:dyDescent="0.35">
      <c r="C696" s="271"/>
    </row>
    <row r="697" spans="3:3" ht="14.25" customHeight="1" x14ac:dyDescent="0.35">
      <c r="C697" s="271"/>
    </row>
    <row r="698" spans="3:3" ht="14.25" customHeight="1" x14ac:dyDescent="0.35">
      <c r="C698" s="271"/>
    </row>
    <row r="699" spans="3:3" ht="14.25" customHeight="1" x14ac:dyDescent="0.35">
      <c r="C699" s="271"/>
    </row>
    <row r="700" spans="3:3" ht="14.25" customHeight="1" x14ac:dyDescent="0.35">
      <c r="C700" s="271"/>
    </row>
    <row r="701" spans="3:3" ht="14.25" customHeight="1" x14ac:dyDescent="0.35">
      <c r="C701" s="271"/>
    </row>
    <row r="702" spans="3:3" ht="14.25" customHeight="1" x14ac:dyDescent="0.35">
      <c r="C702" s="271"/>
    </row>
    <row r="703" spans="3:3" ht="14.25" customHeight="1" x14ac:dyDescent="0.35">
      <c r="C703" s="271"/>
    </row>
    <row r="704" spans="3:3" ht="14.25" customHeight="1" x14ac:dyDescent="0.35">
      <c r="C704" s="271"/>
    </row>
    <row r="705" spans="3:3" ht="14.25" customHeight="1" x14ac:dyDescent="0.35">
      <c r="C705" s="271"/>
    </row>
    <row r="706" spans="3:3" ht="14.25" customHeight="1" x14ac:dyDescent="0.35">
      <c r="C706" s="271"/>
    </row>
    <row r="707" spans="3:3" ht="14.25" customHeight="1" x14ac:dyDescent="0.35">
      <c r="C707" s="271"/>
    </row>
    <row r="708" spans="3:3" ht="14.25" customHeight="1" x14ac:dyDescent="0.35">
      <c r="C708" s="271"/>
    </row>
    <row r="709" spans="3:3" ht="14.25" customHeight="1" x14ac:dyDescent="0.35">
      <c r="C709" s="271"/>
    </row>
    <row r="710" spans="3:3" ht="14.25" customHeight="1" x14ac:dyDescent="0.35">
      <c r="C710" s="271"/>
    </row>
    <row r="711" spans="3:3" ht="14.25" customHeight="1" x14ac:dyDescent="0.35">
      <c r="C711" s="271"/>
    </row>
    <row r="712" spans="3:3" ht="14.25" customHeight="1" x14ac:dyDescent="0.35">
      <c r="C712" s="271"/>
    </row>
    <row r="713" spans="3:3" ht="14.25" customHeight="1" x14ac:dyDescent="0.35">
      <c r="C713" s="271"/>
    </row>
    <row r="714" spans="3:3" ht="14.25" customHeight="1" x14ac:dyDescent="0.35">
      <c r="C714" s="271"/>
    </row>
    <row r="715" spans="3:3" ht="14.25" customHeight="1" x14ac:dyDescent="0.35">
      <c r="C715" s="271"/>
    </row>
    <row r="716" spans="3:3" ht="14.25" customHeight="1" x14ac:dyDescent="0.35">
      <c r="C716" s="271"/>
    </row>
    <row r="717" spans="3:3" ht="14.25" customHeight="1" x14ac:dyDescent="0.35">
      <c r="C717" s="271"/>
    </row>
    <row r="718" spans="3:3" ht="14.25" customHeight="1" x14ac:dyDescent="0.35">
      <c r="C718" s="271"/>
    </row>
    <row r="719" spans="3:3" ht="14.25" customHeight="1" x14ac:dyDescent="0.35">
      <c r="C719" s="271"/>
    </row>
    <row r="720" spans="3:3" ht="14.25" customHeight="1" x14ac:dyDescent="0.35">
      <c r="C720" s="271"/>
    </row>
    <row r="721" spans="3:3" ht="14.25" customHeight="1" x14ac:dyDescent="0.35">
      <c r="C721" s="271"/>
    </row>
    <row r="722" spans="3:3" ht="14.25" customHeight="1" x14ac:dyDescent="0.35">
      <c r="C722" s="271"/>
    </row>
    <row r="723" spans="3:3" ht="14.25" customHeight="1" x14ac:dyDescent="0.35">
      <c r="C723" s="271"/>
    </row>
    <row r="724" spans="3:3" ht="14.25" customHeight="1" x14ac:dyDescent="0.35">
      <c r="C724" s="271"/>
    </row>
    <row r="725" spans="3:3" ht="14.25" customHeight="1" x14ac:dyDescent="0.35">
      <c r="C725" s="271"/>
    </row>
    <row r="726" spans="3:3" ht="14.25" customHeight="1" x14ac:dyDescent="0.35">
      <c r="C726" s="271"/>
    </row>
    <row r="727" spans="3:3" ht="14.25" customHeight="1" x14ac:dyDescent="0.35">
      <c r="C727" s="271"/>
    </row>
    <row r="728" spans="3:3" ht="14.25" customHeight="1" x14ac:dyDescent="0.35">
      <c r="C728" s="271"/>
    </row>
    <row r="729" spans="3:3" ht="14.25" customHeight="1" x14ac:dyDescent="0.35">
      <c r="C729" s="271"/>
    </row>
    <row r="730" spans="3:3" ht="14.25" customHeight="1" x14ac:dyDescent="0.35">
      <c r="C730" s="271"/>
    </row>
    <row r="731" spans="3:3" ht="14.25" customHeight="1" x14ac:dyDescent="0.35">
      <c r="C731" s="271"/>
    </row>
    <row r="732" spans="3:3" ht="14.25" customHeight="1" x14ac:dyDescent="0.35">
      <c r="C732" s="271"/>
    </row>
    <row r="733" spans="3:3" ht="14.25" customHeight="1" x14ac:dyDescent="0.35">
      <c r="C733" s="271"/>
    </row>
    <row r="734" spans="3:3" ht="14.25" customHeight="1" x14ac:dyDescent="0.35">
      <c r="C734" s="271"/>
    </row>
    <row r="735" spans="3:3" ht="14.25" customHeight="1" x14ac:dyDescent="0.35">
      <c r="C735" s="271"/>
    </row>
    <row r="736" spans="3:3" ht="14.25" customHeight="1" x14ac:dyDescent="0.35">
      <c r="C736" s="271"/>
    </row>
    <row r="737" spans="3:3" ht="14.25" customHeight="1" x14ac:dyDescent="0.35">
      <c r="C737" s="271"/>
    </row>
    <row r="738" spans="3:3" ht="14.25" customHeight="1" x14ac:dyDescent="0.35">
      <c r="C738" s="271"/>
    </row>
    <row r="739" spans="3:3" ht="14.25" customHeight="1" x14ac:dyDescent="0.35">
      <c r="C739" s="271"/>
    </row>
    <row r="740" spans="3:3" ht="14.25" customHeight="1" x14ac:dyDescent="0.35">
      <c r="C740" s="271"/>
    </row>
    <row r="741" spans="3:3" ht="14.25" customHeight="1" x14ac:dyDescent="0.35">
      <c r="C741" s="271"/>
    </row>
    <row r="742" spans="3:3" ht="14.25" customHeight="1" x14ac:dyDescent="0.35">
      <c r="C742" s="271"/>
    </row>
    <row r="743" spans="3:3" ht="14.25" customHeight="1" x14ac:dyDescent="0.35">
      <c r="C743" s="271"/>
    </row>
    <row r="744" spans="3:3" ht="14.25" customHeight="1" x14ac:dyDescent="0.35">
      <c r="C744" s="271"/>
    </row>
    <row r="745" spans="3:3" ht="14.25" customHeight="1" x14ac:dyDescent="0.35">
      <c r="C745" s="271"/>
    </row>
    <row r="746" spans="3:3" ht="14.25" customHeight="1" x14ac:dyDescent="0.35">
      <c r="C746" s="271"/>
    </row>
    <row r="747" spans="3:3" ht="14.25" customHeight="1" x14ac:dyDescent="0.35">
      <c r="C747" s="271"/>
    </row>
    <row r="748" spans="3:3" ht="14.25" customHeight="1" x14ac:dyDescent="0.35">
      <c r="C748" s="271"/>
    </row>
    <row r="749" spans="3:3" ht="14.25" customHeight="1" x14ac:dyDescent="0.35">
      <c r="C749" s="271"/>
    </row>
    <row r="750" spans="3:3" ht="14.25" customHeight="1" x14ac:dyDescent="0.35">
      <c r="C750" s="271"/>
    </row>
    <row r="751" spans="3:3" ht="14.25" customHeight="1" x14ac:dyDescent="0.35">
      <c r="C751" s="271"/>
    </row>
    <row r="752" spans="3:3" ht="14.25" customHeight="1" x14ac:dyDescent="0.35">
      <c r="C752" s="271"/>
    </row>
    <row r="753" spans="3:3" ht="14.25" customHeight="1" x14ac:dyDescent="0.35">
      <c r="C753" s="271"/>
    </row>
    <row r="754" spans="3:3" ht="14.25" customHeight="1" x14ac:dyDescent="0.35">
      <c r="C754" s="271"/>
    </row>
    <row r="755" spans="3:3" ht="14.25" customHeight="1" x14ac:dyDescent="0.35">
      <c r="C755" s="271"/>
    </row>
    <row r="756" spans="3:3" ht="14.25" customHeight="1" x14ac:dyDescent="0.35">
      <c r="C756" s="271"/>
    </row>
    <row r="757" spans="3:3" ht="14.25" customHeight="1" x14ac:dyDescent="0.35">
      <c r="C757" s="271"/>
    </row>
    <row r="758" spans="3:3" ht="14.25" customHeight="1" x14ac:dyDescent="0.35">
      <c r="C758" s="271"/>
    </row>
    <row r="759" spans="3:3" ht="14.25" customHeight="1" x14ac:dyDescent="0.35">
      <c r="C759" s="271"/>
    </row>
    <row r="760" spans="3:3" ht="14.25" customHeight="1" x14ac:dyDescent="0.35">
      <c r="C760" s="271"/>
    </row>
    <row r="761" spans="3:3" ht="14.25" customHeight="1" x14ac:dyDescent="0.35">
      <c r="C761" s="271"/>
    </row>
    <row r="762" spans="3:3" ht="14.25" customHeight="1" x14ac:dyDescent="0.35">
      <c r="C762" s="271"/>
    </row>
    <row r="763" spans="3:3" ht="14.25" customHeight="1" x14ac:dyDescent="0.35">
      <c r="C763" s="271"/>
    </row>
    <row r="764" spans="3:3" ht="14.25" customHeight="1" x14ac:dyDescent="0.35">
      <c r="C764" s="271"/>
    </row>
    <row r="765" spans="3:3" ht="14.25" customHeight="1" x14ac:dyDescent="0.35">
      <c r="C765" s="271"/>
    </row>
    <row r="766" spans="3:3" ht="14.25" customHeight="1" x14ac:dyDescent="0.35">
      <c r="C766" s="271"/>
    </row>
    <row r="767" spans="3:3" ht="14.25" customHeight="1" x14ac:dyDescent="0.35">
      <c r="C767" s="271"/>
    </row>
    <row r="768" spans="3:3" ht="14.25" customHeight="1" x14ac:dyDescent="0.35">
      <c r="C768" s="271"/>
    </row>
    <row r="769" spans="3:3" ht="14.25" customHeight="1" x14ac:dyDescent="0.35">
      <c r="C769" s="271"/>
    </row>
    <row r="770" spans="3:3" ht="14.25" customHeight="1" x14ac:dyDescent="0.35">
      <c r="C770" s="271"/>
    </row>
    <row r="771" spans="3:3" ht="14.25" customHeight="1" x14ac:dyDescent="0.35">
      <c r="C771" s="271"/>
    </row>
    <row r="772" spans="3:3" ht="14.25" customHeight="1" x14ac:dyDescent="0.35">
      <c r="C772" s="271"/>
    </row>
    <row r="773" spans="3:3" ht="14.25" customHeight="1" x14ac:dyDescent="0.35">
      <c r="C773" s="271"/>
    </row>
    <row r="774" spans="3:3" ht="14.25" customHeight="1" x14ac:dyDescent="0.35">
      <c r="C774" s="271"/>
    </row>
    <row r="775" spans="3:3" ht="14.25" customHeight="1" x14ac:dyDescent="0.35">
      <c r="C775" s="271"/>
    </row>
    <row r="776" spans="3:3" ht="14.25" customHeight="1" x14ac:dyDescent="0.35">
      <c r="C776" s="271"/>
    </row>
    <row r="777" spans="3:3" ht="14.25" customHeight="1" x14ac:dyDescent="0.35">
      <c r="C777" s="271"/>
    </row>
    <row r="778" spans="3:3" ht="14.25" customHeight="1" x14ac:dyDescent="0.35">
      <c r="C778" s="271"/>
    </row>
    <row r="779" spans="3:3" ht="14.25" customHeight="1" x14ac:dyDescent="0.35">
      <c r="C779" s="271"/>
    </row>
    <row r="780" spans="3:3" ht="14.25" customHeight="1" x14ac:dyDescent="0.35">
      <c r="C780" s="271"/>
    </row>
    <row r="781" spans="3:3" ht="14.25" customHeight="1" x14ac:dyDescent="0.35">
      <c r="C781" s="271"/>
    </row>
    <row r="782" spans="3:3" ht="14.25" customHeight="1" x14ac:dyDescent="0.35">
      <c r="C782" s="271"/>
    </row>
    <row r="783" spans="3:3" ht="14.25" customHeight="1" x14ac:dyDescent="0.35">
      <c r="C783" s="271"/>
    </row>
    <row r="784" spans="3:3" ht="14.25" customHeight="1" x14ac:dyDescent="0.35">
      <c r="C784" s="271"/>
    </row>
    <row r="785" spans="3:3" ht="14.25" customHeight="1" x14ac:dyDescent="0.35">
      <c r="C785" s="271"/>
    </row>
    <row r="786" spans="3:3" ht="14.25" customHeight="1" x14ac:dyDescent="0.35">
      <c r="C786" s="271"/>
    </row>
    <row r="787" spans="3:3" ht="14.25" customHeight="1" x14ac:dyDescent="0.35">
      <c r="C787" s="271"/>
    </row>
    <row r="788" spans="3:3" ht="14.25" customHeight="1" x14ac:dyDescent="0.35">
      <c r="C788" s="271"/>
    </row>
    <row r="789" spans="3:3" ht="14.25" customHeight="1" x14ac:dyDescent="0.35">
      <c r="C789" s="271"/>
    </row>
    <row r="790" spans="3:3" ht="14.25" customHeight="1" x14ac:dyDescent="0.35">
      <c r="C790" s="271"/>
    </row>
    <row r="791" spans="3:3" ht="14.25" customHeight="1" x14ac:dyDescent="0.35">
      <c r="C791" s="271"/>
    </row>
    <row r="792" spans="3:3" ht="14.25" customHeight="1" x14ac:dyDescent="0.35">
      <c r="C792" s="271"/>
    </row>
    <row r="793" spans="3:3" ht="14.25" customHeight="1" x14ac:dyDescent="0.35">
      <c r="C793" s="271"/>
    </row>
    <row r="794" spans="3:3" ht="14.25" customHeight="1" x14ac:dyDescent="0.35">
      <c r="C794" s="271"/>
    </row>
    <row r="795" spans="3:3" ht="14.25" customHeight="1" x14ac:dyDescent="0.35">
      <c r="C795" s="271"/>
    </row>
    <row r="796" spans="3:3" ht="14.25" customHeight="1" x14ac:dyDescent="0.35">
      <c r="C796" s="271"/>
    </row>
    <row r="797" spans="3:3" ht="14.25" customHeight="1" x14ac:dyDescent="0.35">
      <c r="C797" s="271"/>
    </row>
    <row r="798" spans="3:3" ht="14.25" customHeight="1" x14ac:dyDescent="0.35">
      <c r="C798" s="271"/>
    </row>
    <row r="799" spans="3:3" ht="14.25" customHeight="1" x14ac:dyDescent="0.35">
      <c r="C799" s="271"/>
    </row>
    <row r="800" spans="3:3" ht="14.25" customHeight="1" x14ac:dyDescent="0.35">
      <c r="C800" s="271"/>
    </row>
    <row r="801" spans="3:3" ht="14.25" customHeight="1" x14ac:dyDescent="0.35">
      <c r="C801" s="271"/>
    </row>
    <row r="802" spans="3:3" ht="14.25" customHeight="1" x14ac:dyDescent="0.35">
      <c r="C802" s="271"/>
    </row>
    <row r="803" spans="3:3" ht="14.25" customHeight="1" x14ac:dyDescent="0.35">
      <c r="C803" s="271"/>
    </row>
    <row r="804" spans="3:3" ht="14.25" customHeight="1" x14ac:dyDescent="0.35">
      <c r="C804" s="271"/>
    </row>
    <row r="805" spans="3:3" ht="14.25" customHeight="1" x14ac:dyDescent="0.35">
      <c r="C805" s="271"/>
    </row>
    <row r="806" spans="3:3" ht="14.25" customHeight="1" x14ac:dyDescent="0.35">
      <c r="C806" s="271"/>
    </row>
    <row r="807" spans="3:3" ht="14.25" customHeight="1" x14ac:dyDescent="0.35">
      <c r="C807" s="271"/>
    </row>
    <row r="808" spans="3:3" ht="14.25" customHeight="1" x14ac:dyDescent="0.35">
      <c r="C808" s="271"/>
    </row>
    <row r="809" spans="3:3" ht="14.25" customHeight="1" x14ac:dyDescent="0.35">
      <c r="C809" s="271"/>
    </row>
    <row r="810" spans="3:3" ht="14.25" customHeight="1" x14ac:dyDescent="0.35">
      <c r="C810" s="271"/>
    </row>
    <row r="811" spans="3:3" ht="14.25" customHeight="1" x14ac:dyDescent="0.35">
      <c r="C811" s="271"/>
    </row>
    <row r="812" spans="3:3" ht="14.25" customHeight="1" x14ac:dyDescent="0.35">
      <c r="C812" s="271"/>
    </row>
    <row r="813" spans="3:3" ht="14.25" customHeight="1" x14ac:dyDescent="0.35">
      <c r="C813" s="271"/>
    </row>
    <row r="814" spans="3:3" ht="14.25" customHeight="1" x14ac:dyDescent="0.35">
      <c r="C814" s="271"/>
    </row>
    <row r="815" spans="3:3" ht="14.25" customHeight="1" x14ac:dyDescent="0.35">
      <c r="C815" s="271"/>
    </row>
    <row r="816" spans="3:3" ht="14.25" customHeight="1" x14ac:dyDescent="0.35">
      <c r="C816" s="271"/>
    </row>
    <row r="817" spans="3:3" ht="14.25" customHeight="1" x14ac:dyDescent="0.35">
      <c r="C817" s="271"/>
    </row>
    <row r="818" spans="3:3" ht="14.25" customHeight="1" x14ac:dyDescent="0.35">
      <c r="C818" s="271"/>
    </row>
    <row r="819" spans="3:3" ht="14.25" customHeight="1" x14ac:dyDescent="0.35">
      <c r="C819" s="271"/>
    </row>
    <row r="820" spans="3:3" ht="14.25" customHeight="1" x14ac:dyDescent="0.35">
      <c r="C820" s="271"/>
    </row>
    <row r="821" spans="3:3" ht="14.25" customHeight="1" x14ac:dyDescent="0.35">
      <c r="C821" s="271"/>
    </row>
    <row r="822" spans="3:3" ht="14.25" customHeight="1" x14ac:dyDescent="0.35">
      <c r="C822" s="271"/>
    </row>
    <row r="823" spans="3:3" ht="14.25" customHeight="1" x14ac:dyDescent="0.35">
      <c r="C823" s="271"/>
    </row>
    <row r="824" spans="3:3" ht="14.25" customHeight="1" x14ac:dyDescent="0.35">
      <c r="C824" s="271"/>
    </row>
    <row r="825" spans="3:3" ht="14.25" customHeight="1" x14ac:dyDescent="0.35">
      <c r="C825" s="271"/>
    </row>
    <row r="826" spans="3:3" ht="14.25" customHeight="1" x14ac:dyDescent="0.35">
      <c r="C826" s="271"/>
    </row>
    <row r="827" spans="3:3" ht="14.25" customHeight="1" x14ac:dyDescent="0.35">
      <c r="C827" s="271"/>
    </row>
    <row r="828" spans="3:3" ht="14.25" customHeight="1" x14ac:dyDescent="0.35">
      <c r="C828" s="271"/>
    </row>
    <row r="829" spans="3:3" ht="14.25" customHeight="1" x14ac:dyDescent="0.35">
      <c r="C829" s="271"/>
    </row>
    <row r="830" spans="3:3" ht="14.25" customHeight="1" x14ac:dyDescent="0.35">
      <c r="C830" s="271"/>
    </row>
    <row r="831" spans="3:3" ht="14.25" customHeight="1" x14ac:dyDescent="0.35">
      <c r="C831" s="271"/>
    </row>
    <row r="832" spans="3:3" ht="14.25" customHeight="1" x14ac:dyDescent="0.35">
      <c r="C832" s="271"/>
    </row>
    <row r="833" spans="3:3" ht="14.25" customHeight="1" x14ac:dyDescent="0.35">
      <c r="C833" s="271"/>
    </row>
    <row r="834" spans="3:3" ht="14.25" customHeight="1" x14ac:dyDescent="0.35">
      <c r="C834" s="271"/>
    </row>
    <row r="835" spans="3:3" ht="14.25" customHeight="1" x14ac:dyDescent="0.35">
      <c r="C835" s="271"/>
    </row>
    <row r="836" spans="3:3" ht="14.25" customHeight="1" x14ac:dyDescent="0.35">
      <c r="C836" s="271"/>
    </row>
    <row r="837" spans="3:3" ht="14.25" customHeight="1" x14ac:dyDescent="0.35">
      <c r="C837" s="271"/>
    </row>
    <row r="838" spans="3:3" ht="14.25" customHeight="1" x14ac:dyDescent="0.35">
      <c r="C838" s="271"/>
    </row>
    <row r="839" spans="3:3" ht="14.25" customHeight="1" x14ac:dyDescent="0.35">
      <c r="C839" s="271"/>
    </row>
    <row r="840" spans="3:3" ht="14.25" customHeight="1" x14ac:dyDescent="0.35">
      <c r="C840" s="271"/>
    </row>
    <row r="841" spans="3:3" ht="14.25" customHeight="1" x14ac:dyDescent="0.35">
      <c r="C841" s="271"/>
    </row>
    <row r="842" spans="3:3" ht="14.25" customHeight="1" x14ac:dyDescent="0.35">
      <c r="C842" s="271"/>
    </row>
    <row r="843" spans="3:3" ht="14.25" customHeight="1" x14ac:dyDescent="0.35">
      <c r="C843" s="271"/>
    </row>
    <row r="844" spans="3:3" ht="14.25" customHeight="1" x14ac:dyDescent="0.35">
      <c r="C844" s="271"/>
    </row>
    <row r="845" spans="3:3" ht="14.25" customHeight="1" x14ac:dyDescent="0.35">
      <c r="C845" s="271"/>
    </row>
    <row r="846" spans="3:3" ht="14.25" customHeight="1" x14ac:dyDescent="0.35">
      <c r="C846" s="271"/>
    </row>
    <row r="847" spans="3:3" ht="14.25" customHeight="1" x14ac:dyDescent="0.35">
      <c r="C847" s="271"/>
    </row>
    <row r="848" spans="3:3" ht="14.25" customHeight="1" x14ac:dyDescent="0.35">
      <c r="C848" s="271"/>
    </row>
    <row r="849" spans="3:3" ht="14.25" customHeight="1" x14ac:dyDescent="0.35">
      <c r="C849" s="271"/>
    </row>
    <row r="850" spans="3:3" ht="14.25" customHeight="1" x14ac:dyDescent="0.35">
      <c r="C850" s="271"/>
    </row>
    <row r="851" spans="3:3" ht="14.25" customHeight="1" x14ac:dyDescent="0.35">
      <c r="C851" s="271"/>
    </row>
    <row r="852" spans="3:3" ht="14.25" customHeight="1" x14ac:dyDescent="0.35">
      <c r="C852" s="271"/>
    </row>
    <row r="853" spans="3:3" ht="14.25" customHeight="1" x14ac:dyDescent="0.35">
      <c r="C853" s="271"/>
    </row>
    <row r="854" spans="3:3" ht="14.25" customHeight="1" x14ac:dyDescent="0.35">
      <c r="C854" s="271"/>
    </row>
    <row r="855" spans="3:3" ht="14.25" customHeight="1" x14ac:dyDescent="0.35">
      <c r="C855" s="271"/>
    </row>
    <row r="856" spans="3:3" ht="14.25" customHeight="1" x14ac:dyDescent="0.35">
      <c r="C856" s="271"/>
    </row>
    <row r="857" spans="3:3" ht="14.25" customHeight="1" x14ac:dyDescent="0.35">
      <c r="C857" s="271"/>
    </row>
    <row r="858" spans="3:3" ht="14.25" customHeight="1" x14ac:dyDescent="0.35">
      <c r="C858" s="271"/>
    </row>
    <row r="859" spans="3:3" ht="14.25" customHeight="1" x14ac:dyDescent="0.35">
      <c r="C859" s="271"/>
    </row>
    <row r="860" spans="3:3" ht="14.25" customHeight="1" x14ac:dyDescent="0.35">
      <c r="C860" s="271"/>
    </row>
    <row r="861" spans="3:3" ht="14.25" customHeight="1" x14ac:dyDescent="0.35">
      <c r="C861" s="271"/>
    </row>
    <row r="862" spans="3:3" ht="14.25" customHeight="1" x14ac:dyDescent="0.35">
      <c r="C862" s="271"/>
    </row>
    <row r="863" spans="3:3" ht="14.25" customHeight="1" x14ac:dyDescent="0.35">
      <c r="C863" s="271"/>
    </row>
    <row r="864" spans="3:3" ht="14.25" customHeight="1" x14ac:dyDescent="0.35">
      <c r="C864" s="271"/>
    </row>
    <row r="865" spans="3:3" ht="14.25" customHeight="1" x14ac:dyDescent="0.35">
      <c r="C865" s="271"/>
    </row>
    <row r="866" spans="3:3" ht="14.25" customHeight="1" x14ac:dyDescent="0.35">
      <c r="C866" s="271"/>
    </row>
    <row r="867" spans="3:3" ht="14.25" customHeight="1" x14ac:dyDescent="0.35">
      <c r="C867" s="271"/>
    </row>
    <row r="868" spans="3:3" ht="14.25" customHeight="1" x14ac:dyDescent="0.35">
      <c r="C868" s="271"/>
    </row>
    <row r="869" spans="3:3" ht="14.25" customHeight="1" x14ac:dyDescent="0.35">
      <c r="C869" s="271"/>
    </row>
    <row r="870" spans="3:3" ht="14.25" customHeight="1" x14ac:dyDescent="0.35">
      <c r="C870" s="271"/>
    </row>
    <row r="871" spans="3:3" ht="14.25" customHeight="1" x14ac:dyDescent="0.35">
      <c r="C871" s="271"/>
    </row>
    <row r="872" spans="3:3" ht="14.25" customHeight="1" x14ac:dyDescent="0.35">
      <c r="C872" s="271"/>
    </row>
    <row r="873" spans="3:3" ht="14.25" customHeight="1" x14ac:dyDescent="0.35">
      <c r="C873" s="271"/>
    </row>
    <row r="874" spans="3:3" ht="14.25" customHeight="1" x14ac:dyDescent="0.35">
      <c r="C874" s="271"/>
    </row>
    <row r="875" spans="3:3" ht="14.25" customHeight="1" x14ac:dyDescent="0.35">
      <c r="C875" s="271"/>
    </row>
    <row r="876" spans="3:3" ht="14.25" customHeight="1" x14ac:dyDescent="0.35">
      <c r="C876" s="271"/>
    </row>
    <row r="877" spans="3:3" ht="14.25" customHeight="1" x14ac:dyDescent="0.35">
      <c r="C877" s="271"/>
    </row>
    <row r="878" spans="3:3" ht="14.25" customHeight="1" x14ac:dyDescent="0.35">
      <c r="C878" s="271"/>
    </row>
    <row r="879" spans="3:3" ht="14.25" customHeight="1" x14ac:dyDescent="0.35">
      <c r="C879" s="271"/>
    </row>
    <row r="880" spans="3:3" ht="14.25" customHeight="1" x14ac:dyDescent="0.35">
      <c r="C880" s="271"/>
    </row>
    <row r="881" spans="3:3" ht="14.25" customHeight="1" x14ac:dyDescent="0.35">
      <c r="C881" s="271"/>
    </row>
    <row r="882" spans="3:3" ht="14.25" customHeight="1" x14ac:dyDescent="0.35">
      <c r="C882" s="271"/>
    </row>
    <row r="883" spans="3:3" ht="14.25" customHeight="1" x14ac:dyDescent="0.35">
      <c r="C883" s="271"/>
    </row>
    <row r="884" spans="3:3" ht="14.25" customHeight="1" x14ac:dyDescent="0.35">
      <c r="C884" s="271"/>
    </row>
    <row r="885" spans="3:3" ht="14.25" customHeight="1" x14ac:dyDescent="0.35">
      <c r="C885" s="271"/>
    </row>
    <row r="886" spans="3:3" ht="14.25" customHeight="1" x14ac:dyDescent="0.35">
      <c r="C886" s="271"/>
    </row>
    <row r="887" spans="3:3" ht="14.25" customHeight="1" x14ac:dyDescent="0.35">
      <c r="C887" s="271"/>
    </row>
    <row r="888" spans="3:3" ht="14.25" customHeight="1" x14ac:dyDescent="0.35">
      <c r="C888" s="271"/>
    </row>
    <row r="889" spans="3:3" ht="14.25" customHeight="1" x14ac:dyDescent="0.35">
      <c r="C889" s="271"/>
    </row>
    <row r="890" spans="3:3" ht="14.25" customHeight="1" x14ac:dyDescent="0.35">
      <c r="C890" s="271"/>
    </row>
    <row r="891" spans="3:3" ht="14.25" customHeight="1" x14ac:dyDescent="0.35">
      <c r="C891" s="271"/>
    </row>
    <row r="892" spans="3:3" ht="14.25" customHeight="1" x14ac:dyDescent="0.35">
      <c r="C892" s="271"/>
    </row>
    <row r="893" spans="3:3" ht="14.25" customHeight="1" x14ac:dyDescent="0.35">
      <c r="C893" s="271"/>
    </row>
    <row r="894" spans="3:3" ht="14.25" customHeight="1" x14ac:dyDescent="0.35">
      <c r="C894" s="271"/>
    </row>
    <row r="895" spans="3:3" ht="14.25" customHeight="1" x14ac:dyDescent="0.35">
      <c r="C895" s="271"/>
    </row>
    <row r="896" spans="3:3" ht="14.25" customHeight="1" x14ac:dyDescent="0.35">
      <c r="C896" s="271"/>
    </row>
    <row r="897" spans="3:3" ht="14.25" customHeight="1" x14ac:dyDescent="0.35">
      <c r="C897" s="271"/>
    </row>
    <row r="898" spans="3:3" ht="14.25" customHeight="1" x14ac:dyDescent="0.35">
      <c r="C898" s="271"/>
    </row>
    <row r="899" spans="3:3" ht="14.25" customHeight="1" x14ac:dyDescent="0.35">
      <c r="C899" s="271"/>
    </row>
    <row r="900" spans="3:3" ht="14.25" customHeight="1" x14ac:dyDescent="0.35">
      <c r="C900" s="271"/>
    </row>
    <row r="901" spans="3:3" ht="14.25" customHeight="1" x14ac:dyDescent="0.35">
      <c r="C901" s="271"/>
    </row>
    <row r="902" spans="3:3" ht="14.25" customHeight="1" x14ac:dyDescent="0.35">
      <c r="C902" s="271"/>
    </row>
    <row r="903" spans="3:3" ht="14.25" customHeight="1" x14ac:dyDescent="0.35">
      <c r="C903" s="271"/>
    </row>
    <row r="904" spans="3:3" ht="14.25" customHeight="1" x14ac:dyDescent="0.35">
      <c r="C904" s="271"/>
    </row>
    <row r="905" spans="3:3" ht="14.25" customHeight="1" x14ac:dyDescent="0.35">
      <c r="C905" s="271"/>
    </row>
    <row r="906" spans="3:3" ht="14.25" customHeight="1" x14ac:dyDescent="0.35">
      <c r="C906" s="271"/>
    </row>
    <row r="907" spans="3:3" ht="14.25" customHeight="1" x14ac:dyDescent="0.35">
      <c r="C907" s="271"/>
    </row>
    <row r="908" spans="3:3" ht="14.25" customHeight="1" x14ac:dyDescent="0.35">
      <c r="C908" s="271"/>
    </row>
    <row r="909" spans="3:3" ht="14.25" customHeight="1" x14ac:dyDescent="0.35">
      <c r="C909" s="271"/>
    </row>
    <row r="910" spans="3:3" ht="14.25" customHeight="1" x14ac:dyDescent="0.35">
      <c r="C910" s="271"/>
    </row>
    <row r="911" spans="3:3" ht="14.25" customHeight="1" x14ac:dyDescent="0.35">
      <c r="C911" s="271"/>
    </row>
    <row r="912" spans="3:3" ht="14.25" customHeight="1" x14ac:dyDescent="0.35">
      <c r="C912" s="271"/>
    </row>
    <row r="913" spans="3:3" ht="14.25" customHeight="1" x14ac:dyDescent="0.35">
      <c r="C913" s="271"/>
    </row>
    <row r="914" spans="3:3" ht="14.25" customHeight="1" x14ac:dyDescent="0.35">
      <c r="C914" s="271"/>
    </row>
    <row r="915" spans="3:3" ht="14.25" customHeight="1" x14ac:dyDescent="0.35">
      <c r="C915" s="271"/>
    </row>
    <row r="916" spans="3:3" ht="14.25" customHeight="1" x14ac:dyDescent="0.35">
      <c r="C916" s="271"/>
    </row>
    <row r="917" spans="3:3" ht="14.25" customHeight="1" x14ac:dyDescent="0.35">
      <c r="C917" s="271"/>
    </row>
    <row r="918" spans="3:3" ht="14.25" customHeight="1" x14ac:dyDescent="0.35">
      <c r="C918" s="271"/>
    </row>
    <row r="919" spans="3:3" ht="14.25" customHeight="1" x14ac:dyDescent="0.35">
      <c r="C919" s="271"/>
    </row>
    <row r="920" spans="3:3" ht="14.25" customHeight="1" x14ac:dyDescent="0.35">
      <c r="C920" s="271"/>
    </row>
    <row r="921" spans="3:3" ht="14.25" customHeight="1" x14ac:dyDescent="0.35">
      <c r="C921" s="271"/>
    </row>
    <row r="922" spans="3:3" ht="14.25" customHeight="1" x14ac:dyDescent="0.35">
      <c r="C922" s="271"/>
    </row>
    <row r="923" spans="3:3" ht="14.25" customHeight="1" x14ac:dyDescent="0.35">
      <c r="C923" s="271"/>
    </row>
    <row r="924" spans="3:3" ht="14.25" customHeight="1" x14ac:dyDescent="0.35">
      <c r="C924" s="271"/>
    </row>
    <row r="925" spans="3:3" ht="14.25" customHeight="1" x14ac:dyDescent="0.35">
      <c r="C925" s="271"/>
    </row>
    <row r="926" spans="3:3" ht="14.25" customHeight="1" x14ac:dyDescent="0.35">
      <c r="C926" s="271"/>
    </row>
    <row r="927" spans="3:3" ht="14.25" customHeight="1" x14ac:dyDescent="0.35">
      <c r="C927" s="271"/>
    </row>
    <row r="928" spans="3:3" ht="14.25" customHeight="1" x14ac:dyDescent="0.35">
      <c r="C928" s="271"/>
    </row>
    <row r="929" spans="3:3" ht="14.25" customHeight="1" x14ac:dyDescent="0.35">
      <c r="C929" s="271"/>
    </row>
    <row r="930" spans="3:3" ht="14.25" customHeight="1" x14ac:dyDescent="0.35">
      <c r="C930" s="271"/>
    </row>
    <row r="931" spans="3:3" ht="14.25" customHeight="1" x14ac:dyDescent="0.35">
      <c r="C931" s="271"/>
    </row>
    <row r="932" spans="3:3" ht="14.25" customHeight="1" x14ac:dyDescent="0.35">
      <c r="C932" s="271"/>
    </row>
    <row r="933" spans="3:3" ht="14.25" customHeight="1" x14ac:dyDescent="0.35">
      <c r="C933" s="271"/>
    </row>
    <row r="934" spans="3:3" ht="14.25" customHeight="1" x14ac:dyDescent="0.35">
      <c r="C934" s="271"/>
    </row>
    <row r="935" spans="3:3" ht="14.25" customHeight="1" x14ac:dyDescent="0.35">
      <c r="C935" s="271"/>
    </row>
    <row r="936" spans="3:3" ht="14.25" customHeight="1" x14ac:dyDescent="0.35">
      <c r="C936" s="271"/>
    </row>
    <row r="937" spans="3:3" ht="14.25" customHeight="1" x14ac:dyDescent="0.35">
      <c r="C937" s="271"/>
    </row>
    <row r="938" spans="3:3" ht="14.25" customHeight="1" x14ac:dyDescent="0.35">
      <c r="C938" s="271"/>
    </row>
    <row r="939" spans="3:3" ht="14.25" customHeight="1" x14ac:dyDescent="0.35">
      <c r="C939" s="271"/>
    </row>
    <row r="940" spans="3:3" ht="14.25" customHeight="1" x14ac:dyDescent="0.35">
      <c r="C940" s="271"/>
    </row>
    <row r="941" spans="3:3" ht="14.25" customHeight="1" x14ac:dyDescent="0.35">
      <c r="C941" s="271"/>
    </row>
    <row r="942" spans="3:3" ht="14.25" customHeight="1" x14ac:dyDescent="0.35">
      <c r="C942" s="271"/>
    </row>
    <row r="943" spans="3:3" ht="14.25" customHeight="1" x14ac:dyDescent="0.35">
      <c r="C943" s="271"/>
    </row>
    <row r="944" spans="3:3" ht="14.25" customHeight="1" x14ac:dyDescent="0.35">
      <c r="C944" s="271"/>
    </row>
    <row r="945" spans="3:3" ht="14.25" customHeight="1" x14ac:dyDescent="0.35">
      <c r="C945" s="271"/>
    </row>
    <row r="946" spans="3:3" ht="14.25" customHeight="1" x14ac:dyDescent="0.35">
      <c r="C946" s="271"/>
    </row>
    <row r="947" spans="3:3" ht="14.25" customHeight="1" x14ac:dyDescent="0.35">
      <c r="C947" s="271"/>
    </row>
    <row r="948" spans="3:3" ht="14.25" customHeight="1" x14ac:dyDescent="0.35">
      <c r="C948" s="271"/>
    </row>
    <row r="949" spans="3:3" ht="14.25" customHeight="1" x14ac:dyDescent="0.35">
      <c r="C949" s="271"/>
    </row>
    <row r="950" spans="3:3" ht="14.25" customHeight="1" x14ac:dyDescent="0.35">
      <c r="C950" s="271"/>
    </row>
    <row r="951" spans="3:3" ht="14.25" customHeight="1" x14ac:dyDescent="0.35">
      <c r="C951" s="271"/>
    </row>
    <row r="952" spans="3:3" ht="14.25" customHeight="1" x14ac:dyDescent="0.35">
      <c r="C952" s="271"/>
    </row>
    <row r="953" spans="3:3" ht="14.25" customHeight="1" x14ac:dyDescent="0.35">
      <c r="C953" s="271"/>
    </row>
    <row r="954" spans="3:3" ht="14.25" customHeight="1" x14ac:dyDescent="0.35">
      <c r="C954" s="271"/>
    </row>
    <row r="955" spans="3:3" ht="14.25" customHeight="1" x14ac:dyDescent="0.35">
      <c r="C955" s="271"/>
    </row>
    <row r="956" spans="3:3" ht="14.25" customHeight="1" x14ac:dyDescent="0.35">
      <c r="C956" s="271"/>
    </row>
    <row r="957" spans="3:3" ht="14.25" customHeight="1" x14ac:dyDescent="0.35">
      <c r="C957" s="271"/>
    </row>
    <row r="958" spans="3:3" ht="14.25" customHeight="1" x14ac:dyDescent="0.35">
      <c r="C958" s="271"/>
    </row>
    <row r="959" spans="3:3" ht="14.25" customHeight="1" x14ac:dyDescent="0.35">
      <c r="C959" s="271"/>
    </row>
    <row r="960" spans="3:3" ht="14.25" customHeight="1" x14ac:dyDescent="0.35">
      <c r="C960" s="271"/>
    </row>
    <row r="961" spans="3:3" ht="14.25" customHeight="1" x14ac:dyDescent="0.35">
      <c r="C961" s="271"/>
    </row>
    <row r="962" spans="3:3" ht="14.25" customHeight="1" x14ac:dyDescent="0.35">
      <c r="C962" s="271"/>
    </row>
    <row r="963" spans="3:3" ht="14.25" customHeight="1" x14ac:dyDescent="0.35">
      <c r="C963" s="271"/>
    </row>
    <row r="964" spans="3:3" ht="14.25" customHeight="1" x14ac:dyDescent="0.35">
      <c r="C964" s="271"/>
    </row>
    <row r="965" spans="3:3" ht="14.25" customHeight="1" x14ac:dyDescent="0.35">
      <c r="C965" s="271"/>
    </row>
    <row r="966" spans="3:3" ht="14.25" customHeight="1" x14ac:dyDescent="0.35">
      <c r="C966" s="271"/>
    </row>
    <row r="967" spans="3:3" ht="14.25" customHeight="1" x14ac:dyDescent="0.35">
      <c r="C967" s="271"/>
    </row>
    <row r="968" spans="3:3" ht="14.25" customHeight="1" x14ac:dyDescent="0.35">
      <c r="C968" s="271"/>
    </row>
    <row r="969" spans="3:3" ht="14.25" customHeight="1" x14ac:dyDescent="0.35">
      <c r="C969" s="271"/>
    </row>
    <row r="970" spans="3:3" ht="14.25" customHeight="1" x14ac:dyDescent="0.35">
      <c r="C970" s="271"/>
    </row>
    <row r="971" spans="3:3" ht="14.25" customHeight="1" x14ac:dyDescent="0.35">
      <c r="C971" s="271"/>
    </row>
    <row r="972" spans="3:3" ht="14.25" customHeight="1" x14ac:dyDescent="0.35">
      <c r="C972" s="271"/>
    </row>
    <row r="973" spans="3:3" ht="14.25" customHeight="1" x14ac:dyDescent="0.35">
      <c r="C973" s="271"/>
    </row>
    <row r="974" spans="3:3" ht="14.25" customHeight="1" x14ac:dyDescent="0.35">
      <c r="C974" s="271"/>
    </row>
    <row r="975" spans="3:3" ht="14.25" customHeight="1" x14ac:dyDescent="0.35">
      <c r="C975" s="271"/>
    </row>
    <row r="976" spans="3:3" ht="14.25" customHeight="1" x14ac:dyDescent="0.35">
      <c r="C976" s="271"/>
    </row>
    <row r="977" spans="3:3" ht="14.25" customHeight="1" x14ac:dyDescent="0.35">
      <c r="C977" s="271"/>
    </row>
    <row r="978" spans="3:3" ht="14.25" customHeight="1" x14ac:dyDescent="0.35">
      <c r="C978" s="271"/>
    </row>
    <row r="979" spans="3:3" ht="14.25" customHeight="1" x14ac:dyDescent="0.35">
      <c r="C979" s="271"/>
    </row>
    <row r="980" spans="3:3" ht="14.25" customHeight="1" x14ac:dyDescent="0.35">
      <c r="C980" s="271"/>
    </row>
    <row r="981" spans="3:3" ht="14.25" customHeight="1" x14ac:dyDescent="0.35">
      <c r="C981" s="271"/>
    </row>
    <row r="982" spans="3:3" ht="14.25" customHeight="1" x14ac:dyDescent="0.35">
      <c r="C982" s="271"/>
    </row>
    <row r="983" spans="3:3" ht="14.25" customHeight="1" x14ac:dyDescent="0.35">
      <c r="C983" s="271"/>
    </row>
    <row r="984" spans="3:3" ht="14.25" customHeight="1" x14ac:dyDescent="0.35">
      <c r="C984" s="271"/>
    </row>
    <row r="985" spans="3:3" ht="14.25" customHeight="1" x14ac:dyDescent="0.35">
      <c r="C985" s="271"/>
    </row>
    <row r="986" spans="3:3" ht="14.25" customHeight="1" x14ac:dyDescent="0.35">
      <c r="C986" s="271"/>
    </row>
    <row r="987" spans="3:3" ht="14.25" customHeight="1" x14ac:dyDescent="0.35">
      <c r="C987" s="271"/>
    </row>
    <row r="988" spans="3:3" ht="14.25" customHeight="1" x14ac:dyDescent="0.35">
      <c r="C988" s="271"/>
    </row>
    <row r="989" spans="3:3" ht="14.25" customHeight="1" x14ac:dyDescent="0.35">
      <c r="C989" s="271"/>
    </row>
    <row r="990" spans="3:3" ht="14.25" customHeight="1" x14ac:dyDescent="0.35">
      <c r="C990" s="271"/>
    </row>
    <row r="991" spans="3:3" ht="14.25" customHeight="1" x14ac:dyDescent="0.35">
      <c r="C991" s="271"/>
    </row>
    <row r="992" spans="3:3" ht="14.25" customHeight="1" x14ac:dyDescent="0.35">
      <c r="C992" s="271"/>
    </row>
    <row r="993" spans="3:3" ht="14.25" customHeight="1" x14ac:dyDescent="0.35">
      <c r="C993" s="271"/>
    </row>
    <row r="994" spans="3:3" ht="14.25" customHeight="1" x14ac:dyDescent="0.35">
      <c r="C994" s="271"/>
    </row>
    <row r="995" spans="3:3" ht="14.25" customHeight="1" x14ac:dyDescent="0.35">
      <c r="C995" s="271"/>
    </row>
    <row r="996" spans="3:3" ht="14.25" customHeight="1" x14ac:dyDescent="0.35">
      <c r="C996" s="271"/>
    </row>
    <row r="997" spans="3:3" ht="14.25" customHeight="1" x14ac:dyDescent="0.35">
      <c r="C997" s="271"/>
    </row>
    <row r="998" spans="3:3" ht="14.25" customHeight="1" x14ac:dyDescent="0.35">
      <c r="C998" s="271"/>
    </row>
    <row r="999" spans="3:3" ht="14.25" customHeight="1" x14ac:dyDescent="0.35">
      <c r="C999" s="271"/>
    </row>
    <row r="1000" spans="3:3" ht="14.25" customHeight="1" x14ac:dyDescent="0.35">
      <c r="C1000" s="271"/>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AB088-87A4-4506-9D70-2FDA89EE9328}">
  <sheetPr>
    <pageSetUpPr fitToPage="1"/>
  </sheetPr>
  <dimension ref="A1:AB1000"/>
  <sheetViews>
    <sheetView showGridLines="0" topLeftCell="A12" zoomScale="90" zoomScaleNormal="90" workbookViewId="0">
      <selection activeCell="F9" sqref="F9"/>
    </sheetView>
  </sheetViews>
  <sheetFormatPr defaultColWidth="14.26953125" defaultRowHeight="15" customHeight="1" x14ac:dyDescent="0.35"/>
  <cols>
    <col min="1" max="1" width="3.26953125" style="215" customWidth="1"/>
    <col min="2" max="2" width="4.7265625" style="215" customWidth="1"/>
    <col min="3" max="3" width="34.1796875" style="215" customWidth="1"/>
    <col min="4" max="4" width="26.54296875" style="215" customWidth="1"/>
    <col min="5" max="5" width="31" style="215" customWidth="1"/>
    <col min="6" max="6" width="22" style="215" customWidth="1"/>
    <col min="7" max="11" width="7.26953125" style="215" customWidth="1"/>
    <col min="12" max="12" width="23.26953125" style="215" customWidth="1"/>
    <col min="13" max="13" width="25.7265625" style="215" customWidth="1"/>
    <col min="14" max="23" width="7.26953125" style="215" customWidth="1"/>
    <col min="24" max="24" width="8" style="215" customWidth="1"/>
    <col min="25" max="26" width="12.26953125" style="215" customWidth="1"/>
    <col min="27" max="27" width="24.26953125" style="215" customWidth="1"/>
    <col min="28" max="28" width="8.7265625" style="215" customWidth="1"/>
    <col min="29" max="16384" width="14.26953125" style="215"/>
  </cols>
  <sheetData>
    <row r="1" spans="1:28" ht="11.25" customHeight="1" x14ac:dyDescent="0.5">
      <c r="A1" s="2"/>
      <c r="B1" s="2"/>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
    </row>
    <row r="2" spans="1:28" ht="21" customHeight="1" x14ac:dyDescent="0.5">
      <c r="A2" s="2"/>
      <c r="B2" s="100" t="s">
        <v>58</v>
      </c>
      <c r="C2" s="3"/>
      <c r="D2" s="3"/>
      <c r="E2" s="267"/>
      <c r="F2" s="267"/>
      <c r="G2" s="267"/>
      <c r="H2" s="267"/>
      <c r="I2" s="267"/>
      <c r="J2" s="267"/>
      <c r="K2" s="267"/>
      <c r="L2" s="267"/>
      <c r="M2" s="267"/>
      <c r="N2" s="267"/>
      <c r="O2" s="267"/>
      <c r="P2" s="267"/>
      <c r="Q2" s="267"/>
      <c r="R2" s="267"/>
      <c r="S2" s="267"/>
      <c r="T2" s="267"/>
      <c r="U2" s="267"/>
      <c r="V2" s="267"/>
      <c r="W2" s="267"/>
      <c r="X2" s="267"/>
      <c r="Y2" s="267"/>
      <c r="Z2" s="267"/>
      <c r="AA2" s="267"/>
      <c r="AB2" s="2"/>
    </row>
    <row r="3" spans="1:28" ht="21" customHeight="1" x14ac:dyDescent="0.5">
      <c r="A3" s="2"/>
      <c r="B3" s="100" t="s">
        <v>59</v>
      </c>
      <c r="C3" s="3"/>
      <c r="D3" s="3"/>
      <c r="E3" s="267"/>
      <c r="F3" s="267"/>
      <c r="G3" s="267"/>
      <c r="H3" s="267"/>
      <c r="I3" s="267"/>
      <c r="J3" s="267"/>
      <c r="K3" s="267"/>
      <c r="L3" s="267"/>
      <c r="M3" s="267"/>
      <c r="N3" s="267"/>
      <c r="O3" s="267"/>
      <c r="P3" s="267"/>
      <c r="Q3" s="267"/>
      <c r="R3" s="267"/>
      <c r="S3" s="267"/>
      <c r="T3" s="267"/>
      <c r="U3" s="267"/>
      <c r="V3" s="267"/>
      <c r="W3" s="267"/>
      <c r="X3" s="267"/>
      <c r="Y3" s="267"/>
      <c r="Z3" s="267"/>
      <c r="AA3" s="267"/>
      <c r="AB3" s="2"/>
    </row>
    <row r="4" spans="1:28" ht="21" customHeight="1" x14ac:dyDescent="0.5">
      <c r="A4" s="2"/>
      <c r="B4" s="2" t="s">
        <v>60</v>
      </c>
      <c r="C4" s="3"/>
      <c r="D4" s="3"/>
      <c r="E4" s="267"/>
      <c r="F4" s="267"/>
      <c r="G4" s="267"/>
      <c r="H4" s="267"/>
      <c r="I4" s="267"/>
      <c r="J4" s="267"/>
      <c r="K4" s="267"/>
      <c r="L4" s="4"/>
      <c r="M4" s="4"/>
      <c r="N4" s="267"/>
      <c r="O4" s="267"/>
      <c r="P4" s="267"/>
      <c r="Q4" s="267"/>
      <c r="R4" s="267"/>
      <c r="S4" s="267"/>
      <c r="T4" s="267"/>
      <c r="U4" s="267"/>
      <c r="V4" s="267"/>
      <c r="W4" s="267"/>
      <c r="X4" s="267"/>
      <c r="Y4" s="267"/>
      <c r="Z4" s="267"/>
      <c r="AA4" s="267"/>
      <c r="AB4" s="2"/>
    </row>
    <row r="5" spans="1:28" ht="21" customHeight="1" x14ac:dyDescent="0.5">
      <c r="A5" s="2"/>
      <c r="B5" s="2"/>
      <c r="C5" s="3"/>
      <c r="D5" s="3"/>
      <c r="E5" s="267"/>
      <c r="F5" s="267"/>
      <c r="G5" s="267"/>
      <c r="H5" s="267"/>
      <c r="I5" s="267"/>
      <c r="J5" s="267"/>
      <c r="K5" s="267"/>
      <c r="L5" s="267"/>
      <c r="M5" s="267"/>
      <c r="N5" s="267"/>
      <c r="O5" s="267"/>
      <c r="P5" s="267"/>
      <c r="Q5" s="267"/>
      <c r="R5" s="267"/>
      <c r="S5" s="267"/>
      <c r="T5" s="267"/>
      <c r="U5" s="267"/>
      <c r="V5" s="267"/>
      <c r="W5" s="267"/>
      <c r="X5" s="267"/>
      <c r="Y5" s="267"/>
      <c r="Z5" s="267"/>
      <c r="AA5" s="267"/>
      <c r="AB5" s="2"/>
    </row>
    <row r="6" spans="1:28" ht="45.75" customHeight="1" x14ac:dyDescent="0.5">
      <c r="A6" s="100"/>
      <c r="B6" s="100"/>
      <c r="C6" s="294" t="s">
        <v>61</v>
      </c>
      <c r="D6" s="295"/>
      <c r="E6" s="295"/>
      <c r="F6" s="295"/>
      <c r="G6" s="295"/>
      <c r="H6" s="295"/>
      <c r="I6" s="295"/>
      <c r="J6" s="295"/>
      <c r="K6" s="295"/>
      <c r="L6" s="295"/>
      <c r="M6" s="295"/>
      <c r="N6" s="295"/>
      <c r="O6" s="295"/>
      <c r="P6" s="295"/>
      <c r="Q6" s="295"/>
      <c r="R6" s="295"/>
      <c r="S6" s="295"/>
      <c r="T6" s="295"/>
      <c r="U6" s="295"/>
      <c r="V6" s="295"/>
      <c r="W6" s="295"/>
      <c r="X6" s="295"/>
      <c r="Y6" s="295"/>
      <c r="Z6" s="295"/>
      <c r="AA6" s="295"/>
      <c r="AB6" s="2"/>
    </row>
    <row r="7" spans="1:28" ht="21" customHeight="1" thickBot="1" x14ac:dyDescent="0.55000000000000004">
      <c r="A7" s="100"/>
      <c r="B7" s="100"/>
      <c r="C7" s="5"/>
      <c r="D7" s="3"/>
      <c r="E7" s="267"/>
      <c r="F7" s="267"/>
      <c r="G7" s="267"/>
      <c r="H7" s="267"/>
      <c r="I7" s="267"/>
      <c r="J7" s="267"/>
      <c r="K7" s="267"/>
      <c r="L7" s="267"/>
      <c r="M7" s="267"/>
      <c r="N7" s="267"/>
      <c r="O7" s="267"/>
      <c r="P7" s="267"/>
      <c r="Q7" s="267"/>
      <c r="R7" s="267"/>
      <c r="S7" s="267"/>
      <c r="T7" s="267"/>
      <c r="U7" s="267"/>
      <c r="V7" s="267"/>
      <c r="W7" s="267"/>
      <c r="X7" s="267"/>
      <c r="Y7" s="267"/>
      <c r="Z7" s="267"/>
      <c r="AA7" s="267"/>
      <c r="AB7" s="2"/>
    </row>
    <row r="8" spans="1:28" ht="30.75" customHeight="1" thickTop="1" thickBot="1" x14ac:dyDescent="0.55000000000000004">
      <c r="A8" s="2"/>
      <c r="B8" s="2"/>
      <c r="C8" s="263" t="s">
        <v>62</v>
      </c>
      <c r="D8" s="296" t="s">
        <v>63</v>
      </c>
      <c r="E8" s="297"/>
      <c r="F8" s="297"/>
      <c r="G8" s="6"/>
      <c r="H8" s="6"/>
      <c r="I8" s="6"/>
      <c r="J8" s="6"/>
      <c r="K8" s="298" t="s">
        <v>64</v>
      </c>
      <c r="L8" s="295"/>
      <c r="M8" s="210" t="s">
        <v>65</v>
      </c>
      <c r="N8" s="299"/>
      <c r="O8" s="300"/>
      <c r="P8" s="300"/>
      <c r="Q8" s="300"/>
      <c r="R8" s="300"/>
      <c r="S8" s="300"/>
      <c r="T8" s="300"/>
      <c r="U8" s="300"/>
      <c r="V8" s="301"/>
      <c r="W8" s="7"/>
      <c r="X8" s="7"/>
      <c r="Y8" s="267"/>
      <c r="Z8" s="267"/>
      <c r="AA8" s="267"/>
      <c r="AB8" s="2"/>
    </row>
    <row r="9" spans="1:28" ht="30.75" customHeight="1" thickTop="1" thickBot="1" x14ac:dyDescent="0.55000000000000004">
      <c r="A9" s="2"/>
      <c r="B9" s="2"/>
      <c r="C9" s="263" t="s">
        <v>66</v>
      </c>
      <c r="D9" s="196">
        <v>45843</v>
      </c>
      <c r="E9" s="8"/>
      <c r="F9" s="9"/>
      <c r="G9" s="6"/>
      <c r="H9" s="6"/>
      <c r="I9" s="6"/>
      <c r="J9" s="6"/>
      <c r="K9" s="6"/>
      <c r="L9" s="10"/>
      <c r="M9" s="10"/>
      <c r="N9" s="11"/>
      <c r="O9" s="11"/>
      <c r="P9" s="11"/>
      <c r="Q9" s="11"/>
      <c r="R9" s="11"/>
      <c r="S9" s="11"/>
      <c r="T9" s="10"/>
      <c r="U9" s="10"/>
      <c r="V9" s="10"/>
      <c r="W9" s="10"/>
      <c r="X9" s="10"/>
      <c r="Y9" s="267"/>
      <c r="Z9" s="267"/>
      <c r="AA9" s="267"/>
      <c r="AB9" s="2"/>
    </row>
    <row r="10" spans="1:28" ht="21" customHeight="1" thickTop="1" x14ac:dyDescent="0.5">
      <c r="A10" s="2"/>
      <c r="B10" s="2"/>
      <c r="C10" s="2"/>
      <c r="D10" s="267"/>
      <c r="E10" s="267"/>
      <c r="F10" s="267"/>
      <c r="G10" s="267"/>
      <c r="H10" s="267"/>
      <c r="I10" s="267"/>
      <c r="J10" s="267"/>
      <c r="K10" s="267"/>
      <c r="L10" s="267"/>
      <c r="M10" s="267"/>
      <c r="N10" s="267"/>
      <c r="O10" s="267"/>
      <c r="P10" s="267"/>
      <c r="Q10" s="267"/>
      <c r="R10" s="267"/>
      <c r="S10" s="267"/>
      <c r="T10" s="267"/>
      <c r="U10" s="267"/>
      <c r="V10" s="267"/>
      <c r="W10" s="267"/>
      <c r="X10" s="267"/>
      <c r="Y10" s="267"/>
      <c r="Z10" s="267"/>
      <c r="AA10" s="267"/>
      <c r="AB10" s="2"/>
    </row>
    <row r="11" spans="1:28" ht="21" customHeight="1" thickBot="1" x14ac:dyDescent="0.55000000000000004">
      <c r="A11" s="2"/>
      <c r="B11" s="2"/>
      <c r="C11" s="12" t="s">
        <v>67</v>
      </c>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c r="AB11" s="2"/>
    </row>
    <row r="12" spans="1:28" ht="21" customHeight="1" thickTop="1" thickBot="1" x14ac:dyDescent="0.55000000000000004">
      <c r="A12" s="2"/>
      <c r="B12" s="2"/>
      <c r="C12" s="302" t="s">
        <v>68</v>
      </c>
      <c r="D12" s="295"/>
      <c r="E12" s="295"/>
      <c r="F12" s="295"/>
      <c r="G12" s="295"/>
      <c r="H12" s="295"/>
      <c r="I12" s="295"/>
      <c r="J12" s="303" t="s">
        <v>69</v>
      </c>
      <c r="K12" s="304"/>
      <c r="L12" s="2"/>
      <c r="M12" s="2"/>
      <c r="N12" s="2"/>
      <c r="O12" s="2"/>
      <c r="P12" s="2"/>
      <c r="Q12" s="2"/>
      <c r="R12" s="2"/>
      <c r="S12" s="2"/>
      <c r="T12" s="13"/>
      <c r="U12" s="14"/>
      <c r="V12" s="14"/>
      <c r="W12" s="14"/>
      <c r="X12" s="14"/>
      <c r="Y12" s="2"/>
      <c r="Z12" s="2"/>
      <c r="AA12" s="2"/>
      <c r="AB12" s="2"/>
    </row>
    <row r="13" spans="1:28" ht="21" customHeight="1" thickTop="1" thickBot="1" x14ac:dyDescent="0.55000000000000004">
      <c r="A13" s="2"/>
      <c r="B13" s="2"/>
      <c r="C13" s="302" t="s">
        <v>70</v>
      </c>
      <c r="D13" s="295"/>
      <c r="E13" s="13"/>
      <c r="F13" s="14"/>
      <c r="G13" s="14"/>
      <c r="H13" s="14"/>
      <c r="I13" s="14"/>
      <c r="J13" s="305">
        <v>8</v>
      </c>
      <c r="K13" s="306"/>
      <c r="L13" s="2"/>
      <c r="M13" s="2"/>
      <c r="N13" s="2"/>
      <c r="O13" s="2"/>
      <c r="P13" s="2"/>
      <c r="Q13" s="2"/>
      <c r="R13" s="2"/>
      <c r="S13" s="2"/>
      <c r="T13" s="2"/>
      <c r="U13" s="2"/>
      <c r="V13" s="2"/>
      <c r="W13" s="2"/>
      <c r="X13" s="2"/>
      <c r="Y13" s="2"/>
      <c r="Z13" s="2"/>
      <c r="AA13" s="2"/>
      <c r="AB13" s="2"/>
    </row>
    <row r="14" spans="1:28" ht="41.25" customHeight="1" thickTop="1" thickBot="1" x14ac:dyDescent="0.55000000000000004">
      <c r="A14" s="2"/>
      <c r="B14" s="2"/>
      <c r="C14" s="307" t="s">
        <v>71</v>
      </c>
      <c r="D14" s="295"/>
      <c r="E14" s="295"/>
      <c r="F14" s="295"/>
      <c r="G14" s="295"/>
      <c r="H14" s="295"/>
      <c r="I14" s="295"/>
      <c r="J14" s="308">
        <v>2</v>
      </c>
      <c r="K14" s="306"/>
      <c r="L14" s="2"/>
      <c r="M14" s="2"/>
      <c r="N14" s="2"/>
      <c r="O14" s="2"/>
      <c r="P14" s="2"/>
      <c r="Q14" s="2"/>
      <c r="R14" s="2"/>
      <c r="S14" s="2"/>
      <c r="T14" s="2"/>
      <c r="U14" s="2"/>
      <c r="V14" s="2"/>
      <c r="W14" s="2"/>
      <c r="X14" s="2"/>
      <c r="Y14" s="2"/>
      <c r="Z14" s="2"/>
      <c r="AA14" s="2"/>
      <c r="AB14" s="2"/>
    </row>
    <row r="15" spans="1:28" ht="21" customHeight="1" thickTop="1" x14ac:dyDescent="0.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row>
    <row r="16" spans="1:28" ht="21" customHeight="1" thickBot="1" x14ac:dyDescent="0.55000000000000004">
      <c r="A16" s="2"/>
      <c r="B16" s="2"/>
      <c r="C16" s="12" t="s">
        <v>72</v>
      </c>
      <c r="D16" s="267"/>
      <c r="E16" s="309" t="s">
        <v>73</v>
      </c>
      <c r="F16" s="309"/>
      <c r="G16" s="309"/>
      <c r="H16" s="309"/>
      <c r="I16" s="309"/>
      <c r="J16" s="309"/>
      <c r="K16" s="309"/>
      <c r="L16" s="309"/>
      <c r="M16" s="309"/>
      <c r="N16" s="309"/>
      <c r="O16" s="309"/>
      <c r="P16" s="267"/>
      <c r="Q16" s="267"/>
      <c r="R16" s="267"/>
      <c r="S16" s="267"/>
      <c r="T16" s="267"/>
      <c r="U16" s="267"/>
      <c r="V16" s="267"/>
      <c r="W16" s="267"/>
      <c r="X16" s="267"/>
      <c r="Y16" s="267"/>
      <c r="Z16" s="267"/>
      <c r="AA16" s="267"/>
      <c r="AB16" s="2"/>
    </row>
    <row r="17" spans="1:28" ht="67.5" customHeight="1" thickTop="1" x14ac:dyDescent="0.35">
      <c r="A17" s="15"/>
      <c r="B17" s="15"/>
      <c r="C17" s="16" t="s">
        <v>74</v>
      </c>
      <c r="D17" s="264" t="s">
        <v>75</v>
      </c>
      <c r="E17" s="312" t="s">
        <v>76</v>
      </c>
      <c r="F17" s="313"/>
      <c r="G17" s="312" t="s">
        <v>77</v>
      </c>
      <c r="H17" s="313"/>
      <c r="I17" s="313"/>
      <c r="J17" s="313"/>
      <c r="K17" s="313"/>
      <c r="L17" s="264" t="s">
        <v>78</v>
      </c>
      <c r="M17" s="264" t="s">
        <v>79</v>
      </c>
      <c r="N17" s="312" t="s">
        <v>80</v>
      </c>
      <c r="O17" s="313"/>
      <c r="P17" s="313"/>
      <c r="Q17" s="313"/>
      <c r="R17" s="313"/>
      <c r="S17" s="313"/>
      <c r="T17" s="312" t="s">
        <v>81</v>
      </c>
      <c r="U17" s="313"/>
      <c r="V17" s="313"/>
      <c r="W17" s="313"/>
      <c r="X17" s="313"/>
      <c r="Y17" s="312" t="s">
        <v>82</v>
      </c>
      <c r="Z17" s="313"/>
      <c r="AA17" s="17" t="s">
        <v>83</v>
      </c>
      <c r="AB17" s="15"/>
    </row>
    <row r="18" spans="1:28" ht="15.75" customHeight="1" x14ac:dyDescent="0.35">
      <c r="A18" s="1"/>
      <c r="B18" s="1"/>
      <c r="C18" s="18" t="s">
        <v>84</v>
      </c>
      <c r="D18" s="265" t="s">
        <v>85</v>
      </c>
      <c r="E18" s="314" t="s">
        <v>86</v>
      </c>
      <c r="F18" s="311"/>
      <c r="G18" s="314" t="s">
        <v>87</v>
      </c>
      <c r="H18" s="311"/>
      <c r="I18" s="311"/>
      <c r="J18" s="311"/>
      <c r="K18" s="311"/>
      <c r="L18" s="265" t="s">
        <v>88</v>
      </c>
      <c r="M18" s="265" t="s">
        <v>88</v>
      </c>
      <c r="N18" s="314" t="s">
        <v>88</v>
      </c>
      <c r="O18" s="311"/>
      <c r="P18" s="311"/>
      <c r="Q18" s="311"/>
      <c r="R18" s="311"/>
      <c r="S18" s="311"/>
      <c r="T18" s="314" t="s">
        <v>89</v>
      </c>
      <c r="U18" s="311"/>
      <c r="V18" s="311"/>
      <c r="W18" s="311"/>
      <c r="X18" s="311"/>
      <c r="Y18" s="314" t="s">
        <v>90</v>
      </c>
      <c r="Z18" s="311"/>
      <c r="AA18" s="19" t="s">
        <v>90</v>
      </c>
      <c r="AB18" s="1"/>
    </row>
    <row r="19" spans="1:28" ht="89.15" customHeight="1" x14ac:dyDescent="0.35">
      <c r="A19" s="20"/>
      <c r="B19" s="20"/>
      <c r="C19" s="21" t="s">
        <v>91</v>
      </c>
      <c r="D19" s="266" t="s">
        <v>92</v>
      </c>
      <c r="E19" s="315" t="s">
        <v>93</v>
      </c>
      <c r="F19" s="311"/>
      <c r="G19" s="315" t="s">
        <v>94</v>
      </c>
      <c r="H19" s="311"/>
      <c r="I19" s="311"/>
      <c r="J19" s="311"/>
      <c r="K19" s="311"/>
      <c r="L19" s="266" t="s">
        <v>95</v>
      </c>
      <c r="M19" s="266" t="s">
        <v>96</v>
      </c>
      <c r="N19" s="315" t="s">
        <v>97</v>
      </c>
      <c r="O19" s="311"/>
      <c r="P19" s="311"/>
      <c r="Q19" s="311"/>
      <c r="R19" s="311"/>
      <c r="S19" s="311"/>
      <c r="T19" s="316" t="s">
        <v>98</v>
      </c>
      <c r="U19" s="311"/>
      <c r="V19" s="311"/>
      <c r="W19" s="311"/>
      <c r="X19" s="311"/>
      <c r="Y19" s="315" t="s">
        <v>99</v>
      </c>
      <c r="Z19" s="311"/>
      <c r="AA19" s="22" t="s">
        <v>100</v>
      </c>
      <c r="AB19" s="20"/>
    </row>
    <row r="20" spans="1:28" ht="13.5" customHeight="1" thickBot="1" x14ac:dyDescent="0.4">
      <c r="A20" s="23"/>
      <c r="B20" s="23"/>
      <c r="C20" s="24"/>
      <c r="D20" s="25"/>
      <c r="E20" s="25"/>
      <c r="F20" s="26" t="s">
        <v>101</v>
      </c>
      <c r="G20" s="25"/>
      <c r="H20" s="25"/>
      <c r="I20" s="25"/>
      <c r="J20" s="25"/>
      <c r="K20" s="25"/>
      <c r="L20" s="25"/>
      <c r="M20" s="310" t="s">
        <v>102</v>
      </c>
      <c r="N20" s="311"/>
      <c r="O20" s="311"/>
      <c r="P20" s="311"/>
      <c r="Q20" s="311"/>
      <c r="R20" s="311"/>
      <c r="S20" s="311"/>
      <c r="T20" s="25"/>
      <c r="U20" s="25"/>
      <c r="V20" s="25"/>
      <c r="W20" s="25"/>
      <c r="X20" s="25"/>
      <c r="Y20" s="26" t="s">
        <v>103</v>
      </c>
      <c r="Z20" s="26" t="s">
        <v>104</v>
      </c>
      <c r="AA20" s="27"/>
      <c r="AB20" s="23"/>
    </row>
    <row r="21" spans="1:28" ht="21" customHeight="1" thickTop="1" x14ac:dyDescent="0.5">
      <c r="A21" s="2"/>
      <c r="B21" s="2"/>
      <c r="C21" s="28" t="s">
        <v>105</v>
      </c>
      <c r="D21" s="29" t="s">
        <v>106</v>
      </c>
      <c r="E21" s="30" t="s">
        <v>107</v>
      </c>
      <c r="F21" s="31"/>
      <c r="G21" s="138"/>
      <c r="H21" s="138"/>
      <c r="I21" s="138"/>
      <c r="J21" s="138"/>
      <c r="K21" s="138"/>
      <c r="L21" s="32" t="s">
        <v>108</v>
      </c>
      <c r="M21" s="141" t="s">
        <v>109</v>
      </c>
      <c r="N21" s="142"/>
      <c r="O21" s="142"/>
      <c r="P21" s="142"/>
      <c r="Q21" s="142"/>
      <c r="R21" s="142"/>
      <c r="S21" s="142"/>
      <c r="T21" s="143"/>
      <c r="U21" s="142"/>
      <c r="V21" s="142"/>
      <c r="W21" s="142"/>
      <c r="X21" s="142"/>
      <c r="Y21" s="33">
        <v>44378</v>
      </c>
      <c r="Z21" s="34">
        <v>45107</v>
      </c>
      <c r="AA21" s="35"/>
      <c r="AB21" s="2"/>
    </row>
    <row r="22" spans="1:28" ht="21" customHeight="1" x14ac:dyDescent="0.5">
      <c r="A22" s="2"/>
      <c r="B22" s="2"/>
      <c r="C22" s="36" t="s">
        <v>110</v>
      </c>
      <c r="D22" s="29" t="s">
        <v>106</v>
      </c>
      <c r="E22" s="37" t="s">
        <v>107</v>
      </c>
      <c r="F22" s="38"/>
      <c r="G22" s="139"/>
      <c r="H22" s="139"/>
      <c r="I22" s="139"/>
      <c r="J22" s="139"/>
      <c r="K22" s="139"/>
      <c r="L22" s="39" t="s">
        <v>108</v>
      </c>
      <c r="M22" s="144" t="s">
        <v>111</v>
      </c>
      <c r="N22" s="145"/>
      <c r="O22" s="145"/>
      <c r="P22" s="145"/>
      <c r="Q22" s="145"/>
      <c r="R22" s="145"/>
      <c r="S22" s="145"/>
      <c r="T22" s="146"/>
      <c r="U22" s="147"/>
      <c r="V22" s="147"/>
      <c r="W22" s="147"/>
      <c r="X22" s="147"/>
      <c r="Y22" s="40">
        <v>44743</v>
      </c>
      <c r="Z22" s="41">
        <v>45473</v>
      </c>
      <c r="AA22" s="35" t="s">
        <v>112</v>
      </c>
      <c r="AB22" s="2"/>
    </row>
    <row r="23" spans="1:28" ht="21" x14ac:dyDescent="0.5">
      <c r="A23" s="2"/>
      <c r="B23" s="2"/>
      <c r="C23" s="36" t="s">
        <v>113</v>
      </c>
      <c r="D23" s="29" t="s">
        <v>106</v>
      </c>
      <c r="E23" s="37" t="s">
        <v>114</v>
      </c>
      <c r="F23" s="42" t="s">
        <v>115</v>
      </c>
      <c r="G23" s="139"/>
      <c r="H23" s="139"/>
      <c r="I23" s="139"/>
      <c r="J23" s="139"/>
      <c r="K23" s="139"/>
      <c r="L23" s="39" t="s">
        <v>108</v>
      </c>
      <c r="M23" s="144" t="s">
        <v>109</v>
      </c>
      <c r="N23" s="145"/>
      <c r="O23" s="145"/>
      <c r="P23" s="145"/>
      <c r="Q23" s="145"/>
      <c r="R23" s="145"/>
      <c r="S23" s="145"/>
      <c r="T23" s="146"/>
      <c r="U23" s="147"/>
      <c r="V23" s="147"/>
      <c r="W23" s="147"/>
      <c r="X23" s="147"/>
      <c r="Y23" s="40">
        <v>44136</v>
      </c>
      <c r="Z23" s="41">
        <v>44865</v>
      </c>
      <c r="AA23" s="35"/>
      <c r="AB23" s="2"/>
    </row>
    <row r="24" spans="1:28" ht="21" customHeight="1" x14ac:dyDescent="0.5">
      <c r="A24" s="2"/>
      <c r="B24" s="2"/>
      <c r="C24" s="36" t="s">
        <v>116</v>
      </c>
      <c r="D24" s="29" t="s">
        <v>106</v>
      </c>
      <c r="E24" s="37" t="s">
        <v>117</v>
      </c>
      <c r="F24" s="42"/>
      <c r="G24" s="139"/>
      <c r="H24" s="139"/>
      <c r="I24" s="139"/>
      <c r="J24" s="139"/>
      <c r="K24" s="139"/>
      <c r="L24" s="198" t="s">
        <v>108</v>
      </c>
      <c r="M24" s="144" t="s">
        <v>111</v>
      </c>
      <c r="N24" s="145"/>
      <c r="O24" s="145"/>
      <c r="P24" s="145"/>
      <c r="Q24" s="145"/>
      <c r="R24" s="145"/>
      <c r="S24" s="145"/>
      <c r="T24" s="146"/>
      <c r="U24" s="147"/>
      <c r="V24" s="147"/>
      <c r="W24" s="147"/>
      <c r="X24" s="147"/>
      <c r="Y24" s="40">
        <v>44743</v>
      </c>
      <c r="Z24" s="41">
        <v>45473</v>
      </c>
      <c r="AA24" s="35"/>
      <c r="AB24" s="2"/>
    </row>
    <row r="25" spans="1:28" ht="21" x14ac:dyDescent="0.5">
      <c r="A25" s="2"/>
      <c r="B25" s="2"/>
      <c r="C25" s="36" t="s">
        <v>118</v>
      </c>
      <c r="D25" s="29" t="s">
        <v>106</v>
      </c>
      <c r="E25" s="37" t="s">
        <v>117</v>
      </c>
      <c r="F25" s="42"/>
      <c r="G25" s="139"/>
      <c r="H25" s="139"/>
      <c r="I25" s="139"/>
      <c r="J25" s="139"/>
      <c r="K25" s="139"/>
      <c r="L25" s="204" t="s">
        <v>108</v>
      </c>
      <c r="M25" s="203" t="s">
        <v>111</v>
      </c>
      <c r="N25" s="145"/>
      <c r="O25" s="145"/>
      <c r="P25" s="145"/>
      <c r="Q25" s="145"/>
      <c r="R25" s="145"/>
      <c r="S25" s="145"/>
      <c r="T25" s="146"/>
      <c r="U25" s="147"/>
      <c r="V25" s="147"/>
      <c r="W25" s="147"/>
      <c r="X25" s="147"/>
      <c r="Y25" s="40">
        <v>44743</v>
      </c>
      <c r="Z25" s="41">
        <v>45473</v>
      </c>
      <c r="AA25" s="35" t="s">
        <v>119</v>
      </c>
      <c r="AB25" s="2"/>
    </row>
    <row r="26" spans="1:28" ht="63.5" x14ac:dyDescent="0.5">
      <c r="A26" s="2"/>
      <c r="B26" s="2"/>
      <c r="C26" s="36" t="s">
        <v>120</v>
      </c>
      <c r="D26" s="29" t="s">
        <v>106</v>
      </c>
      <c r="E26" s="37" t="s">
        <v>114</v>
      </c>
      <c r="F26" s="42" t="s">
        <v>121</v>
      </c>
      <c r="G26" s="139"/>
      <c r="H26" s="139"/>
      <c r="I26" s="139"/>
      <c r="J26" s="139"/>
      <c r="K26" s="139"/>
      <c r="L26" s="207" t="s">
        <v>108</v>
      </c>
      <c r="M26" s="205" t="s">
        <v>109</v>
      </c>
      <c r="N26" s="145"/>
      <c r="O26" s="145"/>
      <c r="P26" s="145"/>
      <c r="Q26" s="145"/>
      <c r="R26" s="145"/>
      <c r="S26" s="145"/>
      <c r="T26" s="146"/>
      <c r="U26" s="147"/>
      <c r="V26" s="147"/>
      <c r="W26" s="147"/>
      <c r="X26" s="147"/>
      <c r="Y26" s="40">
        <v>44378</v>
      </c>
      <c r="Z26" s="41">
        <v>45107</v>
      </c>
      <c r="AA26" s="35" t="s">
        <v>122</v>
      </c>
      <c r="AB26" s="2"/>
    </row>
    <row r="27" spans="1:28" ht="21" x14ac:dyDescent="0.5">
      <c r="A27" s="2"/>
      <c r="B27" s="2"/>
      <c r="C27" s="36" t="s">
        <v>123</v>
      </c>
      <c r="D27" s="29" t="s">
        <v>106</v>
      </c>
      <c r="E27" s="37" t="s">
        <v>117</v>
      </c>
      <c r="F27" s="42"/>
      <c r="G27" s="139"/>
      <c r="H27" s="139"/>
      <c r="I27" s="139"/>
      <c r="J27" s="139"/>
      <c r="K27" s="139"/>
      <c r="L27" s="206" t="s">
        <v>108</v>
      </c>
      <c r="M27" s="144" t="s">
        <v>109</v>
      </c>
      <c r="N27" s="145"/>
      <c r="O27" s="145"/>
      <c r="P27" s="145"/>
      <c r="Q27" s="145"/>
      <c r="R27" s="145"/>
      <c r="S27" s="145"/>
      <c r="T27" s="146"/>
      <c r="U27" s="147"/>
      <c r="V27" s="147"/>
      <c r="W27" s="147"/>
      <c r="X27" s="147"/>
      <c r="Y27" s="40">
        <v>44378</v>
      </c>
      <c r="Z27" s="41">
        <v>45107</v>
      </c>
      <c r="AA27" s="35"/>
      <c r="AB27" s="2"/>
    </row>
    <row r="28" spans="1:28" ht="21" x14ac:dyDescent="0.5">
      <c r="A28" s="2"/>
      <c r="B28" s="2"/>
      <c r="C28" s="36" t="s">
        <v>124</v>
      </c>
      <c r="D28" s="29" t="s">
        <v>106</v>
      </c>
      <c r="E28" s="37" t="s">
        <v>125</v>
      </c>
      <c r="F28" s="42"/>
      <c r="G28" s="139"/>
      <c r="H28" s="139"/>
      <c r="I28" s="139"/>
      <c r="J28" s="139"/>
      <c r="K28" s="139"/>
      <c r="L28" s="199" t="s">
        <v>108</v>
      </c>
      <c r="M28" s="197" t="s">
        <v>111</v>
      </c>
      <c r="N28" s="145"/>
      <c r="O28" s="145"/>
      <c r="P28" s="145"/>
      <c r="Q28" s="145"/>
      <c r="R28" s="145"/>
      <c r="S28" s="145"/>
      <c r="T28" s="146"/>
      <c r="U28" s="147"/>
      <c r="V28" s="147"/>
      <c r="W28" s="147"/>
      <c r="X28" s="147"/>
      <c r="Y28" s="40">
        <v>44378</v>
      </c>
      <c r="Z28" s="41">
        <v>45107</v>
      </c>
      <c r="AA28" s="35"/>
      <c r="AB28" s="2"/>
    </row>
    <row r="29" spans="1:28" ht="21" x14ac:dyDescent="0.5">
      <c r="A29" s="2"/>
      <c r="B29" s="2"/>
      <c r="C29" s="48"/>
      <c r="D29" s="144"/>
      <c r="E29" s="155"/>
      <c r="F29" s="42"/>
      <c r="G29" s="139"/>
      <c r="H29" s="139"/>
      <c r="I29" s="139"/>
      <c r="J29" s="139"/>
      <c r="K29" s="139"/>
      <c r="L29" s="199"/>
      <c r="M29" s="197"/>
      <c r="N29" s="145"/>
      <c r="O29" s="145"/>
      <c r="P29" s="145"/>
      <c r="Q29" s="145"/>
      <c r="R29" s="145"/>
      <c r="S29" s="145"/>
      <c r="T29" s="146"/>
      <c r="U29" s="147"/>
      <c r="V29" s="147"/>
      <c r="W29" s="147"/>
      <c r="X29" s="147"/>
      <c r="Y29" s="40"/>
      <c r="Z29" s="41"/>
      <c r="AA29" s="35"/>
      <c r="AB29" s="2"/>
    </row>
    <row r="30" spans="1:28" ht="21" x14ac:dyDescent="0.5">
      <c r="A30" s="2"/>
      <c r="B30" s="2"/>
      <c r="C30" s="49"/>
      <c r="D30" s="144"/>
      <c r="E30" s="155"/>
      <c r="F30" s="42"/>
      <c r="G30" s="139"/>
      <c r="H30" s="139"/>
      <c r="I30" s="139"/>
      <c r="J30" s="139"/>
      <c r="K30" s="139"/>
      <c r="L30" s="199"/>
      <c r="M30" s="197"/>
      <c r="N30" s="145"/>
      <c r="O30" s="145"/>
      <c r="P30" s="145"/>
      <c r="Q30" s="145"/>
      <c r="R30" s="145"/>
      <c r="S30" s="145"/>
      <c r="T30" s="146"/>
      <c r="U30" s="147"/>
      <c r="V30" s="147"/>
      <c r="W30" s="147"/>
      <c r="X30" s="147"/>
      <c r="Y30" s="40"/>
      <c r="Z30" s="41"/>
      <c r="AA30" s="35"/>
      <c r="AB30" s="2"/>
    </row>
    <row r="31" spans="1:28" ht="21" x14ac:dyDescent="0.5">
      <c r="A31" s="2"/>
      <c r="B31" s="2"/>
      <c r="C31" s="49"/>
      <c r="D31" s="144"/>
      <c r="E31" s="155"/>
      <c r="F31" s="42"/>
      <c r="G31" s="139"/>
      <c r="H31" s="139"/>
      <c r="I31" s="139"/>
      <c r="J31" s="139"/>
      <c r="K31" s="139"/>
      <c r="L31" s="199"/>
      <c r="M31" s="197"/>
      <c r="N31" s="145"/>
      <c r="O31" s="145"/>
      <c r="P31" s="145"/>
      <c r="Q31" s="145"/>
      <c r="R31" s="145"/>
      <c r="S31" s="145"/>
      <c r="T31" s="146"/>
      <c r="U31" s="147"/>
      <c r="V31" s="147"/>
      <c r="W31" s="147"/>
      <c r="X31" s="147"/>
      <c r="Y31" s="40"/>
      <c r="Z31" s="41"/>
      <c r="AA31" s="35"/>
      <c r="AB31" s="2"/>
    </row>
    <row r="32" spans="1:28" ht="21" x14ac:dyDescent="0.5">
      <c r="A32" s="2"/>
      <c r="B32" s="2"/>
      <c r="C32" s="49"/>
      <c r="D32" s="144"/>
      <c r="E32" s="155"/>
      <c r="F32" s="42"/>
      <c r="G32" s="139"/>
      <c r="H32" s="139"/>
      <c r="I32" s="139"/>
      <c r="J32" s="139"/>
      <c r="K32" s="139"/>
      <c r="L32" s="39"/>
      <c r="M32" s="144"/>
      <c r="N32" s="145"/>
      <c r="O32" s="145"/>
      <c r="P32" s="145"/>
      <c r="Q32" s="145"/>
      <c r="R32" s="145"/>
      <c r="S32" s="145"/>
      <c r="T32" s="146"/>
      <c r="U32" s="147"/>
      <c r="V32" s="147"/>
      <c r="W32" s="147"/>
      <c r="X32" s="147"/>
      <c r="Y32" s="40"/>
      <c r="Z32" s="41"/>
      <c r="AA32" s="35"/>
      <c r="AB32" s="2"/>
    </row>
    <row r="33" spans="1:28" ht="21" x14ac:dyDescent="0.5">
      <c r="A33" s="2"/>
      <c r="B33" s="2"/>
      <c r="C33" s="49"/>
      <c r="D33" s="144"/>
      <c r="E33" s="155"/>
      <c r="F33" s="42"/>
      <c r="G33" s="139"/>
      <c r="H33" s="139"/>
      <c r="I33" s="139"/>
      <c r="J33" s="139"/>
      <c r="K33" s="139"/>
      <c r="L33" s="39"/>
      <c r="M33" s="144"/>
      <c r="N33" s="145"/>
      <c r="O33" s="145"/>
      <c r="P33" s="145"/>
      <c r="Q33" s="145"/>
      <c r="R33" s="145"/>
      <c r="S33" s="145"/>
      <c r="T33" s="146"/>
      <c r="U33" s="147"/>
      <c r="V33" s="147"/>
      <c r="W33" s="147"/>
      <c r="X33" s="147"/>
      <c r="Y33" s="40"/>
      <c r="Z33" s="41"/>
      <c r="AA33" s="35"/>
      <c r="AB33" s="2"/>
    </row>
    <row r="34" spans="1:28" ht="21" x14ac:dyDescent="0.5">
      <c r="A34" s="2"/>
      <c r="B34" s="2"/>
      <c r="C34" s="49"/>
      <c r="D34" s="144"/>
      <c r="E34" s="155"/>
      <c r="F34" s="42"/>
      <c r="G34" s="139"/>
      <c r="H34" s="139"/>
      <c r="I34" s="139"/>
      <c r="J34" s="139"/>
      <c r="K34" s="139"/>
      <c r="L34" s="39"/>
      <c r="M34" s="144"/>
      <c r="N34" s="145"/>
      <c r="O34" s="145"/>
      <c r="P34" s="145"/>
      <c r="Q34" s="145"/>
      <c r="R34" s="145"/>
      <c r="S34" s="145"/>
      <c r="T34" s="146"/>
      <c r="U34" s="147"/>
      <c r="V34" s="147"/>
      <c r="W34" s="147"/>
      <c r="X34" s="147"/>
      <c r="Y34" s="40"/>
      <c r="Z34" s="41"/>
      <c r="AA34" s="35"/>
      <c r="AB34" s="2"/>
    </row>
    <row r="35" spans="1:28" ht="21" x14ac:dyDescent="0.5">
      <c r="A35" s="2"/>
      <c r="B35" s="2"/>
      <c r="C35" s="49"/>
      <c r="D35" s="144"/>
      <c r="E35" s="155"/>
      <c r="F35" s="42"/>
      <c r="G35" s="139"/>
      <c r="H35" s="139"/>
      <c r="I35" s="139"/>
      <c r="J35" s="139"/>
      <c r="K35" s="139"/>
      <c r="L35" s="39"/>
      <c r="M35" s="144"/>
      <c r="N35" s="145"/>
      <c r="O35" s="145"/>
      <c r="P35" s="145"/>
      <c r="Q35" s="145"/>
      <c r="R35" s="145"/>
      <c r="S35" s="145"/>
      <c r="T35" s="146"/>
      <c r="U35" s="147"/>
      <c r="V35" s="147"/>
      <c r="W35" s="147"/>
      <c r="X35" s="147"/>
      <c r="Y35" s="40"/>
      <c r="Z35" s="41"/>
      <c r="AA35" s="35"/>
      <c r="AB35" s="2"/>
    </row>
    <row r="36" spans="1:28" ht="21" x14ac:dyDescent="0.5">
      <c r="A36" s="2"/>
      <c r="B36" s="2"/>
      <c r="C36" s="49"/>
      <c r="D36" s="144"/>
      <c r="E36" s="155"/>
      <c r="F36" s="42"/>
      <c r="G36" s="139"/>
      <c r="H36" s="139"/>
      <c r="I36" s="139"/>
      <c r="J36" s="139"/>
      <c r="K36" s="139"/>
      <c r="L36" s="39"/>
      <c r="M36" s="144"/>
      <c r="N36" s="145"/>
      <c r="O36" s="145"/>
      <c r="P36" s="145"/>
      <c r="Q36" s="145"/>
      <c r="R36" s="145"/>
      <c r="S36" s="145"/>
      <c r="T36" s="146"/>
      <c r="U36" s="147"/>
      <c r="V36" s="147"/>
      <c r="W36" s="147"/>
      <c r="X36" s="147"/>
      <c r="Y36" s="40"/>
      <c r="Z36" s="41"/>
      <c r="AA36" s="35"/>
      <c r="AB36" s="2"/>
    </row>
    <row r="37" spans="1:28" ht="21" x14ac:dyDescent="0.5">
      <c r="A37" s="2"/>
      <c r="B37" s="2"/>
      <c r="C37" s="49"/>
      <c r="D37" s="144"/>
      <c r="E37" s="155"/>
      <c r="F37" s="42"/>
      <c r="G37" s="139"/>
      <c r="H37" s="139"/>
      <c r="I37" s="139"/>
      <c r="J37" s="139"/>
      <c r="K37" s="139"/>
      <c r="L37" s="39"/>
      <c r="M37" s="144"/>
      <c r="N37" s="145"/>
      <c r="O37" s="145"/>
      <c r="P37" s="145"/>
      <c r="Q37" s="145"/>
      <c r="R37" s="145"/>
      <c r="S37" s="145"/>
      <c r="T37" s="146"/>
      <c r="U37" s="147"/>
      <c r="V37" s="147"/>
      <c r="W37" s="147"/>
      <c r="X37" s="147"/>
      <c r="Y37" s="40"/>
      <c r="Z37" s="41"/>
      <c r="AA37" s="35"/>
      <c r="AB37" s="2"/>
    </row>
    <row r="38" spans="1:28" ht="21" x14ac:dyDescent="0.5">
      <c r="A38" s="2"/>
      <c r="B38" s="2"/>
      <c r="C38" s="49"/>
      <c r="D38" s="144"/>
      <c r="E38" s="155"/>
      <c r="F38" s="42"/>
      <c r="G38" s="139"/>
      <c r="H38" s="139"/>
      <c r="I38" s="139"/>
      <c r="J38" s="139"/>
      <c r="K38" s="139"/>
      <c r="L38" s="39"/>
      <c r="M38" s="144"/>
      <c r="N38" s="145"/>
      <c r="O38" s="145"/>
      <c r="P38" s="145"/>
      <c r="Q38" s="145"/>
      <c r="R38" s="145"/>
      <c r="S38" s="145"/>
      <c r="T38" s="146"/>
      <c r="U38" s="147"/>
      <c r="V38" s="147"/>
      <c r="W38" s="147"/>
      <c r="X38" s="147"/>
      <c r="Y38" s="40"/>
      <c r="Z38" s="41"/>
      <c r="AA38" s="35"/>
      <c r="AB38" s="2"/>
    </row>
    <row r="39" spans="1:28" ht="21" x14ac:dyDescent="0.5">
      <c r="A39" s="2"/>
      <c r="B39" s="2"/>
      <c r="C39" s="49"/>
      <c r="D39" s="144"/>
      <c r="E39" s="155"/>
      <c r="F39" s="42"/>
      <c r="G39" s="139"/>
      <c r="H39" s="139"/>
      <c r="I39" s="139"/>
      <c r="J39" s="139"/>
      <c r="K39" s="139"/>
      <c r="L39" s="39"/>
      <c r="M39" s="144"/>
      <c r="N39" s="145"/>
      <c r="O39" s="145"/>
      <c r="P39" s="145"/>
      <c r="Q39" s="145"/>
      <c r="R39" s="145"/>
      <c r="S39" s="145"/>
      <c r="T39" s="146"/>
      <c r="U39" s="147"/>
      <c r="V39" s="147"/>
      <c r="W39" s="147"/>
      <c r="X39" s="147"/>
      <c r="Y39" s="40"/>
      <c r="Z39" s="41"/>
      <c r="AA39" s="35"/>
      <c r="AB39" s="2"/>
    </row>
    <row r="40" spans="1:28" ht="21" x14ac:dyDescent="0.5">
      <c r="A40" s="2"/>
      <c r="B40" s="2"/>
      <c r="C40" s="49"/>
      <c r="D40" s="148"/>
      <c r="E40" s="155"/>
      <c r="F40" s="38"/>
      <c r="G40" s="139"/>
      <c r="H40" s="139"/>
      <c r="I40" s="139"/>
      <c r="J40" s="139"/>
      <c r="K40" s="139"/>
      <c r="L40" s="50"/>
      <c r="M40" s="148"/>
      <c r="N40" s="145"/>
      <c r="O40" s="145"/>
      <c r="P40" s="145"/>
      <c r="Q40" s="145"/>
      <c r="R40" s="145"/>
      <c r="S40" s="145"/>
      <c r="T40" s="149"/>
      <c r="U40" s="145"/>
      <c r="V40" s="145"/>
      <c r="W40" s="145"/>
      <c r="X40" s="145"/>
      <c r="Y40" s="43"/>
      <c r="Z40" s="44"/>
      <c r="AA40" s="45"/>
      <c r="AB40" s="2"/>
    </row>
    <row r="41" spans="1:28" ht="21" x14ac:dyDescent="0.5">
      <c r="A41" s="2"/>
      <c r="B41" s="2"/>
      <c r="C41" s="49"/>
      <c r="D41" s="148"/>
      <c r="E41" s="155"/>
      <c r="F41" s="38"/>
      <c r="G41" s="139"/>
      <c r="H41" s="139"/>
      <c r="I41" s="139"/>
      <c r="J41" s="139"/>
      <c r="K41" s="139"/>
      <c r="L41" s="50"/>
      <c r="M41" s="148"/>
      <c r="N41" s="145"/>
      <c r="O41" s="145"/>
      <c r="P41" s="145"/>
      <c r="Q41" s="145"/>
      <c r="R41" s="145"/>
      <c r="S41" s="145"/>
      <c r="T41" s="149"/>
      <c r="U41" s="145"/>
      <c r="V41" s="145"/>
      <c r="W41" s="145"/>
      <c r="X41" s="145"/>
      <c r="Y41" s="43"/>
      <c r="Z41" s="44"/>
      <c r="AA41" s="45"/>
      <c r="AB41" s="2"/>
    </row>
    <row r="42" spans="1:28" ht="21" x14ac:dyDescent="0.5">
      <c r="A42" s="2"/>
      <c r="B42" s="2"/>
      <c r="C42" s="49"/>
      <c r="D42" s="148"/>
      <c r="E42" s="155"/>
      <c r="F42" s="38"/>
      <c r="G42" s="139"/>
      <c r="H42" s="139"/>
      <c r="I42" s="139"/>
      <c r="J42" s="139"/>
      <c r="K42" s="139"/>
      <c r="L42" s="50"/>
      <c r="M42" s="148"/>
      <c r="N42" s="145"/>
      <c r="O42" s="145"/>
      <c r="P42" s="145"/>
      <c r="Q42" s="145"/>
      <c r="R42" s="145"/>
      <c r="S42" s="145"/>
      <c r="T42" s="149"/>
      <c r="U42" s="145"/>
      <c r="V42" s="145"/>
      <c r="W42" s="145"/>
      <c r="X42" s="145"/>
      <c r="Y42" s="43"/>
      <c r="Z42" s="44"/>
      <c r="AA42" s="45"/>
      <c r="AB42" s="2"/>
    </row>
    <row r="43" spans="1:28" ht="21" x14ac:dyDescent="0.5">
      <c r="A43" s="2"/>
      <c r="B43" s="2"/>
      <c r="C43" s="49"/>
      <c r="D43" s="148"/>
      <c r="E43" s="155"/>
      <c r="F43" s="38"/>
      <c r="G43" s="139"/>
      <c r="H43" s="139"/>
      <c r="I43" s="139"/>
      <c r="J43" s="139"/>
      <c r="K43" s="139"/>
      <c r="L43" s="50"/>
      <c r="M43" s="148"/>
      <c r="N43" s="145"/>
      <c r="O43" s="145"/>
      <c r="P43" s="145"/>
      <c r="Q43" s="145"/>
      <c r="R43" s="145"/>
      <c r="S43" s="145"/>
      <c r="T43" s="149"/>
      <c r="U43" s="145"/>
      <c r="V43" s="145"/>
      <c r="W43" s="145"/>
      <c r="X43" s="145"/>
      <c r="Y43" s="43"/>
      <c r="Z43" s="44"/>
      <c r="AA43" s="45"/>
      <c r="AB43" s="2"/>
    </row>
    <row r="44" spans="1:28" ht="21" x14ac:dyDescent="0.5">
      <c r="A44" s="2"/>
      <c r="B44" s="2"/>
      <c r="C44" s="49"/>
      <c r="D44" s="148"/>
      <c r="E44" s="155"/>
      <c r="F44" s="38"/>
      <c r="G44" s="139"/>
      <c r="H44" s="139"/>
      <c r="I44" s="139"/>
      <c r="J44" s="139"/>
      <c r="K44" s="139"/>
      <c r="L44" s="50"/>
      <c r="M44" s="148"/>
      <c r="N44" s="145"/>
      <c r="O44" s="145"/>
      <c r="P44" s="145"/>
      <c r="Q44" s="145"/>
      <c r="R44" s="145"/>
      <c r="S44" s="145"/>
      <c r="T44" s="149"/>
      <c r="U44" s="145"/>
      <c r="V44" s="145"/>
      <c r="W44" s="145"/>
      <c r="X44" s="145"/>
      <c r="Y44" s="43"/>
      <c r="Z44" s="44"/>
      <c r="AA44" s="45"/>
      <c r="AB44" s="2"/>
    </row>
    <row r="45" spans="1:28" ht="21" customHeight="1" thickBot="1" x14ac:dyDescent="0.55000000000000004">
      <c r="A45" s="2"/>
      <c r="B45" s="2"/>
      <c r="C45" s="51"/>
      <c r="D45" s="150"/>
      <c r="E45" s="156"/>
      <c r="F45" s="52"/>
      <c r="G45" s="140"/>
      <c r="H45" s="140"/>
      <c r="I45" s="140"/>
      <c r="J45" s="140"/>
      <c r="K45" s="140"/>
      <c r="L45" s="53"/>
      <c r="M45" s="150"/>
      <c r="N45" s="151"/>
      <c r="O45" s="151"/>
      <c r="P45" s="151"/>
      <c r="Q45" s="151"/>
      <c r="R45" s="151"/>
      <c r="S45" s="151"/>
      <c r="T45" s="152"/>
      <c r="U45" s="151"/>
      <c r="V45" s="151"/>
      <c r="W45" s="151"/>
      <c r="X45" s="151"/>
      <c r="Y45" s="54"/>
      <c r="Z45" s="55"/>
      <c r="AA45" s="56"/>
      <c r="AB45" s="2"/>
    </row>
    <row r="46" spans="1:28" ht="43.5" customHeight="1" thickBot="1" x14ac:dyDescent="0.55000000000000004">
      <c r="A46" s="2"/>
      <c r="B46" s="2"/>
      <c r="C46" s="46" t="s">
        <v>126</v>
      </c>
      <c r="D46" s="47">
        <f>COUNTIF(C21:C45,"*")</f>
        <v>8</v>
      </c>
      <c r="E46" s="57"/>
      <c r="F46" s="57"/>
      <c r="G46" s="57"/>
      <c r="H46" s="57"/>
      <c r="I46" s="57"/>
      <c r="J46" s="57"/>
      <c r="K46" s="57"/>
      <c r="L46" s="57"/>
      <c r="M46" s="57"/>
      <c r="N46" s="57"/>
      <c r="O46" s="57"/>
      <c r="P46" s="57"/>
      <c r="Q46" s="57"/>
      <c r="R46" s="57"/>
      <c r="S46" s="57"/>
      <c r="T46" s="57"/>
      <c r="U46" s="57"/>
      <c r="V46" s="57"/>
      <c r="W46" s="57"/>
      <c r="X46" s="57"/>
      <c r="Y46" s="57"/>
      <c r="Z46" s="57"/>
      <c r="AA46" s="57"/>
      <c r="AB46" s="2"/>
    </row>
    <row r="47" spans="1:28" ht="21" customHeight="1" x14ac:dyDescent="0.5">
      <c r="A47" s="2"/>
      <c r="B47" s="2"/>
      <c r="C47" s="267"/>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
    </row>
    <row r="48" spans="1:28" ht="21" customHeight="1" x14ac:dyDescent="0.5">
      <c r="A48" s="2"/>
      <c r="B48" s="2"/>
      <c r="C48" s="307" t="s">
        <v>127</v>
      </c>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
    </row>
    <row r="49" spans="1:28" ht="21" customHeight="1" x14ac:dyDescent="0.5">
      <c r="A49" s="2"/>
      <c r="B49" s="2"/>
      <c r="C49" s="317" t="s">
        <v>128</v>
      </c>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
    </row>
    <row r="50" spans="1:28" ht="42" customHeight="1" x14ac:dyDescent="0.5">
      <c r="A50" s="2"/>
      <c r="B50" s="2"/>
      <c r="C50" s="317" t="s">
        <v>129</v>
      </c>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
    </row>
    <row r="51" spans="1:28" ht="21" customHeight="1" x14ac:dyDescent="0.5">
      <c r="A51" s="2"/>
      <c r="B51" s="2"/>
      <c r="C51" s="317" t="s">
        <v>130</v>
      </c>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
    </row>
    <row r="52" spans="1:28" ht="21" customHeight="1" x14ac:dyDescent="0.5">
      <c r="A52" s="2"/>
      <c r="B52" s="2"/>
      <c r="C52" s="317" t="s">
        <v>131</v>
      </c>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
    </row>
    <row r="53" spans="1:28" ht="42.75" customHeight="1" x14ac:dyDescent="0.5">
      <c r="A53" s="2"/>
      <c r="B53" s="2"/>
      <c r="C53" s="317" t="s">
        <v>132</v>
      </c>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
    </row>
    <row r="54" spans="1:28" ht="21" customHeight="1" x14ac:dyDescent="0.5">
      <c r="A54" s="2"/>
      <c r="B54" s="2"/>
      <c r="C54" s="317" t="s">
        <v>133</v>
      </c>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
    </row>
    <row r="55" spans="1:28" ht="21" customHeight="1" x14ac:dyDescent="0.5">
      <c r="A55" s="2"/>
      <c r="B55" s="2"/>
      <c r="C55" s="317" t="s">
        <v>134</v>
      </c>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
    </row>
    <row r="56" spans="1:28" ht="21" customHeight="1" x14ac:dyDescent="0.5">
      <c r="A56" s="2"/>
      <c r="B56" s="2"/>
      <c r="C56" s="267"/>
      <c r="D56" s="267"/>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
    </row>
    <row r="57" spans="1:28" ht="21" customHeight="1" x14ac:dyDescent="0.5">
      <c r="A57" s="2"/>
      <c r="B57" s="2"/>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
    </row>
    <row r="58" spans="1:28" ht="21" customHeight="1" x14ac:dyDescent="0.5">
      <c r="A58" s="2"/>
      <c r="B58" s="2"/>
      <c r="C58" s="267"/>
      <c r="D58" s="267"/>
      <c r="E58" s="267"/>
      <c r="F58" s="267"/>
      <c r="G58" s="267"/>
      <c r="H58" s="267"/>
      <c r="I58" s="267"/>
      <c r="J58" s="267"/>
      <c r="K58" s="267"/>
      <c r="L58" s="267"/>
      <c r="M58" s="267"/>
      <c r="N58" s="267"/>
      <c r="O58" s="267"/>
      <c r="P58" s="267"/>
      <c r="Q58" s="267"/>
      <c r="R58" s="267"/>
      <c r="S58" s="267"/>
      <c r="T58" s="267"/>
      <c r="U58" s="267"/>
      <c r="V58" s="267"/>
      <c r="W58" s="267"/>
      <c r="X58" s="267"/>
      <c r="Y58" s="267"/>
      <c r="Z58" s="267"/>
      <c r="AA58" s="267"/>
      <c r="AB58" s="2"/>
    </row>
    <row r="59" spans="1:28" ht="21" customHeight="1" x14ac:dyDescent="0.5">
      <c r="A59" s="2"/>
      <c r="B59" s="2"/>
      <c r="C59" s="267"/>
      <c r="D59" s="267"/>
      <c r="E59" s="267"/>
      <c r="F59" s="267"/>
      <c r="G59" s="267"/>
      <c r="H59" s="267"/>
      <c r="I59" s="267"/>
      <c r="J59" s="267"/>
      <c r="K59" s="267"/>
      <c r="L59" s="267"/>
      <c r="M59" s="267"/>
      <c r="N59" s="267"/>
      <c r="O59" s="267"/>
      <c r="P59" s="267"/>
      <c r="Q59" s="267"/>
      <c r="R59" s="267"/>
      <c r="S59" s="267"/>
      <c r="T59" s="267"/>
      <c r="U59" s="267"/>
      <c r="V59" s="267"/>
      <c r="W59" s="267"/>
      <c r="X59" s="267"/>
      <c r="Y59" s="267"/>
      <c r="Z59" s="267"/>
      <c r="AA59" s="267"/>
      <c r="AB59" s="2"/>
    </row>
    <row r="60" spans="1:28" ht="21" customHeight="1" x14ac:dyDescent="0.5">
      <c r="A60" s="2"/>
      <c r="B60" s="2"/>
      <c r="C60" s="267"/>
      <c r="D60" s="267"/>
      <c r="E60" s="267"/>
      <c r="F60" s="267"/>
      <c r="G60" s="267"/>
      <c r="H60" s="267"/>
      <c r="I60" s="267"/>
      <c r="J60" s="267"/>
      <c r="K60" s="267"/>
      <c r="L60" s="267"/>
      <c r="M60" s="267"/>
      <c r="N60" s="267"/>
      <c r="O60" s="267"/>
      <c r="P60" s="267"/>
      <c r="Q60" s="267"/>
      <c r="R60" s="267"/>
      <c r="S60" s="267"/>
      <c r="T60" s="267"/>
      <c r="U60" s="267"/>
      <c r="V60" s="267"/>
      <c r="W60" s="267"/>
      <c r="X60" s="267"/>
      <c r="Y60" s="267"/>
      <c r="Z60" s="267"/>
      <c r="AA60" s="267"/>
      <c r="AB60" s="2"/>
    </row>
    <row r="61" spans="1:28" ht="21" customHeight="1" x14ac:dyDescent="0.5">
      <c r="A61" s="2"/>
      <c r="B61" s="2"/>
      <c r="C61" s="267"/>
      <c r="D61" s="267"/>
      <c r="E61" s="267"/>
      <c r="F61" s="267"/>
      <c r="G61" s="267"/>
      <c r="H61" s="267"/>
      <c r="I61" s="267"/>
      <c r="J61" s="267"/>
      <c r="K61" s="267"/>
      <c r="L61" s="267"/>
      <c r="M61" s="267"/>
      <c r="N61" s="267"/>
      <c r="O61" s="267"/>
      <c r="P61" s="267"/>
      <c r="Q61" s="267"/>
      <c r="R61" s="267"/>
      <c r="S61" s="267"/>
      <c r="T61" s="267"/>
      <c r="U61" s="267"/>
      <c r="V61" s="267"/>
      <c r="W61" s="267"/>
      <c r="X61" s="267"/>
      <c r="Y61" s="267"/>
      <c r="Z61" s="267"/>
      <c r="AA61" s="267"/>
      <c r="AB61" s="2"/>
    </row>
    <row r="62" spans="1:28" ht="21" customHeight="1" x14ac:dyDescent="0.5">
      <c r="A62" s="2"/>
      <c r="B62" s="2"/>
      <c r="C62" s="267"/>
      <c r="D62" s="267"/>
      <c r="E62" s="267"/>
      <c r="F62" s="267"/>
      <c r="G62" s="267"/>
      <c r="H62" s="267"/>
      <c r="I62" s="267"/>
      <c r="J62" s="267"/>
      <c r="K62" s="267"/>
      <c r="L62" s="267"/>
      <c r="M62" s="267"/>
      <c r="N62" s="267"/>
      <c r="O62" s="267"/>
      <c r="P62" s="267"/>
      <c r="Q62" s="267"/>
      <c r="R62" s="267"/>
      <c r="S62" s="267"/>
      <c r="T62" s="267"/>
      <c r="U62" s="267"/>
      <c r="V62" s="267"/>
      <c r="W62" s="267"/>
      <c r="X62" s="267"/>
      <c r="Y62" s="267"/>
      <c r="Z62" s="267"/>
      <c r="AA62" s="267"/>
      <c r="AB62" s="2"/>
    </row>
    <row r="63" spans="1:28" ht="21" customHeight="1" x14ac:dyDescent="0.5">
      <c r="A63" s="2"/>
      <c r="B63" s="2"/>
      <c r="C63" s="267"/>
      <c r="D63" s="267"/>
      <c r="E63" s="267"/>
      <c r="F63" s="267"/>
      <c r="G63" s="267"/>
      <c r="H63" s="267"/>
      <c r="I63" s="267"/>
      <c r="J63" s="267"/>
      <c r="K63" s="267"/>
      <c r="L63" s="267"/>
      <c r="M63" s="267"/>
      <c r="N63" s="267"/>
      <c r="O63" s="267"/>
      <c r="P63" s="267"/>
      <c r="Q63" s="267"/>
      <c r="R63" s="267"/>
      <c r="S63" s="267"/>
      <c r="T63" s="267"/>
      <c r="U63" s="267"/>
      <c r="V63" s="267"/>
      <c r="W63" s="267"/>
      <c r="X63" s="267"/>
      <c r="Y63" s="267"/>
      <c r="Z63" s="267"/>
      <c r="AA63" s="267"/>
      <c r="AB63" s="2"/>
    </row>
    <row r="64" spans="1:28" ht="21" customHeight="1" x14ac:dyDescent="0.5">
      <c r="A64" s="2"/>
      <c r="B64" s="2"/>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
    </row>
    <row r="65" spans="1:28" ht="21" customHeight="1" x14ac:dyDescent="0.5">
      <c r="A65" s="2"/>
      <c r="B65" s="2"/>
      <c r="C65" s="267"/>
      <c r="D65" s="267"/>
      <c r="E65" s="267"/>
      <c r="F65" s="267"/>
      <c r="G65" s="267"/>
      <c r="H65" s="267"/>
      <c r="I65" s="267"/>
      <c r="J65" s="267"/>
      <c r="K65" s="267"/>
      <c r="L65" s="267"/>
      <c r="M65" s="267"/>
      <c r="N65" s="267"/>
      <c r="O65" s="267"/>
      <c r="P65" s="267"/>
      <c r="Q65" s="267"/>
      <c r="R65" s="267"/>
      <c r="S65" s="267"/>
      <c r="T65" s="267"/>
      <c r="U65" s="267"/>
      <c r="V65" s="267"/>
      <c r="W65" s="267"/>
      <c r="X65" s="267"/>
      <c r="Y65" s="267"/>
      <c r="Z65" s="267"/>
      <c r="AA65" s="267"/>
      <c r="AB65" s="2"/>
    </row>
    <row r="66" spans="1:28" ht="21" customHeight="1" x14ac:dyDescent="0.5">
      <c r="A66" s="2"/>
      <c r="B66" s="2"/>
      <c r="C66" s="267"/>
      <c r="D66" s="267"/>
      <c r="E66" s="267"/>
      <c r="F66" s="267"/>
      <c r="G66" s="267"/>
      <c r="H66" s="267"/>
      <c r="I66" s="267"/>
      <c r="J66" s="267"/>
      <c r="K66" s="267"/>
      <c r="L66" s="267"/>
      <c r="M66" s="267"/>
      <c r="N66" s="267"/>
      <c r="O66" s="267"/>
      <c r="P66" s="267"/>
      <c r="Q66" s="267"/>
      <c r="R66" s="267"/>
      <c r="S66" s="267"/>
      <c r="T66" s="267"/>
      <c r="U66" s="267"/>
      <c r="V66" s="267"/>
      <c r="W66" s="267"/>
      <c r="X66" s="267"/>
      <c r="Y66" s="267"/>
      <c r="Z66" s="267"/>
      <c r="AA66" s="267"/>
      <c r="AB66" s="2"/>
    </row>
    <row r="67" spans="1:28" ht="21" customHeight="1" x14ac:dyDescent="0.5">
      <c r="A67" s="2"/>
      <c r="B67" s="2"/>
      <c r="C67" s="267"/>
      <c r="D67" s="267"/>
      <c r="E67" s="267"/>
      <c r="F67" s="267"/>
      <c r="G67" s="267"/>
      <c r="H67" s="267"/>
      <c r="I67" s="267"/>
      <c r="J67" s="267"/>
      <c r="K67" s="267"/>
      <c r="L67" s="267"/>
      <c r="M67" s="267"/>
      <c r="N67" s="267"/>
      <c r="O67" s="267"/>
      <c r="P67" s="267"/>
      <c r="Q67" s="267"/>
      <c r="R67" s="267"/>
      <c r="S67" s="267"/>
      <c r="T67" s="267"/>
      <c r="U67" s="267"/>
      <c r="V67" s="267"/>
      <c r="W67" s="267"/>
      <c r="X67" s="267"/>
      <c r="Y67" s="267"/>
      <c r="Z67" s="267"/>
      <c r="AA67" s="267"/>
      <c r="AB67" s="2"/>
    </row>
    <row r="68" spans="1:28" ht="21" customHeight="1" x14ac:dyDescent="0.5">
      <c r="A68" s="2"/>
      <c r="B68" s="2"/>
      <c r="C68" s="267"/>
      <c r="D68" s="267"/>
      <c r="E68" s="267"/>
      <c r="F68" s="267"/>
      <c r="G68" s="267"/>
      <c r="H68" s="267"/>
      <c r="I68" s="267"/>
      <c r="J68" s="267"/>
      <c r="K68" s="267"/>
      <c r="L68" s="267"/>
      <c r="M68" s="267"/>
      <c r="N68" s="267"/>
      <c r="O68" s="267"/>
      <c r="P68" s="267"/>
      <c r="Q68" s="267"/>
      <c r="R68" s="267"/>
      <c r="S68" s="267"/>
      <c r="T68" s="267"/>
      <c r="U68" s="267"/>
      <c r="V68" s="267"/>
      <c r="W68" s="267"/>
      <c r="X68" s="267"/>
      <c r="Y68" s="267"/>
      <c r="Z68" s="267"/>
      <c r="AA68" s="267"/>
      <c r="AB68" s="2"/>
    </row>
    <row r="69" spans="1:28" ht="21" customHeight="1" x14ac:dyDescent="0.5">
      <c r="A69" s="2"/>
      <c r="B69" s="2"/>
      <c r="C69" s="267"/>
      <c r="D69" s="267"/>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
    </row>
    <row r="70" spans="1:28" ht="21" customHeight="1" x14ac:dyDescent="0.5">
      <c r="A70" s="2"/>
      <c r="B70" s="2"/>
      <c r="C70" s="267"/>
      <c r="D70" s="267"/>
      <c r="E70" s="267"/>
      <c r="F70" s="267"/>
      <c r="G70" s="267"/>
      <c r="H70" s="267"/>
      <c r="I70" s="267"/>
      <c r="J70" s="267"/>
      <c r="K70" s="267"/>
      <c r="L70" s="267"/>
      <c r="M70" s="267"/>
      <c r="N70" s="267"/>
      <c r="O70" s="267"/>
      <c r="P70" s="267"/>
      <c r="Q70" s="267"/>
      <c r="R70" s="267"/>
      <c r="S70" s="267"/>
      <c r="T70" s="267"/>
      <c r="U70" s="267"/>
      <c r="V70" s="267"/>
      <c r="W70" s="267"/>
      <c r="X70" s="267"/>
      <c r="Y70" s="267"/>
      <c r="Z70" s="267"/>
      <c r="AA70" s="267"/>
      <c r="AB70" s="2"/>
    </row>
    <row r="71" spans="1:28" ht="21" customHeight="1" x14ac:dyDescent="0.5">
      <c r="A71" s="2"/>
      <c r="B71" s="2"/>
      <c r="C71" s="267"/>
      <c r="D71" s="267"/>
      <c r="E71" s="267"/>
      <c r="F71" s="267"/>
      <c r="G71" s="267"/>
      <c r="H71" s="267"/>
      <c r="I71" s="267"/>
      <c r="J71" s="267"/>
      <c r="K71" s="267"/>
      <c r="L71" s="267"/>
      <c r="M71" s="267"/>
      <c r="N71" s="267"/>
      <c r="O71" s="267"/>
      <c r="P71" s="267"/>
      <c r="Q71" s="267"/>
      <c r="R71" s="267"/>
      <c r="S71" s="267"/>
      <c r="T71" s="267"/>
      <c r="U71" s="267"/>
      <c r="V71" s="267"/>
      <c r="W71" s="267"/>
      <c r="X71" s="267"/>
      <c r="Y71" s="267"/>
      <c r="Z71" s="267"/>
      <c r="AA71" s="267"/>
      <c r="AB71" s="2"/>
    </row>
    <row r="72" spans="1:28" ht="21" customHeight="1" x14ac:dyDescent="0.5">
      <c r="A72" s="2"/>
      <c r="B72" s="2"/>
      <c r="C72" s="267"/>
      <c r="D72" s="267"/>
      <c r="E72" s="267"/>
      <c r="F72" s="267"/>
      <c r="G72" s="267"/>
      <c r="H72" s="267"/>
      <c r="I72" s="267"/>
      <c r="J72" s="267"/>
      <c r="K72" s="267"/>
      <c r="L72" s="267"/>
      <c r="M72" s="267"/>
      <c r="N72" s="267"/>
      <c r="O72" s="267"/>
      <c r="P72" s="267"/>
      <c r="Q72" s="267"/>
      <c r="R72" s="267"/>
      <c r="S72" s="267"/>
      <c r="T72" s="267"/>
      <c r="U72" s="267"/>
      <c r="V72" s="267"/>
      <c r="W72" s="267"/>
      <c r="X72" s="267"/>
      <c r="Y72" s="267"/>
      <c r="Z72" s="267"/>
      <c r="AA72" s="267"/>
      <c r="AB72" s="2"/>
    </row>
    <row r="73" spans="1:28" ht="21" customHeight="1" x14ac:dyDescent="0.5">
      <c r="A73" s="2"/>
      <c r="B73" s="2"/>
      <c r="C73" s="267"/>
      <c r="D73" s="267"/>
      <c r="E73" s="267"/>
      <c r="F73" s="267"/>
      <c r="G73" s="267"/>
      <c r="H73" s="267"/>
      <c r="I73" s="267"/>
      <c r="J73" s="267"/>
      <c r="K73" s="267"/>
      <c r="L73" s="267"/>
      <c r="M73" s="267"/>
      <c r="N73" s="267"/>
      <c r="O73" s="267"/>
      <c r="P73" s="267"/>
      <c r="Q73" s="267"/>
      <c r="R73" s="267"/>
      <c r="S73" s="267"/>
      <c r="T73" s="267"/>
      <c r="U73" s="267"/>
      <c r="V73" s="267"/>
      <c r="W73" s="267"/>
      <c r="X73" s="267"/>
      <c r="Y73" s="267"/>
      <c r="Z73" s="267"/>
      <c r="AA73" s="267"/>
      <c r="AB73" s="2"/>
    </row>
    <row r="74" spans="1:28" ht="21" customHeight="1" x14ac:dyDescent="0.5">
      <c r="A74" s="2"/>
      <c r="B74" s="2"/>
      <c r="C74" s="267"/>
      <c r="D74" s="267"/>
      <c r="E74" s="267"/>
      <c r="F74" s="267"/>
      <c r="G74" s="267"/>
      <c r="H74" s="267"/>
      <c r="I74" s="267"/>
      <c r="J74" s="267"/>
      <c r="K74" s="267"/>
      <c r="L74" s="267"/>
      <c r="M74" s="267"/>
      <c r="N74" s="267"/>
      <c r="O74" s="267"/>
      <c r="P74" s="267"/>
      <c r="Q74" s="267"/>
      <c r="R74" s="267"/>
      <c r="S74" s="267"/>
      <c r="T74" s="267"/>
      <c r="U74" s="267"/>
      <c r="V74" s="267"/>
      <c r="W74" s="267"/>
      <c r="X74" s="267"/>
      <c r="Y74" s="267"/>
      <c r="Z74" s="267"/>
      <c r="AA74" s="267"/>
      <c r="AB74" s="2"/>
    </row>
    <row r="75" spans="1:28" ht="21" customHeight="1" x14ac:dyDescent="0.5">
      <c r="A75" s="2"/>
      <c r="B75" s="2"/>
      <c r="C75" s="267"/>
      <c r="D75" s="267"/>
      <c r="E75" s="267"/>
      <c r="F75" s="267"/>
      <c r="G75" s="267"/>
      <c r="H75" s="267"/>
      <c r="I75" s="267"/>
      <c r="J75" s="267"/>
      <c r="K75" s="267"/>
      <c r="L75" s="267"/>
      <c r="M75" s="267"/>
      <c r="N75" s="267"/>
      <c r="O75" s="267"/>
      <c r="P75" s="267"/>
      <c r="Q75" s="267"/>
      <c r="R75" s="267"/>
      <c r="S75" s="267"/>
      <c r="T75" s="267"/>
      <c r="U75" s="267"/>
      <c r="V75" s="267"/>
      <c r="W75" s="267"/>
      <c r="X75" s="267"/>
      <c r="Y75" s="267"/>
      <c r="Z75" s="267"/>
      <c r="AA75" s="267"/>
      <c r="AB75" s="2"/>
    </row>
    <row r="76" spans="1:28" ht="21" customHeight="1" x14ac:dyDescent="0.5">
      <c r="A76" s="2"/>
      <c r="B76" s="2"/>
      <c r="C76" s="267"/>
      <c r="D76" s="267"/>
      <c r="E76" s="267"/>
      <c r="F76" s="267"/>
      <c r="G76" s="267"/>
      <c r="H76" s="267"/>
      <c r="I76" s="267"/>
      <c r="J76" s="267"/>
      <c r="K76" s="267"/>
      <c r="L76" s="267"/>
      <c r="M76" s="267"/>
      <c r="N76" s="267"/>
      <c r="O76" s="267"/>
      <c r="P76" s="267"/>
      <c r="Q76" s="267"/>
      <c r="R76" s="267"/>
      <c r="S76" s="267"/>
      <c r="T76" s="267"/>
      <c r="U76" s="267"/>
      <c r="V76" s="267"/>
      <c r="W76" s="267"/>
      <c r="X76" s="267"/>
      <c r="Y76" s="267"/>
      <c r="Z76" s="267"/>
      <c r="AA76" s="267"/>
      <c r="AB76" s="2"/>
    </row>
    <row r="77" spans="1:28" ht="21" customHeight="1" x14ac:dyDescent="0.5">
      <c r="A77" s="2"/>
      <c r="B77" s="2"/>
      <c r="C77" s="267"/>
      <c r="D77" s="267"/>
      <c r="E77" s="267"/>
      <c r="F77" s="267"/>
      <c r="G77" s="267"/>
      <c r="H77" s="267"/>
      <c r="I77" s="267"/>
      <c r="J77" s="267"/>
      <c r="K77" s="267"/>
      <c r="L77" s="267"/>
      <c r="M77" s="267"/>
      <c r="N77" s="267"/>
      <c r="O77" s="267"/>
      <c r="P77" s="267"/>
      <c r="Q77" s="267"/>
      <c r="R77" s="267"/>
      <c r="S77" s="267"/>
      <c r="T77" s="267"/>
      <c r="U77" s="267"/>
      <c r="V77" s="267"/>
      <c r="W77" s="267"/>
      <c r="X77" s="267"/>
      <c r="Y77" s="267"/>
      <c r="Z77" s="267"/>
      <c r="AA77" s="267"/>
      <c r="AB77" s="2"/>
    </row>
    <row r="78" spans="1:28" ht="21" customHeight="1" x14ac:dyDescent="0.5">
      <c r="A78" s="2"/>
      <c r="B78" s="2"/>
      <c r="C78" s="267"/>
      <c r="D78" s="267"/>
      <c r="E78" s="267"/>
      <c r="F78" s="267"/>
      <c r="G78" s="267"/>
      <c r="H78" s="267"/>
      <c r="I78" s="267"/>
      <c r="J78" s="267"/>
      <c r="K78" s="267"/>
      <c r="L78" s="267"/>
      <c r="M78" s="267"/>
      <c r="N78" s="267"/>
      <c r="O78" s="267"/>
      <c r="P78" s="267"/>
      <c r="Q78" s="267"/>
      <c r="R78" s="267"/>
      <c r="S78" s="267"/>
      <c r="T78" s="267"/>
      <c r="U78" s="267"/>
      <c r="V78" s="267"/>
      <c r="W78" s="267"/>
      <c r="X78" s="267"/>
      <c r="Y78" s="267"/>
      <c r="Z78" s="267"/>
      <c r="AA78" s="267"/>
      <c r="AB78" s="2"/>
    </row>
    <row r="79" spans="1:28" ht="21" customHeight="1" x14ac:dyDescent="0.5">
      <c r="A79" s="2"/>
      <c r="B79" s="2"/>
      <c r="C79" s="267"/>
      <c r="D79" s="267"/>
      <c r="E79" s="267"/>
      <c r="F79" s="267"/>
      <c r="G79" s="267"/>
      <c r="H79" s="267"/>
      <c r="I79" s="267"/>
      <c r="J79" s="267"/>
      <c r="K79" s="267"/>
      <c r="L79" s="267"/>
      <c r="M79" s="267"/>
      <c r="N79" s="267"/>
      <c r="O79" s="267"/>
      <c r="P79" s="267"/>
      <c r="Q79" s="267"/>
      <c r="R79" s="267"/>
      <c r="S79" s="267"/>
      <c r="T79" s="267"/>
      <c r="U79" s="267"/>
      <c r="V79" s="267"/>
      <c r="W79" s="267"/>
      <c r="X79" s="267"/>
      <c r="Y79" s="267"/>
      <c r="Z79" s="267"/>
      <c r="AA79" s="267"/>
      <c r="AB79" s="2"/>
    </row>
    <row r="80" spans="1:28" ht="21" customHeight="1" x14ac:dyDescent="0.5">
      <c r="A80" s="2"/>
      <c r="B80" s="2"/>
      <c r="C80" s="267"/>
      <c r="D80" s="267"/>
      <c r="E80" s="267"/>
      <c r="F80" s="267"/>
      <c r="G80" s="267"/>
      <c r="H80" s="267"/>
      <c r="I80" s="267"/>
      <c r="J80" s="267"/>
      <c r="K80" s="267"/>
      <c r="L80" s="267"/>
      <c r="M80" s="267"/>
      <c r="N80" s="267"/>
      <c r="O80" s="267"/>
      <c r="P80" s="267"/>
      <c r="Q80" s="267"/>
      <c r="R80" s="267"/>
      <c r="S80" s="267"/>
      <c r="T80" s="267"/>
      <c r="U80" s="267"/>
      <c r="V80" s="267"/>
      <c r="W80" s="267"/>
      <c r="X80" s="267"/>
      <c r="Y80" s="267"/>
      <c r="Z80" s="267"/>
      <c r="AA80" s="267"/>
      <c r="AB80" s="2"/>
    </row>
    <row r="81" spans="1:28" ht="21" customHeight="1" x14ac:dyDescent="0.5">
      <c r="A81" s="2"/>
      <c r="B81" s="2"/>
      <c r="C81" s="267"/>
      <c r="D81" s="267"/>
      <c r="E81" s="267"/>
      <c r="F81" s="267"/>
      <c r="G81" s="267"/>
      <c r="H81" s="267"/>
      <c r="I81" s="267"/>
      <c r="J81" s="267"/>
      <c r="K81" s="267"/>
      <c r="L81" s="267"/>
      <c r="M81" s="267"/>
      <c r="N81" s="267"/>
      <c r="O81" s="267"/>
      <c r="P81" s="267"/>
      <c r="Q81" s="267"/>
      <c r="R81" s="267"/>
      <c r="S81" s="267"/>
      <c r="T81" s="267"/>
      <c r="U81" s="267"/>
      <c r="V81" s="267"/>
      <c r="W81" s="267"/>
      <c r="X81" s="267"/>
      <c r="Y81" s="267"/>
      <c r="Z81" s="267"/>
      <c r="AA81" s="267"/>
      <c r="AB81" s="2"/>
    </row>
    <row r="82" spans="1:28" ht="21" customHeight="1" x14ac:dyDescent="0.5">
      <c r="A82" s="2"/>
      <c r="B82" s="2"/>
      <c r="C82" s="267"/>
      <c r="D82" s="267"/>
      <c r="E82" s="267"/>
      <c r="F82" s="267"/>
      <c r="G82" s="267"/>
      <c r="H82" s="267"/>
      <c r="I82" s="267"/>
      <c r="J82" s="267"/>
      <c r="K82" s="267"/>
      <c r="L82" s="267"/>
      <c r="M82" s="267"/>
      <c r="N82" s="267"/>
      <c r="O82" s="267"/>
      <c r="P82" s="267"/>
      <c r="Q82" s="267"/>
      <c r="R82" s="267"/>
      <c r="S82" s="267"/>
      <c r="T82" s="267"/>
      <c r="U82" s="267"/>
      <c r="V82" s="267"/>
      <c r="W82" s="267"/>
      <c r="X82" s="267"/>
      <c r="Y82" s="267"/>
      <c r="Z82" s="267"/>
      <c r="AA82" s="267"/>
      <c r="AB82" s="2"/>
    </row>
    <row r="83" spans="1:28" ht="21" customHeight="1" x14ac:dyDescent="0.5">
      <c r="A83" s="2"/>
      <c r="B83" s="2"/>
      <c r="C83" s="267"/>
      <c r="D83" s="267"/>
      <c r="E83" s="267"/>
      <c r="F83" s="267"/>
      <c r="G83" s="267"/>
      <c r="H83" s="267"/>
      <c r="I83" s="267"/>
      <c r="J83" s="267"/>
      <c r="K83" s="267"/>
      <c r="L83" s="267"/>
      <c r="M83" s="267"/>
      <c r="N83" s="267"/>
      <c r="O83" s="267"/>
      <c r="P83" s="267"/>
      <c r="Q83" s="267"/>
      <c r="R83" s="267"/>
      <c r="S83" s="267"/>
      <c r="T83" s="267"/>
      <c r="U83" s="267"/>
      <c r="V83" s="267"/>
      <c r="W83" s="267"/>
      <c r="X83" s="267"/>
      <c r="Y83" s="267"/>
      <c r="Z83" s="267"/>
      <c r="AA83" s="267"/>
      <c r="AB83" s="2"/>
    </row>
    <row r="84" spans="1:28" ht="21" customHeight="1" x14ac:dyDescent="0.5">
      <c r="A84" s="2"/>
      <c r="B84" s="2"/>
      <c r="C84" s="267"/>
      <c r="D84" s="267"/>
      <c r="E84" s="267"/>
      <c r="F84" s="267"/>
      <c r="G84" s="267"/>
      <c r="H84" s="267"/>
      <c r="I84" s="267"/>
      <c r="J84" s="267"/>
      <c r="K84" s="267"/>
      <c r="L84" s="267"/>
      <c r="M84" s="267"/>
      <c r="N84" s="267"/>
      <c r="O84" s="267"/>
      <c r="P84" s="267"/>
      <c r="Q84" s="267"/>
      <c r="R84" s="267"/>
      <c r="S84" s="267"/>
      <c r="T84" s="267"/>
      <c r="U84" s="267"/>
      <c r="V84" s="267"/>
      <c r="W84" s="267"/>
      <c r="X84" s="267"/>
      <c r="Y84" s="267"/>
      <c r="Z84" s="267"/>
      <c r="AA84" s="267"/>
      <c r="AB84" s="2"/>
    </row>
    <row r="85" spans="1:28" ht="21" customHeight="1" x14ac:dyDescent="0.5">
      <c r="A85" s="2"/>
      <c r="B85" s="2"/>
      <c r="C85" s="267"/>
      <c r="D85" s="267"/>
      <c r="E85" s="267"/>
      <c r="F85" s="267"/>
      <c r="G85" s="267"/>
      <c r="H85" s="267"/>
      <c r="I85" s="267"/>
      <c r="J85" s="267"/>
      <c r="K85" s="267"/>
      <c r="L85" s="267"/>
      <c r="M85" s="267"/>
      <c r="N85" s="267"/>
      <c r="O85" s="267"/>
      <c r="P85" s="267"/>
      <c r="Q85" s="267"/>
      <c r="R85" s="267"/>
      <c r="S85" s="267"/>
      <c r="T85" s="267"/>
      <c r="U85" s="267"/>
      <c r="V85" s="267"/>
      <c r="W85" s="267"/>
      <c r="X85" s="267"/>
      <c r="Y85" s="267"/>
      <c r="Z85" s="267"/>
      <c r="AA85" s="267"/>
      <c r="AB85" s="2"/>
    </row>
    <row r="86" spans="1:28" ht="21" customHeight="1" x14ac:dyDescent="0.5">
      <c r="A86" s="2"/>
      <c r="B86" s="2"/>
      <c r="C86" s="267"/>
      <c r="D86" s="267"/>
      <c r="E86" s="267"/>
      <c r="F86" s="267"/>
      <c r="G86" s="267"/>
      <c r="H86" s="267"/>
      <c r="I86" s="267"/>
      <c r="J86" s="267"/>
      <c r="K86" s="267"/>
      <c r="L86" s="267"/>
      <c r="M86" s="267"/>
      <c r="N86" s="267"/>
      <c r="O86" s="267"/>
      <c r="P86" s="267"/>
      <c r="Q86" s="267"/>
      <c r="R86" s="267"/>
      <c r="S86" s="267"/>
      <c r="T86" s="267"/>
      <c r="U86" s="267"/>
      <c r="V86" s="267"/>
      <c r="W86" s="267"/>
      <c r="X86" s="267"/>
      <c r="Y86" s="267"/>
      <c r="Z86" s="267"/>
      <c r="AA86" s="267"/>
      <c r="AB86" s="2"/>
    </row>
    <row r="87" spans="1:28" ht="21" customHeight="1" x14ac:dyDescent="0.5">
      <c r="A87" s="2"/>
      <c r="B87" s="2"/>
      <c r="C87" s="267"/>
      <c r="D87" s="267"/>
      <c r="E87" s="267"/>
      <c r="F87" s="267"/>
      <c r="G87" s="267"/>
      <c r="H87" s="267"/>
      <c r="I87" s="267"/>
      <c r="J87" s="267"/>
      <c r="K87" s="267"/>
      <c r="L87" s="267"/>
      <c r="M87" s="267"/>
      <c r="N87" s="267"/>
      <c r="O87" s="267"/>
      <c r="P87" s="267"/>
      <c r="Q87" s="267"/>
      <c r="R87" s="267"/>
      <c r="S87" s="267"/>
      <c r="T87" s="267"/>
      <c r="U87" s="267"/>
      <c r="V87" s="267"/>
      <c r="W87" s="267"/>
      <c r="X87" s="267"/>
      <c r="Y87" s="267"/>
      <c r="Z87" s="267"/>
      <c r="AA87" s="267"/>
      <c r="AB87" s="2"/>
    </row>
    <row r="88" spans="1:28" ht="21" customHeight="1" x14ac:dyDescent="0.5">
      <c r="A88" s="2"/>
      <c r="B88" s="2"/>
      <c r="C88" s="267"/>
      <c r="D88" s="267"/>
      <c r="E88" s="267"/>
      <c r="F88" s="267"/>
      <c r="G88" s="267"/>
      <c r="H88" s="267"/>
      <c r="I88" s="267"/>
      <c r="J88" s="267"/>
      <c r="K88" s="267"/>
      <c r="L88" s="267"/>
      <c r="M88" s="267"/>
      <c r="N88" s="267"/>
      <c r="O88" s="267"/>
      <c r="P88" s="267"/>
      <c r="Q88" s="267"/>
      <c r="R88" s="267"/>
      <c r="S88" s="267"/>
      <c r="T88" s="267"/>
      <c r="U88" s="267"/>
      <c r="V88" s="267"/>
      <c r="W88" s="267"/>
      <c r="X88" s="267"/>
      <c r="Y88" s="267"/>
      <c r="Z88" s="267"/>
      <c r="AA88" s="267"/>
      <c r="AB88" s="2"/>
    </row>
    <row r="89" spans="1:28" ht="21" customHeight="1" x14ac:dyDescent="0.5">
      <c r="A89" s="2"/>
      <c r="B89" s="2"/>
      <c r="C89" s="267"/>
      <c r="D89" s="267"/>
      <c r="E89" s="267"/>
      <c r="F89" s="267"/>
      <c r="G89" s="267"/>
      <c r="H89" s="267"/>
      <c r="I89" s="267"/>
      <c r="J89" s="267"/>
      <c r="K89" s="267"/>
      <c r="L89" s="267"/>
      <c r="M89" s="267"/>
      <c r="N89" s="267"/>
      <c r="O89" s="267"/>
      <c r="P89" s="267"/>
      <c r="Q89" s="267"/>
      <c r="R89" s="267"/>
      <c r="S89" s="267"/>
      <c r="T89" s="267"/>
      <c r="U89" s="267"/>
      <c r="V89" s="267"/>
      <c r="W89" s="267"/>
      <c r="X89" s="267"/>
      <c r="Y89" s="267"/>
      <c r="Z89" s="267"/>
      <c r="AA89" s="267"/>
      <c r="AB89" s="2"/>
    </row>
    <row r="90" spans="1:28" ht="21" customHeight="1" x14ac:dyDescent="0.5">
      <c r="A90" s="2"/>
      <c r="B90" s="2"/>
      <c r="C90" s="267"/>
      <c r="D90" s="267"/>
      <c r="E90" s="267"/>
      <c r="F90" s="267"/>
      <c r="G90" s="267"/>
      <c r="H90" s="267"/>
      <c r="I90" s="267"/>
      <c r="J90" s="267"/>
      <c r="K90" s="267"/>
      <c r="L90" s="267"/>
      <c r="M90" s="267"/>
      <c r="N90" s="267"/>
      <c r="O90" s="267"/>
      <c r="P90" s="267"/>
      <c r="Q90" s="267"/>
      <c r="R90" s="267"/>
      <c r="S90" s="267"/>
      <c r="T90" s="267"/>
      <c r="U90" s="267"/>
      <c r="V90" s="267"/>
      <c r="W90" s="267"/>
      <c r="X90" s="267"/>
      <c r="Y90" s="267"/>
      <c r="Z90" s="267"/>
      <c r="AA90" s="267"/>
      <c r="AB90" s="2"/>
    </row>
    <row r="91" spans="1:28" ht="21" customHeight="1" x14ac:dyDescent="0.5">
      <c r="A91" s="2"/>
      <c r="B91" s="2"/>
      <c r="C91" s="267"/>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
    </row>
    <row r="92" spans="1:28" ht="21" customHeight="1" x14ac:dyDescent="0.5">
      <c r="A92" s="2"/>
      <c r="B92" s="2"/>
      <c r="C92" s="267"/>
      <c r="D92" s="267"/>
      <c r="E92" s="267"/>
      <c r="F92" s="267"/>
      <c r="G92" s="267"/>
      <c r="H92" s="267"/>
      <c r="I92" s="267"/>
      <c r="J92" s="267"/>
      <c r="K92" s="267"/>
      <c r="L92" s="267"/>
      <c r="M92" s="267"/>
      <c r="N92" s="267"/>
      <c r="O92" s="267"/>
      <c r="P92" s="267"/>
      <c r="Q92" s="267"/>
      <c r="R92" s="267"/>
      <c r="S92" s="267"/>
      <c r="T92" s="267"/>
      <c r="U92" s="267"/>
      <c r="V92" s="267"/>
      <c r="W92" s="267"/>
      <c r="X92" s="267"/>
      <c r="Y92" s="267"/>
      <c r="Z92" s="267"/>
      <c r="AA92" s="267"/>
      <c r="AB92" s="2"/>
    </row>
    <row r="93" spans="1:28" ht="21" customHeight="1" x14ac:dyDescent="0.5">
      <c r="A93" s="2"/>
      <c r="B93" s="2"/>
      <c r="C93" s="267"/>
      <c r="D93" s="267"/>
      <c r="E93" s="267"/>
      <c r="F93" s="267"/>
      <c r="G93" s="267"/>
      <c r="H93" s="267"/>
      <c r="I93" s="267"/>
      <c r="J93" s="267"/>
      <c r="K93" s="267"/>
      <c r="L93" s="267"/>
      <c r="M93" s="267"/>
      <c r="N93" s="267"/>
      <c r="O93" s="267"/>
      <c r="P93" s="267"/>
      <c r="Q93" s="267"/>
      <c r="R93" s="267"/>
      <c r="S93" s="267"/>
      <c r="T93" s="267"/>
      <c r="U93" s="267"/>
      <c r="V93" s="267"/>
      <c r="W93" s="267"/>
      <c r="X93" s="267"/>
      <c r="Y93" s="267"/>
      <c r="Z93" s="267"/>
      <c r="AA93" s="267"/>
      <c r="AB93" s="2"/>
    </row>
    <row r="94" spans="1:28" ht="21" customHeight="1" x14ac:dyDescent="0.5">
      <c r="A94" s="2"/>
      <c r="B94" s="2"/>
      <c r="C94" s="267"/>
      <c r="D94" s="267"/>
      <c r="E94" s="267"/>
      <c r="F94" s="267"/>
      <c r="G94" s="267"/>
      <c r="H94" s="267"/>
      <c r="I94" s="267"/>
      <c r="J94" s="267"/>
      <c r="K94" s="267"/>
      <c r="L94" s="267"/>
      <c r="M94" s="267"/>
      <c r="N94" s="267"/>
      <c r="O94" s="267"/>
      <c r="P94" s="267"/>
      <c r="Q94" s="267"/>
      <c r="R94" s="267"/>
      <c r="S94" s="267"/>
      <c r="T94" s="267"/>
      <c r="U94" s="267"/>
      <c r="V94" s="267"/>
      <c r="W94" s="267"/>
      <c r="X94" s="267"/>
      <c r="Y94" s="267"/>
      <c r="Z94" s="267"/>
      <c r="AA94" s="267"/>
      <c r="AB94" s="2"/>
    </row>
    <row r="95" spans="1:28" ht="21" customHeight="1" x14ac:dyDescent="0.5">
      <c r="A95" s="2"/>
      <c r="B95" s="2"/>
      <c r="C95" s="267"/>
      <c r="D95" s="267"/>
      <c r="E95" s="267"/>
      <c r="F95" s="267"/>
      <c r="G95" s="267"/>
      <c r="H95" s="267"/>
      <c r="I95" s="267"/>
      <c r="J95" s="267"/>
      <c r="K95" s="267"/>
      <c r="L95" s="267"/>
      <c r="M95" s="267"/>
      <c r="N95" s="267"/>
      <c r="O95" s="267"/>
      <c r="P95" s="267"/>
      <c r="Q95" s="267"/>
      <c r="R95" s="267"/>
      <c r="S95" s="267"/>
      <c r="T95" s="267"/>
      <c r="U95" s="267"/>
      <c r="V95" s="267"/>
      <c r="W95" s="267"/>
      <c r="X95" s="267"/>
      <c r="Y95" s="267"/>
      <c r="Z95" s="267"/>
      <c r="AA95" s="267"/>
      <c r="AB95" s="2"/>
    </row>
    <row r="96" spans="1:28" ht="21" customHeight="1" x14ac:dyDescent="0.5">
      <c r="A96" s="2"/>
      <c r="B96" s="2"/>
      <c r="C96" s="267"/>
      <c r="D96" s="267"/>
      <c r="E96" s="267"/>
      <c r="F96" s="267"/>
      <c r="G96" s="267"/>
      <c r="H96" s="267"/>
      <c r="I96" s="267"/>
      <c r="J96" s="267"/>
      <c r="K96" s="267"/>
      <c r="L96" s="267"/>
      <c r="M96" s="267"/>
      <c r="N96" s="267"/>
      <c r="O96" s="267"/>
      <c r="P96" s="267"/>
      <c r="Q96" s="267"/>
      <c r="R96" s="267"/>
      <c r="S96" s="267"/>
      <c r="T96" s="267"/>
      <c r="U96" s="267"/>
      <c r="V96" s="267"/>
      <c r="W96" s="267"/>
      <c r="X96" s="267"/>
      <c r="Y96" s="267"/>
      <c r="Z96" s="267"/>
      <c r="AA96" s="267"/>
      <c r="AB96" s="2"/>
    </row>
    <row r="97" spans="1:28" ht="21" customHeight="1" x14ac:dyDescent="0.5">
      <c r="A97" s="2"/>
      <c r="B97" s="2"/>
      <c r="C97" s="267"/>
      <c r="D97" s="267"/>
      <c r="E97" s="267"/>
      <c r="F97" s="267"/>
      <c r="G97" s="267"/>
      <c r="H97" s="267"/>
      <c r="I97" s="267"/>
      <c r="J97" s="267"/>
      <c r="K97" s="267"/>
      <c r="L97" s="267"/>
      <c r="M97" s="267"/>
      <c r="N97" s="267"/>
      <c r="O97" s="267"/>
      <c r="P97" s="267"/>
      <c r="Q97" s="267"/>
      <c r="R97" s="267"/>
      <c r="S97" s="267"/>
      <c r="T97" s="267"/>
      <c r="U97" s="267"/>
      <c r="V97" s="267"/>
      <c r="W97" s="267"/>
      <c r="X97" s="267"/>
      <c r="Y97" s="267"/>
      <c r="Z97" s="267"/>
      <c r="AA97" s="267"/>
      <c r="AB97" s="2"/>
    </row>
    <row r="98" spans="1:28" ht="21" customHeight="1" x14ac:dyDescent="0.5">
      <c r="A98" s="2"/>
      <c r="B98" s="2"/>
      <c r="C98" s="267"/>
      <c r="D98" s="267"/>
      <c r="E98" s="267"/>
      <c r="F98" s="267"/>
      <c r="G98" s="267"/>
      <c r="H98" s="267"/>
      <c r="I98" s="267"/>
      <c r="J98" s="267"/>
      <c r="K98" s="267"/>
      <c r="L98" s="267"/>
      <c r="M98" s="267"/>
      <c r="N98" s="267"/>
      <c r="O98" s="267"/>
      <c r="P98" s="267"/>
      <c r="Q98" s="267"/>
      <c r="R98" s="267"/>
      <c r="S98" s="267"/>
      <c r="T98" s="267"/>
      <c r="U98" s="267"/>
      <c r="V98" s="267"/>
      <c r="W98" s="267"/>
      <c r="X98" s="267"/>
      <c r="Y98" s="267"/>
      <c r="Z98" s="267"/>
      <c r="AA98" s="267"/>
      <c r="AB98" s="2"/>
    </row>
    <row r="99" spans="1:28" ht="21" customHeight="1" x14ac:dyDescent="0.5">
      <c r="A99" s="2"/>
      <c r="B99" s="2"/>
      <c r="C99" s="267"/>
      <c r="D99" s="267"/>
      <c r="E99" s="267"/>
      <c r="F99" s="267"/>
      <c r="G99" s="267"/>
      <c r="H99" s="267"/>
      <c r="I99" s="267"/>
      <c r="J99" s="267"/>
      <c r="K99" s="267"/>
      <c r="L99" s="267"/>
      <c r="M99" s="267"/>
      <c r="N99" s="267"/>
      <c r="O99" s="267"/>
      <c r="P99" s="267"/>
      <c r="Q99" s="267"/>
      <c r="R99" s="267"/>
      <c r="S99" s="267"/>
      <c r="T99" s="267"/>
      <c r="U99" s="267"/>
      <c r="V99" s="267"/>
      <c r="W99" s="267"/>
      <c r="X99" s="267"/>
      <c r="Y99" s="267"/>
      <c r="Z99" s="267"/>
      <c r="AA99" s="267"/>
      <c r="AB99" s="2"/>
    </row>
    <row r="100" spans="1:28" ht="21" customHeight="1" x14ac:dyDescent="0.5">
      <c r="A100" s="2"/>
      <c r="B100" s="2"/>
      <c r="C100" s="267"/>
      <c r="D100" s="267"/>
      <c r="E100" s="267"/>
      <c r="F100" s="267"/>
      <c r="G100" s="267"/>
      <c r="H100" s="267"/>
      <c r="I100" s="267"/>
      <c r="J100" s="267"/>
      <c r="K100" s="267"/>
      <c r="L100" s="267"/>
      <c r="M100" s="267"/>
      <c r="N100" s="267"/>
      <c r="O100" s="267"/>
      <c r="P100" s="267"/>
      <c r="Q100" s="267"/>
      <c r="R100" s="267"/>
      <c r="S100" s="267"/>
      <c r="T100" s="267"/>
      <c r="U100" s="267"/>
      <c r="V100" s="267"/>
      <c r="W100" s="267"/>
      <c r="X100" s="267"/>
      <c r="Y100" s="267"/>
      <c r="Z100" s="267"/>
      <c r="AA100" s="267"/>
      <c r="AB100" s="2"/>
    </row>
    <row r="101" spans="1:28" ht="21" customHeight="1" x14ac:dyDescent="0.5">
      <c r="A101" s="2"/>
      <c r="B101" s="2"/>
      <c r="C101" s="267"/>
      <c r="D101" s="267"/>
      <c r="E101" s="267"/>
      <c r="F101" s="267"/>
      <c r="G101" s="267"/>
      <c r="H101" s="267"/>
      <c r="I101" s="267"/>
      <c r="J101" s="267"/>
      <c r="K101" s="267"/>
      <c r="L101" s="267"/>
      <c r="M101" s="267"/>
      <c r="N101" s="267"/>
      <c r="O101" s="267"/>
      <c r="P101" s="267"/>
      <c r="Q101" s="267"/>
      <c r="R101" s="267"/>
      <c r="S101" s="267"/>
      <c r="T101" s="267"/>
      <c r="U101" s="267"/>
      <c r="V101" s="267"/>
      <c r="W101" s="267"/>
      <c r="X101" s="267"/>
      <c r="Y101" s="267"/>
      <c r="Z101" s="267"/>
      <c r="AA101" s="267"/>
      <c r="AB101" s="2"/>
    </row>
    <row r="102" spans="1:28" ht="21" customHeight="1" x14ac:dyDescent="0.5">
      <c r="A102" s="2"/>
      <c r="B102" s="2"/>
      <c r="C102" s="267"/>
      <c r="D102" s="267"/>
      <c r="E102" s="267"/>
      <c r="F102" s="267"/>
      <c r="G102" s="267"/>
      <c r="H102" s="267"/>
      <c r="I102" s="267"/>
      <c r="J102" s="267"/>
      <c r="K102" s="267"/>
      <c r="L102" s="267"/>
      <c r="M102" s="267"/>
      <c r="N102" s="267"/>
      <c r="O102" s="267"/>
      <c r="P102" s="267"/>
      <c r="Q102" s="267"/>
      <c r="R102" s="267"/>
      <c r="S102" s="267"/>
      <c r="T102" s="267"/>
      <c r="U102" s="267"/>
      <c r="V102" s="267"/>
      <c r="W102" s="267"/>
      <c r="X102" s="267"/>
      <c r="Y102" s="267"/>
      <c r="Z102" s="267"/>
      <c r="AA102" s="267"/>
      <c r="AB102" s="2"/>
    </row>
    <row r="103" spans="1:28" ht="21" customHeight="1" x14ac:dyDescent="0.5">
      <c r="A103" s="2"/>
      <c r="B103" s="2"/>
      <c r="C103" s="267"/>
      <c r="D103" s="267"/>
      <c r="E103" s="267"/>
      <c r="F103" s="267"/>
      <c r="G103" s="267"/>
      <c r="H103" s="267"/>
      <c r="I103" s="267"/>
      <c r="J103" s="267"/>
      <c r="K103" s="267"/>
      <c r="L103" s="267"/>
      <c r="M103" s="267"/>
      <c r="N103" s="267"/>
      <c r="O103" s="267"/>
      <c r="P103" s="267"/>
      <c r="Q103" s="267"/>
      <c r="R103" s="267"/>
      <c r="S103" s="267"/>
      <c r="T103" s="267"/>
      <c r="U103" s="267"/>
      <c r="V103" s="267"/>
      <c r="W103" s="267"/>
      <c r="X103" s="267"/>
      <c r="Y103" s="267"/>
      <c r="Z103" s="267"/>
      <c r="AA103" s="267"/>
      <c r="AB103" s="2"/>
    </row>
    <row r="104" spans="1:28" ht="21" customHeight="1" x14ac:dyDescent="0.5">
      <c r="A104" s="2"/>
      <c r="B104" s="2"/>
      <c r="C104" s="267"/>
      <c r="D104" s="267"/>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
    </row>
    <row r="105" spans="1:28" ht="21" customHeight="1" x14ac:dyDescent="0.5">
      <c r="A105" s="2"/>
      <c r="B105" s="2"/>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
    </row>
    <row r="106" spans="1:28" ht="21" customHeight="1" x14ac:dyDescent="0.5">
      <c r="A106" s="2"/>
      <c r="B106" s="2"/>
      <c r="C106" s="267"/>
      <c r="D106" s="267"/>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
    </row>
    <row r="107" spans="1:28" ht="21" customHeight="1" x14ac:dyDescent="0.5">
      <c r="A107" s="2"/>
      <c r="B107" s="2"/>
      <c r="C107" s="267"/>
      <c r="D107" s="267"/>
      <c r="E107" s="267"/>
      <c r="F107" s="267"/>
      <c r="G107" s="267"/>
      <c r="H107" s="267"/>
      <c r="I107" s="267"/>
      <c r="J107" s="267"/>
      <c r="K107" s="267"/>
      <c r="L107" s="267"/>
      <c r="M107" s="267"/>
      <c r="N107" s="267"/>
      <c r="O107" s="267"/>
      <c r="P107" s="267"/>
      <c r="Q107" s="267"/>
      <c r="R107" s="267"/>
      <c r="S107" s="267"/>
      <c r="T107" s="267"/>
      <c r="U107" s="267"/>
      <c r="V107" s="267"/>
      <c r="W107" s="267"/>
      <c r="X107" s="267"/>
      <c r="Y107" s="267"/>
      <c r="Z107" s="267"/>
      <c r="AA107" s="267"/>
      <c r="AB107" s="2"/>
    </row>
    <row r="108" spans="1:28" ht="21" customHeight="1" x14ac:dyDescent="0.5">
      <c r="A108" s="2"/>
      <c r="B108" s="2"/>
      <c r="C108" s="267"/>
      <c r="D108" s="267"/>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
    </row>
    <row r="109" spans="1:28" ht="21" customHeight="1" x14ac:dyDescent="0.5">
      <c r="A109" s="2"/>
      <c r="B109" s="2"/>
      <c r="C109" s="267"/>
      <c r="D109" s="267"/>
      <c r="E109" s="267"/>
      <c r="F109" s="267"/>
      <c r="G109" s="267"/>
      <c r="H109" s="267"/>
      <c r="I109" s="267"/>
      <c r="J109" s="267"/>
      <c r="K109" s="267"/>
      <c r="L109" s="267"/>
      <c r="M109" s="267"/>
      <c r="N109" s="267"/>
      <c r="O109" s="267"/>
      <c r="P109" s="267"/>
      <c r="Q109" s="267"/>
      <c r="R109" s="267"/>
      <c r="S109" s="267"/>
      <c r="T109" s="267"/>
      <c r="U109" s="267"/>
      <c r="V109" s="267"/>
      <c r="W109" s="267"/>
      <c r="X109" s="267"/>
      <c r="Y109" s="267"/>
      <c r="Z109" s="267"/>
      <c r="AA109" s="267"/>
      <c r="AB109" s="2"/>
    </row>
    <row r="110" spans="1:28" ht="21" customHeight="1" x14ac:dyDescent="0.5">
      <c r="A110" s="2"/>
      <c r="B110" s="2"/>
      <c r="C110" s="267"/>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
    </row>
    <row r="111" spans="1:28" ht="21" customHeight="1" x14ac:dyDescent="0.5">
      <c r="A111" s="2"/>
      <c r="B111" s="2"/>
      <c r="C111" s="267"/>
      <c r="D111" s="267"/>
      <c r="E111" s="267"/>
      <c r="F111" s="267"/>
      <c r="G111" s="267"/>
      <c r="H111" s="267"/>
      <c r="I111" s="267"/>
      <c r="J111" s="267"/>
      <c r="K111" s="267"/>
      <c r="L111" s="267"/>
      <c r="M111" s="267"/>
      <c r="N111" s="267"/>
      <c r="O111" s="267"/>
      <c r="P111" s="267"/>
      <c r="Q111" s="267"/>
      <c r="R111" s="267"/>
      <c r="S111" s="267"/>
      <c r="T111" s="267"/>
      <c r="U111" s="267"/>
      <c r="V111" s="267"/>
      <c r="W111" s="267"/>
      <c r="X111" s="267"/>
      <c r="Y111" s="267"/>
      <c r="Z111" s="267"/>
      <c r="AA111" s="267"/>
      <c r="AB111" s="2"/>
    </row>
    <row r="112" spans="1:28" ht="21" customHeight="1" x14ac:dyDescent="0.5">
      <c r="A112" s="2"/>
      <c r="B112" s="2"/>
      <c r="C112" s="267"/>
      <c r="D112" s="267"/>
      <c r="E112" s="267"/>
      <c r="F112" s="267"/>
      <c r="G112" s="267"/>
      <c r="H112" s="267"/>
      <c r="I112" s="267"/>
      <c r="J112" s="267"/>
      <c r="K112" s="267"/>
      <c r="L112" s="267"/>
      <c r="M112" s="267"/>
      <c r="N112" s="267"/>
      <c r="O112" s="267"/>
      <c r="P112" s="267"/>
      <c r="Q112" s="267"/>
      <c r="R112" s="267"/>
      <c r="S112" s="267"/>
      <c r="T112" s="267"/>
      <c r="U112" s="267"/>
      <c r="V112" s="267"/>
      <c r="W112" s="267"/>
      <c r="X112" s="267"/>
      <c r="Y112" s="267"/>
      <c r="Z112" s="267"/>
      <c r="AA112" s="267"/>
      <c r="AB112" s="2"/>
    </row>
    <row r="113" spans="1:28" ht="21" customHeight="1" x14ac:dyDescent="0.5">
      <c r="A113" s="2"/>
      <c r="B113" s="2"/>
      <c r="C113" s="267"/>
      <c r="D113" s="267"/>
      <c r="E113" s="267"/>
      <c r="F113" s="267"/>
      <c r="G113" s="267"/>
      <c r="H113" s="267"/>
      <c r="I113" s="267"/>
      <c r="J113" s="267"/>
      <c r="K113" s="267"/>
      <c r="L113" s="267"/>
      <c r="M113" s="267"/>
      <c r="N113" s="267"/>
      <c r="O113" s="267"/>
      <c r="P113" s="267"/>
      <c r="Q113" s="267"/>
      <c r="R113" s="267"/>
      <c r="S113" s="267"/>
      <c r="T113" s="267"/>
      <c r="U113" s="267"/>
      <c r="V113" s="267"/>
      <c r="W113" s="267"/>
      <c r="X113" s="267"/>
      <c r="Y113" s="267"/>
      <c r="Z113" s="267"/>
      <c r="AA113" s="267"/>
      <c r="AB113" s="2"/>
    </row>
    <row r="114" spans="1:28" ht="21" customHeight="1" x14ac:dyDescent="0.5">
      <c r="A114" s="2"/>
      <c r="B114" s="2"/>
      <c r="C114" s="267"/>
      <c r="D114" s="267"/>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c r="AA114" s="267"/>
      <c r="AB114" s="2"/>
    </row>
    <row r="115" spans="1:28" ht="21" customHeight="1" x14ac:dyDescent="0.5">
      <c r="A115" s="2"/>
      <c r="B115" s="2"/>
      <c r="C115" s="267"/>
      <c r="D115" s="267"/>
      <c r="E115" s="267"/>
      <c r="F115" s="267"/>
      <c r="G115" s="267"/>
      <c r="H115" s="267"/>
      <c r="I115" s="267"/>
      <c r="J115" s="267"/>
      <c r="K115" s="267"/>
      <c r="L115" s="267"/>
      <c r="M115" s="267"/>
      <c r="N115" s="267"/>
      <c r="O115" s="267"/>
      <c r="P115" s="267"/>
      <c r="Q115" s="267"/>
      <c r="R115" s="267"/>
      <c r="S115" s="267"/>
      <c r="T115" s="267"/>
      <c r="U115" s="267"/>
      <c r="V115" s="267"/>
      <c r="W115" s="267"/>
      <c r="X115" s="267"/>
      <c r="Y115" s="267"/>
      <c r="Z115" s="267"/>
      <c r="AA115" s="267"/>
      <c r="AB115" s="2"/>
    </row>
    <row r="116" spans="1:28" ht="21" customHeight="1" x14ac:dyDescent="0.5">
      <c r="A116" s="2"/>
      <c r="B116" s="2"/>
      <c r="C116" s="267"/>
      <c r="D116" s="267"/>
      <c r="E116" s="267"/>
      <c r="F116" s="267"/>
      <c r="G116" s="267"/>
      <c r="H116" s="267"/>
      <c r="I116" s="267"/>
      <c r="J116" s="267"/>
      <c r="K116" s="267"/>
      <c r="L116" s="267"/>
      <c r="M116" s="267"/>
      <c r="N116" s="267"/>
      <c r="O116" s="267"/>
      <c r="P116" s="267"/>
      <c r="Q116" s="267"/>
      <c r="R116" s="267"/>
      <c r="S116" s="267"/>
      <c r="T116" s="267"/>
      <c r="U116" s="267"/>
      <c r="V116" s="267"/>
      <c r="W116" s="267"/>
      <c r="X116" s="267"/>
      <c r="Y116" s="267"/>
      <c r="Z116" s="267"/>
      <c r="AA116" s="267"/>
      <c r="AB116" s="2"/>
    </row>
    <row r="117" spans="1:28" ht="21" customHeight="1" x14ac:dyDescent="0.5">
      <c r="A117" s="2"/>
      <c r="B117" s="2"/>
      <c r="C117" s="267"/>
      <c r="D117" s="267"/>
      <c r="E117" s="267"/>
      <c r="F117" s="267"/>
      <c r="G117" s="267"/>
      <c r="H117" s="267"/>
      <c r="I117" s="267"/>
      <c r="J117" s="267"/>
      <c r="K117" s="267"/>
      <c r="L117" s="267"/>
      <c r="M117" s="267"/>
      <c r="N117" s="267"/>
      <c r="O117" s="267"/>
      <c r="P117" s="267"/>
      <c r="Q117" s="267"/>
      <c r="R117" s="267"/>
      <c r="S117" s="267"/>
      <c r="T117" s="267"/>
      <c r="U117" s="267"/>
      <c r="V117" s="267"/>
      <c r="W117" s="267"/>
      <c r="X117" s="267"/>
      <c r="Y117" s="267"/>
      <c r="Z117" s="267"/>
      <c r="AA117" s="267"/>
      <c r="AB117" s="2"/>
    </row>
    <row r="118" spans="1:28" ht="21" customHeight="1" x14ac:dyDescent="0.5">
      <c r="A118" s="2"/>
      <c r="B118" s="2"/>
      <c r="C118" s="267"/>
      <c r="D118" s="267"/>
      <c r="E118" s="267"/>
      <c r="F118" s="267"/>
      <c r="G118" s="267"/>
      <c r="H118" s="267"/>
      <c r="I118" s="267"/>
      <c r="J118" s="267"/>
      <c r="K118" s="267"/>
      <c r="L118" s="267"/>
      <c r="M118" s="267"/>
      <c r="N118" s="267"/>
      <c r="O118" s="267"/>
      <c r="P118" s="267"/>
      <c r="Q118" s="267"/>
      <c r="R118" s="267"/>
      <c r="S118" s="267"/>
      <c r="T118" s="267"/>
      <c r="U118" s="267"/>
      <c r="V118" s="267"/>
      <c r="W118" s="267"/>
      <c r="X118" s="267"/>
      <c r="Y118" s="267"/>
      <c r="Z118" s="267"/>
      <c r="AA118" s="267"/>
      <c r="AB118" s="2"/>
    </row>
    <row r="119" spans="1:28" ht="21" customHeight="1" x14ac:dyDescent="0.5">
      <c r="A119" s="2"/>
      <c r="B119" s="2"/>
      <c r="C119" s="267"/>
      <c r="D119" s="267"/>
      <c r="E119" s="267"/>
      <c r="F119" s="267"/>
      <c r="G119" s="267"/>
      <c r="H119" s="267"/>
      <c r="I119" s="267"/>
      <c r="J119" s="267"/>
      <c r="K119" s="267"/>
      <c r="L119" s="267"/>
      <c r="M119" s="267"/>
      <c r="N119" s="267"/>
      <c r="O119" s="267"/>
      <c r="P119" s="267"/>
      <c r="Q119" s="267"/>
      <c r="R119" s="267"/>
      <c r="S119" s="267"/>
      <c r="T119" s="267"/>
      <c r="U119" s="267"/>
      <c r="V119" s="267"/>
      <c r="W119" s="267"/>
      <c r="X119" s="267"/>
      <c r="Y119" s="267"/>
      <c r="Z119" s="267"/>
      <c r="AA119" s="267"/>
      <c r="AB119" s="2"/>
    </row>
    <row r="120" spans="1:28" ht="21" customHeight="1" x14ac:dyDescent="0.5">
      <c r="A120" s="2"/>
      <c r="B120" s="2"/>
      <c r="C120" s="267"/>
      <c r="D120" s="267"/>
      <c r="E120" s="267"/>
      <c r="F120" s="267"/>
      <c r="G120" s="267"/>
      <c r="H120" s="267"/>
      <c r="I120" s="267"/>
      <c r="J120" s="267"/>
      <c r="K120" s="267"/>
      <c r="L120" s="267"/>
      <c r="M120" s="267"/>
      <c r="N120" s="267"/>
      <c r="O120" s="267"/>
      <c r="P120" s="267"/>
      <c r="Q120" s="267"/>
      <c r="R120" s="267"/>
      <c r="S120" s="267"/>
      <c r="T120" s="267"/>
      <c r="U120" s="267"/>
      <c r="V120" s="267"/>
      <c r="W120" s="267"/>
      <c r="X120" s="267"/>
      <c r="Y120" s="267"/>
      <c r="Z120" s="267"/>
      <c r="AA120" s="267"/>
      <c r="AB120" s="2"/>
    </row>
    <row r="121" spans="1:28" ht="21" customHeight="1" x14ac:dyDescent="0.5">
      <c r="A121" s="2"/>
      <c r="B121" s="2"/>
      <c r="C121" s="267"/>
      <c r="D121" s="267"/>
      <c r="E121" s="267"/>
      <c r="F121" s="267"/>
      <c r="G121" s="267"/>
      <c r="H121" s="267"/>
      <c r="I121" s="267"/>
      <c r="J121" s="267"/>
      <c r="K121" s="267"/>
      <c r="L121" s="267"/>
      <c r="M121" s="267"/>
      <c r="N121" s="267"/>
      <c r="O121" s="267"/>
      <c r="P121" s="267"/>
      <c r="Q121" s="267"/>
      <c r="R121" s="267"/>
      <c r="S121" s="267"/>
      <c r="T121" s="267"/>
      <c r="U121" s="267"/>
      <c r="V121" s="267"/>
      <c r="W121" s="267"/>
      <c r="X121" s="267"/>
      <c r="Y121" s="267"/>
      <c r="Z121" s="267"/>
      <c r="AA121" s="267"/>
      <c r="AB121" s="2"/>
    </row>
    <row r="122" spans="1:28" ht="21" customHeight="1" x14ac:dyDescent="0.5">
      <c r="A122" s="2"/>
      <c r="B122" s="2"/>
      <c r="C122" s="267"/>
      <c r="D122" s="267"/>
      <c r="E122" s="267"/>
      <c r="F122" s="267"/>
      <c r="G122" s="267"/>
      <c r="H122" s="267"/>
      <c r="I122" s="267"/>
      <c r="J122" s="267"/>
      <c r="K122" s="267"/>
      <c r="L122" s="267"/>
      <c r="M122" s="267"/>
      <c r="N122" s="267"/>
      <c r="O122" s="267"/>
      <c r="P122" s="267"/>
      <c r="Q122" s="267"/>
      <c r="R122" s="267"/>
      <c r="S122" s="267"/>
      <c r="T122" s="267"/>
      <c r="U122" s="267"/>
      <c r="V122" s="267"/>
      <c r="W122" s="267"/>
      <c r="X122" s="267"/>
      <c r="Y122" s="267"/>
      <c r="Z122" s="267"/>
      <c r="AA122" s="267"/>
      <c r="AB122" s="2"/>
    </row>
    <row r="123" spans="1:28" ht="21" customHeight="1" x14ac:dyDescent="0.5">
      <c r="A123" s="2"/>
      <c r="B123" s="2"/>
      <c r="C123" s="267"/>
      <c r="D123" s="267"/>
      <c r="E123" s="267"/>
      <c r="F123" s="267"/>
      <c r="G123" s="267"/>
      <c r="H123" s="267"/>
      <c r="I123" s="267"/>
      <c r="J123" s="267"/>
      <c r="K123" s="267"/>
      <c r="L123" s="267"/>
      <c r="M123" s="267"/>
      <c r="N123" s="267"/>
      <c r="O123" s="267"/>
      <c r="P123" s="267"/>
      <c r="Q123" s="267"/>
      <c r="R123" s="267"/>
      <c r="S123" s="267"/>
      <c r="T123" s="267"/>
      <c r="U123" s="267"/>
      <c r="V123" s="267"/>
      <c r="W123" s="267"/>
      <c r="X123" s="267"/>
      <c r="Y123" s="267"/>
      <c r="Z123" s="267"/>
      <c r="AA123" s="267"/>
      <c r="AB123" s="2"/>
    </row>
    <row r="124" spans="1:28" ht="21" customHeight="1" x14ac:dyDescent="0.5">
      <c r="A124" s="2"/>
      <c r="B124" s="2"/>
      <c r="C124" s="267"/>
      <c r="D124" s="267"/>
      <c r="E124" s="267"/>
      <c r="F124" s="267"/>
      <c r="G124" s="267"/>
      <c r="H124" s="267"/>
      <c r="I124" s="267"/>
      <c r="J124" s="267"/>
      <c r="K124" s="267"/>
      <c r="L124" s="267"/>
      <c r="M124" s="267"/>
      <c r="N124" s="267"/>
      <c r="O124" s="267"/>
      <c r="P124" s="267"/>
      <c r="Q124" s="267"/>
      <c r="R124" s="267"/>
      <c r="S124" s="267"/>
      <c r="T124" s="267"/>
      <c r="U124" s="267"/>
      <c r="V124" s="267"/>
      <c r="W124" s="267"/>
      <c r="X124" s="267"/>
      <c r="Y124" s="267"/>
      <c r="Z124" s="267"/>
      <c r="AA124" s="267"/>
      <c r="AB124" s="2"/>
    </row>
    <row r="125" spans="1:28" ht="21" customHeight="1" x14ac:dyDescent="0.5">
      <c r="A125" s="2"/>
      <c r="B125" s="2"/>
      <c r="C125" s="267"/>
      <c r="D125" s="267"/>
      <c r="E125" s="267"/>
      <c r="F125" s="267"/>
      <c r="G125" s="267"/>
      <c r="H125" s="267"/>
      <c r="I125" s="267"/>
      <c r="J125" s="267"/>
      <c r="K125" s="267"/>
      <c r="L125" s="267"/>
      <c r="M125" s="267"/>
      <c r="N125" s="267"/>
      <c r="O125" s="267"/>
      <c r="P125" s="267"/>
      <c r="Q125" s="267"/>
      <c r="R125" s="267"/>
      <c r="S125" s="267"/>
      <c r="T125" s="267"/>
      <c r="U125" s="267"/>
      <c r="V125" s="267"/>
      <c r="W125" s="267"/>
      <c r="X125" s="267"/>
      <c r="Y125" s="267"/>
      <c r="Z125" s="267"/>
      <c r="AA125" s="267"/>
      <c r="AB125" s="2"/>
    </row>
    <row r="126" spans="1:28" ht="21" customHeight="1" x14ac:dyDescent="0.5">
      <c r="A126" s="2"/>
      <c r="B126" s="2"/>
      <c r="C126" s="267"/>
      <c r="D126" s="267"/>
      <c r="E126" s="267"/>
      <c r="F126" s="267"/>
      <c r="G126" s="267"/>
      <c r="H126" s="267"/>
      <c r="I126" s="267"/>
      <c r="J126" s="267"/>
      <c r="K126" s="267"/>
      <c r="L126" s="267"/>
      <c r="M126" s="267"/>
      <c r="N126" s="267"/>
      <c r="O126" s="267"/>
      <c r="P126" s="267"/>
      <c r="Q126" s="267"/>
      <c r="R126" s="267"/>
      <c r="S126" s="267"/>
      <c r="T126" s="267"/>
      <c r="U126" s="267"/>
      <c r="V126" s="267"/>
      <c r="W126" s="267"/>
      <c r="X126" s="267"/>
      <c r="Y126" s="267"/>
      <c r="Z126" s="267"/>
      <c r="AA126" s="267"/>
      <c r="AB126" s="2"/>
    </row>
    <row r="127" spans="1:28" ht="21" customHeight="1" x14ac:dyDescent="0.5">
      <c r="A127" s="2"/>
      <c r="B127" s="2"/>
      <c r="C127" s="267"/>
      <c r="D127" s="267"/>
      <c r="E127" s="267"/>
      <c r="F127" s="267"/>
      <c r="G127" s="267"/>
      <c r="H127" s="267"/>
      <c r="I127" s="267"/>
      <c r="J127" s="267"/>
      <c r="K127" s="267"/>
      <c r="L127" s="267"/>
      <c r="M127" s="267"/>
      <c r="N127" s="267"/>
      <c r="O127" s="267"/>
      <c r="P127" s="267"/>
      <c r="Q127" s="267"/>
      <c r="R127" s="267"/>
      <c r="S127" s="267"/>
      <c r="T127" s="267"/>
      <c r="U127" s="267"/>
      <c r="V127" s="267"/>
      <c r="W127" s="267"/>
      <c r="X127" s="267"/>
      <c r="Y127" s="267"/>
      <c r="Z127" s="267"/>
      <c r="AA127" s="267"/>
      <c r="AB127" s="2"/>
    </row>
    <row r="128" spans="1:28" ht="21" customHeight="1" x14ac:dyDescent="0.5">
      <c r="A128" s="2"/>
      <c r="B128" s="2"/>
      <c r="C128" s="267"/>
      <c r="D128" s="267"/>
      <c r="E128" s="267"/>
      <c r="F128" s="267"/>
      <c r="G128" s="267"/>
      <c r="H128" s="267"/>
      <c r="I128" s="267"/>
      <c r="J128" s="267"/>
      <c r="K128" s="267"/>
      <c r="L128" s="267"/>
      <c r="M128" s="267"/>
      <c r="N128" s="267"/>
      <c r="O128" s="267"/>
      <c r="P128" s="267"/>
      <c r="Q128" s="267"/>
      <c r="R128" s="267"/>
      <c r="S128" s="267"/>
      <c r="T128" s="267"/>
      <c r="U128" s="267"/>
      <c r="V128" s="267"/>
      <c r="W128" s="267"/>
      <c r="X128" s="267"/>
      <c r="Y128" s="267"/>
      <c r="Z128" s="267"/>
      <c r="AA128" s="267"/>
      <c r="AB128" s="2"/>
    </row>
    <row r="129" spans="1:28" ht="21" customHeight="1" x14ac:dyDescent="0.5">
      <c r="A129" s="2"/>
      <c r="B129" s="2"/>
      <c r="C129" s="267"/>
      <c r="D129" s="267"/>
      <c r="E129" s="267"/>
      <c r="F129" s="267"/>
      <c r="G129" s="267"/>
      <c r="H129" s="267"/>
      <c r="I129" s="267"/>
      <c r="J129" s="267"/>
      <c r="K129" s="267"/>
      <c r="L129" s="267"/>
      <c r="M129" s="267"/>
      <c r="N129" s="267"/>
      <c r="O129" s="267"/>
      <c r="P129" s="267"/>
      <c r="Q129" s="267"/>
      <c r="R129" s="267"/>
      <c r="S129" s="267"/>
      <c r="T129" s="267"/>
      <c r="U129" s="267"/>
      <c r="V129" s="267"/>
      <c r="W129" s="267"/>
      <c r="X129" s="267"/>
      <c r="Y129" s="267"/>
      <c r="Z129" s="267"/>
      <c r="AA129" s="267"/>
      <c r="AB129" s="2"/>
    </row>
    <row r="130" spans="1:28" ht="21" customHeight="1" x14ac:dyDescent="0.5">
      <c r="A130" s="2"/>
      <c r="B130" s="2"/>
      <c r="C130" s="267"/>
      <c r="D130" s="267"/>
      <c r="E130" s="267"/>
      <c r="F130" s="267"/>
      <c r="G130" s="267"/>
      <c r="H130" s="267"/>
      <c r="I130" s="267"/>
      <c r="J130" s="267"/>
      <c r="K130" s="267"/>
      <c r="L130" s="267"/>
      <c r="M130" s="267"/>
      <c r="N130" s="267"/>
      <c r="O130" s="267"/>
      <c r="P130" s="267"/>
      <c r="Q130" s="267"/>
      <c r="R130" s="267"/>
      <c r="S130" s="267"/>
      <c r="T130" s="267"/>
      <c r="U130" s="267"/>
      <c r="V130" s="267"/>
      <c r="W130" s="267"/>
      <c r="X130" s="267"/>
      <c r="Y130" s="267"/>
      <c r="Z130" s="267"/>
      <c r="AA130" s="267"/>
      <c r="AB130" s="2"/>
    </row>
    <row r="131" spans="1:28" ht="21" customHeight="1" x14ac:dyDescent="0.5">
      <c r="A131" s="2"/>
      <c r="B131" s="2"/>
      <c r="C131" s="267"/>
      <c r="D131" s="267"/>
      <c r="E131" s="267"/>
      <c r="F131" s="267"/>
      <c r="G131" s="267"/>
      <c r="H131" s="267"/>
      <c r="I131" s="267"/>
      <c r="J131" s="267"/>
      <c r="K131" s="267"/>
      <c r="L131" s="267"/>
      <c r="M131" s="267"/>
      <c r="N131" s="267"/>
      <c r="O131" s="267"/>
      <c r="P131" s="267"/>
      <c r="Q131" s="267"/>
      <c r="R131" s="267"/>
      <c r="S131" s="267"/>
      <c r="T131" s="267"/>
      <c r="U131" s="267"/>
      <c r="V131" s="267"/>
      <c r="W131" s="267"/>
      <c r="X131" s="267"/>
      <c r="Y131" s="267"/>
      <c r="Z131" s="267"/>
      <c r="AA131" s="267"/>
      <c r="AB131" s="2"/>
    </row>
    <row r="132" spans="1:28" ht="21" customHeight="1" x14ac:dyDescent="0.5">
      <c r="A132" s="2"/>
      <c r="B132" s="2"/>
      <c r="C132" s="267"/>
      <c r="D132" s="267"/>
      <c r="E132" s="267"/>
      <c r="F132" s="267"/>
      <c r="G132" s="267"/>
      <c r="H132" s="267"/>
      <c r="I132" s="267"/>
      <c r="J132" s="267"/>
      <c r="K132" s="267"/>
      <c r="L132" s="267"/>
      <c r="M132" s="267"/>
      <c r="N132" s="267"/>
      <c r="O132" s="267"/>
      <c r="P132" s="267"/>
      <c r="Q132" s="267"/>
      <c r="R132" s="267"/>
      <c r="S132" s="267"/>
      <c r="T132" s="267"/>
      <c r="U132" s="267"/>
      <c r="V132" s="267"/>
      <c r="W132" s="267"/>
      <c r="X132" s="267"/>
      <c r="Y132" s="267"/>
      <c r="Z132" s="267"/>
      <c r="AA132" s="267"/>
      <c r="AB132" s="2"/>
    </row>
    <row r="133" spans="1:28" ht="21" customHeight="1" x14ac:dyDescent="0.5">
      <c r="A133" s="2"/>
      <c r="B133" s="2"/>
      <c r="C133" s="267"/>
      <c r="D133" s="267"/>
      <c r="E133" s="267"/>
      <c r="F133" s="267"/>
      <c r="G133" s="267"/>
      <c r="H133" s="267"/>
      <c r="I133" s="267"/>
      <c r="J133" s="267"/>
      <c r="K133" s="267"/>
      <c r="L133" s="267"/>
      <c r="M133" s="267"/>
      <c r="N133" s="267"/>
      <c r="O133" s="267"/>
      <c r="P133" s="267"/>
      <c r="Q133" s="267"/>
      <c r="R133" s="267"/>
      <c r="S133" s="267"/>
      <c r="T133" s="267"/>
      <c r="U133" s="267"/>
      <c r="V133" s="267"/>
      <c r="W133" s="267"/>
      <c r="X133" s="267"/>
      <c r="Y133" s="267"/>
      <c r="Z133" s="267"/>
      <c r="AA133" s="267"/>
      <c r="AB133" s="2"/>
    </row>
    <row r="134" spans="1:28" ht="21" customHeight="1" x14ac:dyDescent="0.5">
      <c r="A134" s="2"/>
      <c r="B134" s="2"/>
      <c r="C134" s="267"/>
      <c r="D134" s="267"/>
      <c r="E134" s="267"/>
      <c r="F134" s="267"/>
      <c r="G134" s="267"/>
      <c r="H134" s="267"/>
      <c r="I134" s="267"/>
      <c r="J134" s="267"/>
      <c r="K134" s="267"/>
      <c r="L134" s="267"/>
      <c r="M134" s="267"/>
      <c r="N134" s="267"/>
      <c r="O134" s="267"/>
      <c r="P134" s="267"/>
      <c r="Q134" s="267"/>
      <c r="R134" s="267"/>
      <c r="S134" s="267"/>
      <c r="T134" s="267"/>
      <c r="U134" s="267"/>
      <c r="V134" s="267"/>
      <c r="W134" s="267"/>
      <c r="X134" s="267"/>
      <c r="Y134" s="267"/>
      <c r="Z134" s="267"/>
      <c r="AA134" s="267"/>
      <c r="AB134" s="2"/>
    </row>
    <row r="135" spans="1:28" ht="21" customHeight="1" x14ac:dyDescent="0.5">
      <c r="A135" s="2"/>
      <c r="B135" s="2"/>
      <c r="C135" s="267"/>
      <c r="D135" s="267"/>
      <c r="E135" s="267"/>
      <c r="F135" s="267"/>
      <c r="G135" s="267"/>
      <c r="H135" s="267"/>
      <c r="I135" s="267"/>
      <c r="J135" s="267"/>
      <c r="K135" s="267"/>
      <c r="L135" s="267"/>
      <c r="M135" s="267"/>
      <c r="N135" s="267"/>
      <c r="O135" s="267"/>
      <c r="P135" s="267"/>
      <c r="Q135" s="267"/>
      <c r="R135" s="267"/>
      <c r="S135" s="267"/>
      <c r="T135" s="267"/>
      <c r="U135" s="267"/>
      <c r="V135" s="267"/>
      <c r="W135" s="267"/>
      <c r="X135" s="267"/>
      <c r="Y135" s="267"/>
      <c r="Z135" s="267"/>
      <c r="AA135" s="267"/>
      <c r="AB135" s="2"/>
    </row>
    <row r="136" spans="1:28" ht="21" customHeight="1" x14ac:dyDescent="0.5">
      <c r="A136" s="2"/>
      <c r="B136" s="2"/>
      <c r="C136" s="267"/>
      <c r="D136" s="267"/>
      <c r="E136" s="267"/>
      <c r="F136" s="267"/>
      <c r="G136" s="267"/>
      <c r="H136" s="267"/>
      <c r="I136" s="267"/>
      <c r="J136" s="267"/>
      <c r="K136" s="267"/>
      <c r="L136" s="267"/>
      <c r="M136" s="267"/>
      <c r="N136" s="267"/>
      <c r="O136" s="267"/>
      <c r="P136" s="267"/>
      <c r="Q136" s="267"/>
      <c r="R136" s="267"/>
      <c r="S136" s="267"/>
      <c r="T136" s="267"/>
      <c r="U136" s="267"/>
      <c r="V136" s="267"/>
      <c r="W136" s="267"/>
      <c r="X136" s="267"/>
      <c r="Y136" s="267"/>
      <c r="Z136" s="267"/>
      <c r="AA136" s="267"/>
      <c r="AB136" s="2"/>
    </row>
    <row r="137" spans="1:28" ht="21" customHeight="1" x14ac:dyDescent="0.5">
      <c r="A137" s="2"/>
      <c r="B137" s="2"/>
      <c r="C137" s="267"/>
      <c r="D137" s="267"/>
      <c r="E137" s="267"/>
      <c r="F137" s="267"/>
      <c r="G137" s="267"/>
      <c r="H137" s="267"/>
      <c r="I137" s="267"/>
      <c r="J137" s="267"/>
      <c r="K137" s="267"/>
      <c r="L137" s="267"/>
      <c r="M137" s="267"/>
      <c r="N137" s="267"/>
      <c r="O137" s="267"/>
      <c r="P137" s="267"/>
      <c r="Q137" s="267"/>
      <c r="R137" s="267"/>
      <c r="S137" s="267"/>
      <c r="T137" s="267"/>
      <c r="U137" s="267"/>
      <c r="V137" s="267"/>
      <c r="W137" s="267"/>
      <c r="X137" s="267"/>
      <c r="Y137" s="267"/>
      <c r="Z137" s="267"/>
      <c r="AA137" s="267"/>
      <c r="AB137" s="2"/>
    </row>
    <row r="138" spans="1:28" ht="21" customHeight="1" x14ac:dyDescent="0.5">
      <c r="A138" s="2"/>
      <c r="B138" s="2"/>
      <c r="C138" s="267"/>
      <c r="D138" s="267"/>
      <c r="E138" s="267"/>
      <c r="F138" s="267"/>
      <c r="G138" s="267"/>
      <c r="H138" s="267"/>
      <c r="I138" s="267"/>
      <c r="J138" s="267"/>
      <c r="K138" s="267"/>
      <c r="L138" s="267"/>
      <c r="M138" s="267"/>
      <c r="N138" s="267"/>
      <c r="O138" s="267"/>
      <c r="P138" s="267"/>
      <c r="Q138" s="267"/>
      <c r="R138" s="267"/>
      <c r="S138" s="267"/>
      <c r="T138" s="267"/>
      <c r="U138" s="267"/>
      <c r="V138" s="267"/>
      <c r="W138" s="267"/>
      <c r="X138" s="267"/>
      <c r="Y138" s="267"/>
      <c r="Z138" s="267"/>
      <c r="AA138" s="267"/>
      <c r="AB138" s="2"/>
    </row>
    <row r="139" spans="1:28" ht="21" customHeight="1" x14ac:dyDescent="0.5">
      <c r="A139" s="2"/>
      <c r="B139" s="2"/>
      <c r="C139" s="267"/>
      <c r="D139" s="267"/>
      <c r="E139" s="267"/>
      <c r="F139" s="267"/>
      <c r="G139" s="267"/>
      <c r="H139" s="267"/>
      <c r="I139" s="267"/>
      <c r="J139" s="267"/>
      <c r="K139" s="267"/>
      <c r="L139" s="267"/>
      <c r="M139" s="267"/>
      <c r="N139" s="267"/>
      <c r="O139" s="267"/>
      <c r="P139" s="267"/>
      <c r="Q139" s="267"/>
      <c r="R139" s="267"/>
      <c r="S139" s="267"/>
      <c r="T139" s="267"/>
      <c r="U139" s="267"/>
      <c r="V139" s="267"/>
      <c r="W139" s="267"/>
      <c r="X139" s="267"/>
      <c r="Y139" s="267"/>
      <c r="Z139" s="267"/>
      <c r="AA139" s="267"/>
      <c r="AB139" s="2"/>
    </row>
    <row r="140" spans="1:28" ht="21" customHeight="1" x14ac:dyDescent="0.5">
      <c r="A140" s="2"/>
      <c r="B140" s="2"/>
      <c r="C140" s="267"/>
      <c r="D140" s="267"/>
      <c r="E140" s="267"/>
      <c r="F140" s="267"/>
      <c r="G140" s="267"/>
      <c r="H140" s="267"/>
      <c r="I140" s="267"/>
      <c r="J140" s="267"/>
      <c r="K140" s="267"/>
      <c r="L140" s="267"/>
      <c r="M140" s="267"/>
      <c r="N140" s="267"/>
      <c r="O140" s="267"/>
      <c r="P140" s="267"/>
      <c r="Q140" s="267"/>
      <c r="R140" s="267"/>
      <c r="S140" s="267"/>
      <c r="T140" s="267"/>
      <c r="U140" s="267"/>
      <c r="V140" s="267"/>
      <c r="W140" s="267"/>
      <c r="X140" s="267"/>
      <c r="Y140" s="267"/>
      <c r="Z140" s="267"/>
      <c r="AA140" s="267"/>
      <c r="AB140" s="2"/>
    </row>
    <row r="141" spans="1:28" ht="21" customHeight="1" x14ac:dyDescent="0.5">
      <c r="A141" s="2"/>
      <c r="B141" s="2"/>
      <c r="C141" s="267"/>
      <c r="D141" s="267"/>
      <c r="E141" s="267"/>
      <c r="F141" s="267"/>
      <c r="G141" s="267"/>
      <c r="H141" s="267"/>
      <c r="I141" s="267"/>
      <c r="J141" s="267"/>
      <c r="K141" s="267"/>
      <c r="L141" s="267"/>
      <c r="M141" s="267"/>
      <c r="N141" s="267"/>
      <c r="O141" s="267"/>
      <c r="P141" s="267"/>
      <c r="Q141" s="267"/>
      <c r="R141" s="267"/>
      <c r="S141" s="267"/>
      <c r="T141" s="267"/>
      <c r="U141" s="267"/>
      <c r="V141" s="267"/>
      <c r="W141" s="267"/>
      <c r="X141" s="267"/>
      <c r="Y141" s="267"/>
      <c r="Z141" s="267"/>
      <c r="AA141" s="267"/>
      <c r="AB141" s="2"/>
    </row>
    <row r="142" spans="1:28" ht="21" customHeight="1" x14ac:dyDescent="0.5">
      <c r="A142" s="2"/>
      <c r="B142" s="2"/>
      <c r="C142" s="267"/>
      <c r="D142" s="267"/>
      <c r="E142" s="267"/>
      <c r="F142" s="267"/>
      <c r="G142" s="267"/>
      <c r="H142" s="267"/>
      <c r="I142" s="267"/>
      <c r="J142" s="267"/>
      <c r="K142" s="267"/>
      <c r="L142" s="267"/>
      <c r="M142" s="267"/>
      <c r="N142" s="267"/>
      <c r="O142" s="267"/>
      <c r="P142" s="267"/>
      <c r="Q142" s="267"/>
      <c r="R142" s="267"/>
      <c r="S142" s="267"/>
      <c r="T142" s="267"/>
      <c r="U142" s="267"/>
      <c r="V142" s="267"/>
      <c r="W142" s="267"/>
      <c r="X142" s="267"/>
      <c r="Y142" s="267"/>
      <c r="Z142" s="267"/>
      <c r="AA142" s="267"/>
      <c r="AB142" s="2"/>
    </row>
    <row r="143" spans="1:28" ht="21" customHeight="1" x14ac:dyDescent="0.5">
      <c r="A143" s="2"/>
      <c r="B143" s="2"/>
      <c r="C143" s="267"/>
      <c r="D143" s="267"/>
      <c r="E143" s="267"/>
      <c r="F143" s="267"/>
      <c r="G143" s="267"/>
      <c r="H143" s="267"/>
      <c r="I143" s="267"/>
      <c r="J143" s="267"/>
      <c r="K143" s="267"/>
      <c r="L143" s="267"/>
      <c r="M143" s="267"/>
      <c r="N143" s="267"/>
      <c r="O143" s="267"/>
      <c r="P143" s="267"/>
      <c r="Q143" s="267"/>
      <c r="R143" s="267"/>
      <c r="S143" s="267"/>
      <c r="T143" s="267"/>
      <c r="U143" s="267"/>
      <c r="V143" s="267"/>
      <c r="W143" s="267"/>
      <c r="X143" s="267"/>
      <c r="Y143" s="267"/>
      <c r="Z143" s="267"/>
      <c r="AA143" s="267"/>
      <c r="AB143" s="2"/>
    </row>
    <row r="144" spans="1:28" ht="21" customHeight="1" x14ac:dyDescent="0.5">
      <c r="A144" s="2"/>
      <c r="B144" s="2"/>
      <c r="C144" s="267"/>
      <c r="D144" s="267"/>
      <c r="E144" s="267"/>
      <c r="F144" s="267"/>
      <c r="G144" s="267"/>
      <c r="H144" s="267"/>
      <c r="I144" s="267"/>
      <c r="J144" s="267"/>
      <c r="K144" s="267"/>
      <c r="L144" s="267"/>
      <c r="M144" s="267"/>
      <c r="N144" s="267"/>
      <c r="O144" s="267"/>
      <c r="P144" s="267"/>
      <c r="Q144" s="267"/>
      <c r="R144" s="267"/>
      <c r="S144" s="267"/>
      <c r="T144" s="267"/>
      <c r="U144" s="267"/>
      <c r="V144" s="267"/>
      <c r="W144" s="267"/>
      <c r="X144" s="267"/>
      <c r="Y144" s="267"/>
      <c r="Z144" s="267"/>
      <c r="AA144" s="267"/>
      <c r="AB144" s="2"/>
    </row>
    <row r="145" spans="1:28" ht="21" customHeight="1" x14ac:dyDescent="0.5">
      <c r="A145" s="2"/>
      <c r="B145" s="2"/>
      <c r="C145" s="267"/>
      <c r="D145" s="267"/>
      <c r="E145" s="267"/>
      <c r="F145" s="267"/>
      <c r="G145" s="267"/>
      <c r="H145" s="267"/>
      <c r="I145" s="267"/>
      <c r="J145" s="267"/>
      <c r="K145" s="267"/>
      <c r="L145" s="267"/>
      <c r="M145" s="267"/>
      <c r="N145" s="267"/>
      <c r="O145" s="267"/>
      <c r="P145" s="267"/>
      <c r="Q145" s="267"/>
      <c r="R145" s="267"/>
      <c r="S145" s="267"/>
      <c r="T145" s="267"/>
      <c r="U145" s="267"/>
      <c r="V145" s="267"/>
      <c r="W145" s="267"/>
      <c r="X145" s="267"/>
      <c r="Y145" s="267"/>
      <c r="Z145" s="267"/>
      <c r="AA145" s="267"/>
      <c r="AB145" s="2"/>
    </row>
    <row r="146" spans="1:28" ht="21" customHeight="1" x14ac:dyDescent="0.5">
      <c r="A146" s="2"/>
      <c r="B146" s="2"/>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
    </row>
    <row r="147" spans="1:28" ht="21" customHeight="1" x14ac:dyDescent="0.5">
      <c r="A147" s="2"/>
      <c r="B147" s="2"/>
      <c r="C147" s="267"/>
      <c r="D147" s="267"/>
      <c r="E147" s="267"/>
      <c r="F147" s="267"/>
      <c r="G147" s="267"/>
      <c r="H147" s="267"/>
      <c r="I147" s="267"/>
      <c r="J147" s="267"/>
      <c r="K147" s="267"/>
      <c r="L147" s="267"/>
      <c r="M147" s="267"/>
      <c r="N147" s="267"/>
      <c r="O147" s="267"/>
      <c r="P147" s="267"/>
      <c r="Q147" s="267"/>
      <c r="R147" s="267"/>
      <c r="S147" s="267"/>
      <c r="T147" s="267"/>
      <c r="U147" s="267"/>
      <c r="V147" s="267"/>
      <c r="W147" s="267"/>
      <c r="X147" s="267"/>
      <c r="Y147" s="267"/>
      <c r="Z147" s="267"/>
      <c r="AA147" s="267"/>
      <c r="AB147" s="2"/>
    </row>
    <row r="148" spans="1:28" ht="21" customHeight="1" x14ac:dyDescent="0.5">
      <c r="A148" s="2"/>
      <c r="B148" s="2"/>
      <c r="C148" s="267"/>
      <c r="D148" s="267"/>
      <c r="E148" s="267"/>
      <c r="F148" s="267"/>
      <c r="G148" s="267"/>
      <c r="H148" s="267"/>
      <c r="I148" s="267"/>
      <c r="J148" s="267"/>
      <c r="K148" s="267"/>
      <c r="L148" s="267"/>
      <c r="M148" s="267"/>
      <c r="N148" s="267"/>
      <c r="O148" s="267"/>
      <c r="P148" s="267"/>
      <c r="Q148" s="267"/>
      <c r="R148" s="267"/>
      <c r="S148" s="267"/>
      <c r="T148" s="267"/>
      <c r="U148" s="267"/>
      <c r="V148" s="267"/>
      <c r="W148" s="267"/>
      <c r="X148" s="267"/>
      <c r="Y148" s="267"/>
      <c r="Z148" s="267"/>
      <c r="AA148" s="267"/>
      <c r="AB148" s="2"/>
    </row>
    <row r="149" spans="1:28" ht="21" customHeight="1" x14ac:dyDescent="0.5">
      <c r="A149" s="2"/>
      <c r="B149" s="2"/>
      <c r="C149" s="267"/>
      <c r="D149" s="267"/>
      <c r="E149" s="267"/>
      <c r="F149" s="267"/>
      <c r="G149" s="267"/>
      <c r="H149" s="267"/>
      <c r="I149" s="267"/>
      <c r="J149" s="267"/>
      <c r="K149" s="267"/>
      <c r="L149" s="267"/>
      <c r="M149" s="267"/>
      <c r="N149" s="267"/>
      <c r="O149" s="267"/>
      <c r="P149" s="267"/>
      <c r="Q149" s="267"/>
      <c r="R149" s="267"/>
      <c r="S149" s="267"/>
      <c r="T149" s="267"/>
      <c r="U149" s="267"/>
      <c r="V149" s="267"/>
      <c r="W149" s="267"/>
      <c r="X149" s="267"/>
      <c r="Y149" s="267"/>
      <c r="Z149" s="267"/>
      <c r="AA149" s="267"/>
      <c r="AB149" s="2"/>
    </row>
    <row r="150" spans="1:28" ht="21" customHeight="1" x14ac:dyDescent="0.5">
      <c r="A150" s="2"/>
      <c r="B150" s="2"/>
      <c r="C150" s="267"/>
      <c r="D150" s="267"/>
      <c r="E150" s="267"/>
      <c r="F150" s="267"/>
      <c r="G150" s="267"/>
      <c r="H150" s="267"/>
      <c r="I150" s="267"/>
      <c r="J150" s="267"/>
      <c r="K150" s="267"/>
      <c r="L150" s="267"/>
      <c r="M150" s="267"/>
      <c r="N150" s="267"/>
      <c r="O150" s="267"/>
      <c r="P150" s="267"/>
      <c r="Q150" s="267"/>
      <c r="R150" s="267"/>
      <c r="S150" s="267"/>
      <c r="T150" s="267"/>
      <c r="U150" s="267"/>
      <c r="V150" s="267"/>
      <c r="W150" s="267"/>
      <c r="X150" s="267"/>
      <c r="Y150" s="267"/>
      <c r="Z150" s="267"/>
      <c r="AA150" s="267"/>
      <c r="AB150" s="2"/>
    </row>
    <row r="151" spans="1:28" ht="21" customHeight="1" x14ac:dyDescent="0.5">
      <c r="A151" s="2"/>
      <c r="B151" s="2"/>
      <c r="C151" s="267"/>
      <c r="D151" s="267"/>
      <c r="E151" s="267"/>
      <c r="F151" s="267"/>
      <c r="G151" s="267"/>
      <c r="H151" s="267"/>
      <c r="I151" s="267"/>
      <c r="J151" s="267"/>
      <c r="K151" s="267"/>
      <c r="L151" s="267"/>
      <c r="M151" s="267"/>
      <c r="N151" s="267"/>
      <c r="O151" s="267"/>
      <c r="P151" s="267"/>
      <c r="Q151" s="267"/>
      <c r="R151" s="267"/>
      <c r="S151" s="267"/>
      <c r="T151" s="267"/>
      <c r="U151" s="267"/>
      <c r="V151" s="267"/>
      <c r="W151" s="267"/>
      <c r="X151" s="267"/>
      <c r="Y151" s="267"/>
      <c r="Z151" s="267"/>
      <c r="AA151" s="267"/>
      <c r="AB151" s="2"/>
    </row>
    <row r="152" spans="1:28" ht="21" customHeight="1" x14ac:dyDescent="0.5">
      <c r="A152" s="2"/>
      <c r="B152" s="2"/>
      <c r="C152" s="267"/>
      <c r="D152" s="267"/>
      <c r="E152" s="267"/>
      <c r="F152" s="267"/>
      <c r="G152" s="267"/>
      <c r="H152" s="267"/>
      <c r="I152" s="267"/>
      <c r="J152" s="267"/>
      <c r="K152" s="267"/>
      <c r="L152" s="267"/>
      <c r="M152" s="267"/>
      <c r="N152" s="267"/>
      <c r="O152" s="267"/>
      <c r="P152" s="267"/>
      <c r="Q152" s="267"/>
      <c r="R152" s="267"/>
      <c r="S152" s="267"/>
      <c r="T152" s="267"/>
      <c r="U152" s="267"/>
      <c r="V152" s="267"/>
      <c r="W152" s="267"/>
      <c r="X152" s="267"/>
      <c r="Y152" s="267"/>
      <c r="Z152" s="267"/>
      <c r="AA152" s="267"/>
      <c r="AB152" s="2"/>
    </row>
    <row r="153" spans="1:28" ht="21" customHeight="1" x14ac:dyDescent="0.5">
      <c r="A153" s="2"/>
      <c r="B153" s="2"/>
      <c r="C153" s="267"/>
      <c r="D153" s="267"/>
      <c r="E153" s="267"/>
      <c r="F153" s="267"/>
      <c r="G153" s="267"/>
      <c r="H153" s="267"/>
      <c r="I153" s="267"/>
      <c r="J153" s="267"/>
      <c r="K153" s="267"/>
      <c r="L153" s="267"/>
      <c r="M153" s="267"/>
      <c r="N153" s="267"/>
      <c r="O153" s="267"/>
      <c r="P153" s="267"/>
      <c r="Q153" s="267"/>
      <c r="R153" s="267"/>
      <c r="S153" s="267"/>
      <c r="T153" s="267"/>
      <c r="U153" s="267"/>
      <c r="V153" s="267"/>
      <c r="W153" s="267"/>
      <c r="X153" s="267"/>
      <c r="Y153" s="267"/>
      <c r="Z153" s="267"/>
      <c r="AA153" s="267"/>
      <c r="AB153" s="2"/>
    </row>
    <row r="154" spans="1:28" ht="21" customHeight="1" x14ac:dyDescent="0.5">
      <c r="A154" s="2"/>
      <c r="B154" s="2"/>
      <c r="C154" s="267"/>
      <c r="D154" s="267"/>
      <c r="E154" s="267"/>
      <c r="F154" s="267"/>
      <c r="G154" s="267"/>
      <c r="H154" s="267"/>
      <c r="I154" s="267"/>
      <c r="J154" s="267"/>
      <c r="K154" s="267"/>
      <c r="L154" s="267"/>
      <c r="M154" s="267"/>
      <c r="N154" s="267"/>
      <c r="O154" s="267"/>
      <c r="P154" s="267"/>
      <c r="Q154" s="267"/>
      <c r="R154" s="267"/>
      <c r="S154" s="267"/>
      <c r="T154" s="267"/>
      <c r="U154" s="267"/>
      <c r="V154" s="267"/>
      <c r="W154" s="267"/>
      <c r="X154" s="267"/>
      <c r="Y154" s="267"/>
      <c r="Z154" s="267"/>
      <c r="AA154" s="267"/>
      <c r="AB154" s="2"/>
    </row>
    <row r="155" spans="1:28" ht="21" customHeight="1" x14ac:dyDescent="0.5">
      <c r="A155" s="2"/>
      <c r="B155" s="2"/>
      <c r="C155" s="267"/>
      <c r="D155" s="267"/>
      <c r="E155" s="267"/>
      <c r="F155" s="267"/>
      <c r="G155" s="267"/>
      <c r="H155" s="267"/>
      <c r="I155" s="267"/>
      <c r="J155" s="267"/>
      <c r="K155" s="267"/>
      <c r="L155" s="267"/>
      <c r="M155" s="267"/>
      <c r="N155" s="267"/>
      <c r="O155" s="267"/>
      <c r="P155" s="267"/>
      <c r="Q155" s="267"/>
      <c r="R155" s="267"/>
      <c r="S155" s="267"/>
      <c r="T155" s="267"/>
      <c r="U155" s="267"/>
      <c r="V155" s="267"/>
      <c r="W155" s="267"/>
      <c r="X155" s="267"/>
      <c r="Y155" s="267"/>
      <c r="Z155" s="267"/>
      <c r="AA155" s="267"/>
      <c r="AB155" s="2"/>
    </row>
    <row r="156" spans="1:28" ht="21" customHeight="1" x14ac:dyDescent="0.5">
      <c r="A156" s="2"/>
      <c r="B156" s="2"/>
      <c r="C156" s="267"/>
      <c r="D156" s="267"/>
      <c r="E156" s="267"/>
      <c r="F156" s="267"/>
      <c r="G156" s="267"/>
      <c r="H156" s="267"/>
      <c r="I156" s="267"/>
      <c r="J156" s="267"/>
      <c r="K156" s="267"/>
      <c r="L156" s="267"/>
      <c r="M156" s="267"/>
      <c r="N156" s="267"/>
      <c r="O156" s="267"/>
      <c r="P156" s="267"/>
      <c r="Q156" s="267"/>
      <c r="R156" s="267"/>
      <c r="S156" s="267"/>
      <c r="T156" s="267"/>
      <c r="U156" s="267"/>
      <c r="V156" s="267"/>
      <c r="W156" s="267"/>
      <c r="X156" s="267"/>
      <c r="Y156" s="267"/>
      <c r="Z156" s="267"/>
      <c r="AA156" s="267"/>
      <c r="AB156" s="2"/>
    </row>
    <row r="157" spans="1:28" ht="21" customHeight="1" x14ac:dyDescent="0.5">
      <c r="A157" s="2"/>
      <c r="B157" s="2"/>
      <c r="C157" s="267"/>
      <c r="D157" s="267"/>
      <c r="E157" s="267"/>
      <c r="F157" s="267"/>
      <c r="G157" s="267"/>
      <c r="H157" s="267"/>
      <c r="I157" s="267"/>
      <c r="J157" s="267"/>
      <c r="K157" s="267"/>
      <c r="L157" s="267"/>
      <c r="M157" s="267"/>
      <c r="N157" s="267"/>
      <c r="O157" s="267"/>
      <c r="P157" s="267"/>
      <c r="Q157" s="267"/>
      <c r="R157" s="267"/>
      <c r="S157" s="267"/>
      <c r="T157" s="267"/>
      <c r="U157" s="267"/>
      <c r="V157" s="267"/>
      <c r="W157" s="267"/>
      <c r="X157" s="267"/>
      <c r="Y157" s="267"/>
      <c r="Z157" s="267"/>
      <c r="AA157" s="267"/>
      <c r="AB157" s="2"/>
    </row>
    <row r="158" spans="1:28" ht="21" customHeight="1" x14ac:dyDescent="0.5">
      <c r="A158" s="2"/>
      <c r="B158" s="2"/>
      <c r="C158" s="267"/>
      <c r="D158" s="267"/>
      <c r="E158" s="267"/>
      <c r="F158" s="267"/>
      <c r="G158" s="267"/>
      <c r="H158" s="267"/>
      <c r="I158" s="267"/>
      <c r="J158" s="267"/>
      <c r="K158" s="267"/>
      <c r="L158" s="267"/>
      <c r="M158" s="267"/>
      <c r="N158" s="267"/>
      <c r="O158" s="267"/>
      <c r="P158" s="267"/>
      <c r="Q158" s="267"/>
      <c r="R158" s="267"/>
      <c r="S158" s="267"/>
      <c r="T158" s="267"/>
      <c r="U158" s="267"/>
      <c r="V158" s="267"/>
      <c r="W158" s="267"/>
      <c r="X158" s="267"/>
      <c r="Y158" s="267"/>
      <c r="Z158" s="267"/>
      <c r="AA158" s="267"/>
      <c r="AB158" s="2"/>
    </row>
    <row r="159" spans="1:28" ht="21" customHeight="1" x14ac:dyDescent="0.5">
      <c r="A159" s="2"/>
      <c r="B159" s="2"/>
      <c r="C159" s="267"/>
      <c r="D159" s="267"/>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
    </row>
    <row r="160" spans="1:28" ht="21" customHeight="1" x14ac:dyDescent="0.5">
      <c r="A160" s="2"/>
      <c r="B160" s="2"/>
      <c r="C160" s="267"/>
      <c r="D160" s="267"/>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
    </row>
    <row r="161" spans="1:28" ht="21" customHeight="1" x14ac:dyDescent="0.5">
      <c r="A161" s="2"/>
      <c r="B161" s="2"/>
      <c r="C161" s="267"/>
      <c r="D161" s="267"/>
      <c r="E161" s="267"/>
      <c r="F161" s="267"/>
      <c r="G161" s="267"/>
      <c r="H161" s="267"/>
      <c r="I161" s="267"/>
      <c r="J161" s="267"/>
      <c r="K161" s="267"/>
      <c r="L161" s="267"/>
      <c r="M161" s="267"/>
      <c r="N161" s="267"/>
      <c r="O161" s="267"/>
      <c r="P161" s="267"/>
      <c r="Q161" s="267"/>
      <c r="R161" s="267"/>
      <c r="S161" s="267"/>
      <c r="T161" s="267"/>
      <c r="U161" s="267"/>
      <c r="V161" s="267"/>
      <c r="W161" s="267"/>
      <c r="X161" s="267"/>
      <c r="Y161" s="267"/>
      <c r="Z161" s="267"/>
      <c r="AA161" s="267"/>
      <c r="AB161" s="2"/>
    </row>
    <row r="162" spans="1:28" ht="21" customHeight="1" x14ac:dyDescent="0.5">
      <c r="A162" s="2"/>
      <c r="B162" s="2"/>
      <c r="C162" s="267"/>
      <c r="D162" s="267"/>
      <c r="E162" s="267"/>
      <c r="F162" s="267"/>
      <c r="G162" s="267"/>
      <c r="H162" s="267"/>
      <c r="I162" s="267"/>
      <c r="J162" s="267"/>
      <c r="K162" s="267"/>
      <c r="L162" s="267"/>
      <c r="M162" s="267"/>
      <c r="N162" s="267"/>
      <c r="O162" s="267"/>
      <c r="P162" s="267"/>
      <c r="Q162" s="267"/>
      <c r="R162" s="267"/>
      <c r="S162" s="267"/>
      <c r="T162" s="267"/>
      <c r="U162" s="267"/>
      <c r="V162" s="267"/>
      <c r="W162" s="267"/>
      <c r="X162" s="267"/>
      <c r="Y162" s="267"/>
      <c r="Z162" s="267"/>
      <c r="AA162" s="267"/>
      <c r="AB162" s="2"/>
    </row>
    <row r="163" spans="1:28" ht="21" customHeight="1" x14ac:dyDescent="0.5">
      <c r="A163" s="2"/>
      <c r="B163" s="2"/>
      <c r="C163" s="267"/>
      <c r="D163" s="267"/>
      <c r="E163" s="267"/>
      <c r="F163" s="267"/>
      <c r="G163" s="267"/>
      <c r="H163" s="267"/>
      <c r="I163" s="267"/>
      <c r="J163" s="267"/>
      <c r="K163" s="267"/>
      <c r="L163" s="267"/>
      <c r="M163" s="267"/>
      <c r="N163" s="267"/>
      <c r="O163" s="267"/>
      <c r="P163" s="267"/>
      <c r="Q163" s="267"/>
      <c r="R163" s="267"/>
      <c r="S163" s="267"/>
      <c r="T163" s="267"/>
      <c r="U163" s="267"/>
      <c r="V163" s="267"/>
      <c r="W163" s="267"/>
      <c r="X163" s="267"/>
      <c r="Y163" s="267"/>
      <c r="Z163" s="267"/>
      <c r="AA163" s="267"/>
      <c r="AB163" s="2"/>
    </row>
    <row r="164" spans="1:28" ht="21" customHeight="1" x14ac:dyDescent="0.5">
      <c r="A164" s="2"/>
      <c r="B164" s="2"/>
      <c r="C164" s="267"/>
      <c r="D164" s="267"/>
      <c r="E164" s="267"/>
      <c r="F164" s="267"/>
      <c r="G164" s="267"/>
      <c r="H164" s="267"/>
      <c r="I164" s="267"/>
      <c r="J164" s="267"/>
      <c r="K164" s="267"/>
      <c r="L164" s="267"/>
      <c r="M164" s="267"/>
      <c r="N164" s="267"/>
      <c r="O164" s="267"/>
      <c r="P164" s="267"/>
      <c r="Q164" s="267"/>
      <c r="R164" s="267"/>
      <c r="S164" s="267"/>
      <c r="T164" s="267"/>
      <c r="U164" s="267"/>
      <c r="V164" s="267"/>
      <c r="W164" s="267"/>
      <c r="X164" s="267"/>
      <c r="Y164" s="267"/>
      <c r="Z164" s="267"/>
      <c r="AA164" s="267"/>
      <c r="AB164" s="2"/>
    </row>
    <row r="165" spans="1:28" ht="21" customHeight="1" x14ac:dyDescent="0.5">
      <c r="A165" s="2"/>
      <c r="B165" s="2"/>
      <c r="C165" s="267"/>
      <c r="D165" s="267"/>
      <c r="E165" s="267"/>
      <c r="F165" s="267"/>
      <c r="G165" s="267"/>
      <c r="H165" s="267"/>
      <c r="I165" s="267"/>
      <c r="J165" s="267"/>
      <c r="K165" s="267"/>
      <c r="L165" s="267"/>
      <c r="M165" s="267"/>
      <c r="N165" s="267"/>
      <c r="O165" s="267"/>
      <c r="P165" s="267"/>
      <c r="Q165" s="267"/>
      <c r="R165" s="267"/>
      <c r="S165" s="267"/>
      <c r="T165" s="267"/>
      <c r="U165" s="267"/>
      <c r="V165" s="267"/>
      <c r="W165" s="267"/>
      <c r="X165" s="267"/>
      <c r="Y165" s="267"/>
      <c r="Z165" s="267"/>
      <c r="AA165" s="267"/>
      <c r="AB165" s="2"/>
    </row>
    <row r="166" spans="1:28" ht="21" customHeight="1" x14ac:dyDescent="0.5">
      <c r="A166" s="2"/>
      <c r="B166" s="2"/>
      <c r="C166" s="267"/>
      <c r="D166" s="267"/>
      <c r="E166" s="267"/>
      <c r="F166" s="267"/>
      <c r="G166" s="267"/>
      <c r="H166" s="267"/>
      <c r="I166" s="267"/>
      <c r="J166" s="267"/>
      <c r="K166" s="267"/>
      <c r="L166" s="267"/>
      <c r="M166" s="267"/>
      <c r="N166" s="267"/>
      <c r="O166" s="267"/>
      <c r="P166" s="267"/>
      <c r="Q166" s="267"/>
      <c r="R166" s="267"/>
      <c r="S166" s="267"/>
      <c r="T166" s="267"/>
      <c r="U166" s="267"/>
      <c r="V166" s="267"/>
      <c r="W166" s="267"/>
      <c r="X166" s="267"/>
      <c r="Y166" s="267"/>
      <c r="Z166" s="267"/>
      <c r="AA166" s="267"/>
      <c r="AB166" s="2"/>
    </row>
    <row r="167" spans="1:28" ht="21" customHeight="1" x14ac:dyDescent="0.5">
      <c r="A167" s="2"/>
      <c r="B167" s="2"/>
      <c r="C167" s="267"/>
      <c r="D167" s="267"/>
      <c r="E167" s="267"/>
      <c r="F167" s="267"/>
      <c r="G167" s="267"/>
      <c r="H167" s="267"/>
      <c r="I167" s="267"/>
      <c r="J167" s="267"/>
      <c r="K167" s="267"/>
      <c r="L167" s="267"/>
      <c r="M167" s="267"/>
      <c r="N167" s="267"/>
      <c r="O167" s="267"/>
      <c r="P167" s="267"/>
      <c r="Q167" s="267"/>
      <c r="R167" s="267"/>
      <c r="S167" s="267"/>
      <c r="T167" s="267"/>
      <c r="U167" s="267"/>
      <c r="V167" s="267"/>
      <c r="W167" s="267"/>
      <c r="X167" s="267"/>
      <c r="Y167" s="267"/>
      <c r="Z167" s="267"/>
      <c r="AA167" s="267"/>
      <c r="AB167" s="2"/>
    </row>
    <row r="168" spans="1:28" ht="21" customHeight="1" x14ac:dyDescent="0.5">
      <c r="A168" s="2"/>
      <c r="B168" s="2"/>
      <c r="C168" s="267"/>
      <c r="D168" s="267"/>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c r="AA168" s="267"/>
      <c r="AB168" s="2"/>
    </row>
    <row r="169" spans="1:28" ht="21" customHeight="1" x14ac:dyDescent="0.5">
      <c r="A169" s="2"/>
      <c r="B169" s="2"/>
      <c r="C169" s="267"/>
      <c r="D169" s="267"/>
      <c r="E169" s="267"/>
      <c r="F169" s="267"/>
      <c r="G169" s="267"/>
      <c r="H169" s="267"/>
      <c r="I169" s="267"/>
      <c r="J169" s="267"/>
      <c r="K169" s="267"/>
      <c r="L169" s="267"/>
      <c r="M169" s="267"/>
      <c r="N169" s="267"/>
      <c r="O169" s="267"/>
      <c r="P169" s="267"/>
      <c r="Q169" s="267"/>
      <c r="R169" s="267"/>
      <c r="S169" s="267"/>
      <c r="T169" s="267"/>
      <c r="U169" s="267"/>
      <c r="V169" s="267"/>
      <c r="W169" s="267"/>
      <c r="X169" s="267"/>
      <c r="Y169" s="267"/>
      <c r="Z169" s="267"/>
      <c r="AA169" s="267"/>
      <c r="AB169" s="2"/>
    </row>
    <row r="170" spans="1:28" ht="21" customHeight="1" x14ac:dyDescent="0.5">
      <c r="A170" s="2"/>
      <c r="B170" s="2"/>
      <c r="C170" s="267"/>
      <c r="D170" s="267"/>
      <c r="E170" s="267"/>
      <c r="F170" s="267"/>
      <c r="G170" s="267"/>
      <c r="H170" s="267"/>
      <c r="I170" s="267"/>
      <c r="J170" s="267"/>
      <c r="K170" s="267"/>
      <c r="L170" s="267"/>
      <c r="M170" s="267"/>
      <c r="N170" s="267"/>
      <c r="O170" s="267"/>
      <c r="P170" s="267"/>
      <c r="Q170" s="267"/>
      <c r="R170" s="267"/>
      <c r="S170" s="267"/>
      <c r="T170" s="267"/>
      <c r="U170" s="267"/>
      <c r="V170" s="267"/>
      <c r="W170" s="267"/>
      <c r="X170" s="267"/>
      <c r="Y170" s="267"/>
      <c r="Z170" s="267"/>
      <c r="AA170" s="267"/>
      <c r="AB170" s="2"/>
    </row>
    <row r="171" spans="1:28" ht="21" customHeight="1" x14ac:dyDescent="0.5">
      <c r="A171" s="2"/>
      <c r="B171" s="2"/>
      <c r="C171" s="267"/>
      <c r="D171" s="267"/>
      <c r="E171" s="267"/>
      <c r="F171" s="267"/>
      <c r="G171" s="267"/>
      <c r="H171" s="267"/>
      <c r="I171" s="267"/>
      <c r="J171" s="267"/>
      <c r="K171" s="267"/>
      <c r="L171" s="267"/>
      <c r="M171" s="267"/>
      <c r="N171" s="267"/>
      <c r="O171" s="267"/>
      <c r="P171" s="267"/>
      <c r="Q171" s="267"/>
      <c r="R171" s="267"/>
      <c r="S171" s="267"/>
      <c r="T171" s="267"/>
      <c r="U171" s="267"/>
      <c r="V171" s="267"/>
      <c r="W171" s="267"/>
      <c r="X171" s="267"/>
      <c r="Y171" s="267"/>
      <c r="Z171" s="267"/>
      <c r="AA171" s="267"/>
      <c r="AB171" s="2"/>
    </row>
    <row r="172" spans="1:28" ht="21" customHeight="1" x14ac:dyDescent="0.5">
      <c r="A172" s="2"/>
      <c r="B172" s="2"/>
      <c r="C172" s="267"/>
      <c r="D172" s="267"/>
      <c r="E172" s="267"/>
      <c r="F172" s="267"/>
      <c r="G172" s="267"/>
      <c r="H172" s="267"/>
      <c r="I172" s="267"/>
      <c r="J172" s="267"/>
      <c r="K172" s="267"/>
      <c r="L172" s="267"/>
      <c r="M172" s="267"/>
      <c r="N172" s="267"/>
      <c r="O172" s="267"/>
      <c r="P172" s="267"/>
      <c r="Q172" s="267"/>
      <c r="R172" s="267"/>
      <c r="S172" s="267"/>
      <c r="T172" s="267"/>
      <c r="U172" s="267"/>
      <c r="V172" s="267"/>
      <c r="W172" s="267"/>
      <c r="X172" s="267"/>
      <c r="Y172" s="267"/>
      <c r="Z172" s="267"/>
      <c r="AA172" s="267"/>
      <c r="AB172" s="2"/>
    </row>
    <row r="173" spans="1:28" ht="21" customHeight="1" x14ac:dyDescent="0.5">
      <c r="A173" s="2"/>
      <c r="B173" s="2"/>
      <c r="C173" s="267"/>
      <c r="D173" s="267"/>
      <c r="E173" s="267"/>
      <c r="F173" s="267"/>
      <c r="G173" s="267"/>
      <c r="H173" s="267"/>
      <c r="I173" s="267"/>
      <c r="J173" s="267"/>
      <c r="K173" s="267"/>
      <c r="L173" s="267"/>
      <c r="M173" s="267"/>
      <c r="N173" s="267"/>
      <c r="O173" s="267"/>
      <c r="P173" s="267"/>
      <c r="Q173" s="267"/>
      <c r="R173" s="267"/>
      <c r="S173" s="267"/>
      <c r="T173" s="267"/>
      <c r="U173" s="267"/>
      <c r="V173" s="267"/>
      <c r="W173" s="267"/>
      <c r="X173" s="267"/>
      <c r="Y173" s="267"/>
      <c r="Z173" s="267"/>
      <c r="AA173" s="267"/>
      <c r="AB173" s="2"/>
    </row>
    <row r="174" spans="1:28" ht="21" customHeight="1" x14ac:dyDescent="0.5">
      <c r="A174" s="2"/>
      <c r="B174" s="2"/>
      <c r="C174" s="267"/>
      <c r="D174" s="267"/>
      <c r="E174" s="267"/>
      <c r="F174" s="267"/>
      <c r="G174" s="267"/>
      <c r="H174" s="267"/>
      <c r="I174" s="267"/>
      <c r="J174" s="267"/>
      <c r="K174" s="267"/>
      <c r="L174" s="267"/>
      <c r="M174" s="267"/>
      <c r="N174" s="267"/>
      <c r="O174" s="267"/>
      <c r="P174" s="267"/>
      <c r="Q174" s="267"/>
      <c r="R174" s="267"/>
      <c r="S174" s="267"/>
      <c r="T174" s="267"/>
      <c r="U174" s="267"/>
      <c r="V174" s="267"/>
      <c r="W174" s="267"/>
      <c r="X174" s="267"/>
      <c r="Y174" s="267"/>
      <c r="Z174" s="267"/>
      <c r="AA174" s="267"/>
      <c r="AB174" s="2"/>
    </row>
    <row r="175" spans="1:28" ht="21" customHeight="1" x14ac:dyDescent="0.5">
      <c r="A175" s="2"/>
      <c r="B175" s="2"/>
      <c r="C175" s="267"/>
      <c r="D175" s="267"/>
      <c r="E175" s="267"/>
      <c r="F175" s="267"/>
      <c r="G175" s="267"/>
      <c r="H175" s="267"/>
      <c r="I175" s="267"/>
      <c r="J175" s="267"/>
      <c r="K175" s="267"/>
      <c r="L175" s="267"/>
      <c r="M175" s="267"/>
      <c r="N175" s="267"/>
      <c r="O175" s="267"/>
      <c r="P175" s="267"/>
      <c r="Q175" s="267"/>
      <c r="R175" s="267"/>
      <c r="S175" s="267"/>
      <c r="T175" s="267"/>
      <c r="U175" s="267"/>
      <c r="V175" s="267"/>
      <c r="W175" s="267"/>
      <c r="X175" s="267"/>
      <c r="Y175" s="267"/>
      <c r="Z175" s="267"/>
      <c r="AA175" s="267"/>
      <c r="AB175" s="2"/>
    </row>
    <row r="176" spans="1:28" ht="21" customHeight="1" x14ac:dyDescent="0.5">
      <c r="A176" s="2"/>
      <c r="B176" s="2"/>
      <c r="C176" s="267"/>
      <c r="D176" s="267"/>
      <c r="E176" s="267"/>
      <c r="F176" s="267"/>
      <c r="G176" s="267"/>
      <c r="H176" s="267"/>
      <c r="I176" s="267"/>
      <c r="J176" s="267"/>
      <c r="K176" s="267"/>
      <c r="L176" s="267"/>
      <c r="M176" s="267"/>
      <c r="N176" s="267"/>
      <c r="O176" s="267"/>
      <c r="P176" s="267"/>
      <c r="Q176" s="267"/>
      <c r="R176" s="267"/>
      <c r="S176" s="267"/>
      <c r="T176" s="267"/>
      <c r="U176" s="267"/>
      <c r="V176" s="267"/>
      <c r="W176" s="267"/>
      <c r="X176" s="267"/>
      <c r="Y176" s="267"/>
      <c r="Z176" s="267"/>
      <c r="AA176" s="267"/>
      <c r="AB176" s="2"/>
    </row>
    <row r="177" spans="1:28" ht="21" customHeight="1" x14ac:dyDescent="0.5">
      <c r="A177" s="2"/>
      <c r="B177" s="2"/>
      <c r="C177" s="267"/>
      <c r="D177" s="267"/>
      <c r="E177" s="267"/>
      <c r="F177" s="267"/>
      <c r="G177" s="267"/>
      <c r="H177" s="267"/>
      <c r="I177" s="267"/>
      <c r="J177" s="267"/>
      <c r="K177" s="267"/>
      <c r="L177" s="267"/>
      <c r="M177" s="267"/>
      <c r="N177" s="267"/>
      <c r="O177" s="267"/>
      <c r="P177" s="267"/>
      <c r="Q177" s="267"/>
      <c r="R177" s="267"/>
      <c r="S177" s="267"/>
      <c r="T177" s="267"/>
      <c r="U177" s="267"/>
      <c r="V177" s="267"/>
      <c r="W177" s="267"/>
      <c r="X177" s="267"/>
      <c r="Y177" s="267"/>
      <c r="Z177" s="267"/>
      <c r="AA177" s="267"/>
      <c r="AB177" s="2"/>
    </row>
    <row r="178" spans="1:28" ht="21" customHeight="1" x14ac:dyDescent="0.5">
      <c r="A178" s="2"/>
      <c r="B178" s="2"/>
      <c r="C178" s="267"/>
      <c r="D178" s="267"/>
      <c r="E178" s="267"/>
      <c r="F178" s="267"/>
      <c r="G178" s="267"/>
      <c r="H178" s="267"/>
      <c r="I178" s="267"/>
      <c r="J178" s="267"/>
      <c r="K178" s="267"/>
      <c r="L178" s="267"/>
      <c r="M178" s="267"/>
      <c r="N178" s="267"/>
      <c r="O178" s="267"/>
      <c r="P178" s="267"/>
      <c r="Q178" s="267"/>
      <c r="R178" s="267"/>
      <c r="S178" s="267"/>
      <c r="T178" s="267"/>
      <c r="U178" s="267"/>
      <c r="V178" s="267"/>
      <c r="W178" s="267"/>
      <c r="X178" s="267"/>
      <c r="Y178" s="267"/>
      <c r="Z178" s="267"/>
      <c r="AA178" s="267"/>
      <c r="AB178" s="2"/>
    </row>
    <row r="179" spans="1:28" ht="21" customHeight="1" x14ac:dyDescent="0.5">
      <c r="A179" s="2"/>
      <c r="B179" s="2"/>
      <c r="C179" s="267"/>
      <c r="D179" s="267"/>
      <c r="E179" s="267"/>
      <c r="F179" s="267"/>
      <c r="G179" s="267"/>
      <c r="H179" s="267"/>
      <c r="I179" s="267"/>
      <c r="J179" s="267"/>
      <c r="K179" s="267"/>
      <c r="L179" s="267"/>
      <c r="M179" s="267"/>
      <c r="N179" s="267"/>
      <c r="O179" s="267"/>
      <c r="P179" s="267"/>
      <c r="Q179" s="267"/>
      <c r="R179" s="267"/>
      <c r="S179" s="267"/>
      <c r="T179" s="267"/>
      <c r="U179" s="267"/>
      <c r="V179" s="267"/>
      <c r="W179" s="267"/>
      <c r="X179" s="267"/>
      <c r="Y179" s="267"/>
      <c r="Z179" s="267"/>
      <c r="AA179" s="267"/>
      <c r="AB179" s="2"/>
    </row>
    <row r="180" spans="1:28" ht="21" customHeight="1" x14ac:dyDescent="0.5">
      <c r="A180" s="2"/>
      <c r="B180" s="2"/>
      <c r="C180" s="267"/>
      <c r="D180" s="267"/>
      <c r="E180" s="267"/>
      <c r="F180" s="267"/>
      <c r="G180" s="267"/>
      <c r="H180" s="267"/>
      <c r="I180" s="267"/>
      <c r="J180" s="267"/>
      <c r="K180" s="267"/>
      <c r="L180" s="267"/>
      <c r="M180" s="267"/>
      <c r="N180" s="267"/>
      <c r="O180" s="267"/>
      <c r="P180" s="267"/>
      <c r="Q180" s="267"/>
      <c r="R180" s="267"/>
      <c r="S180" s="267"/>
      <c r="T180" s="267"/>
      <c r="U180" s="267"/>
      <c r="V180" s="267"/>
      <c r="W180" s="267"/>
      <c r="X180" s="267"/>
      <c r="Y180" s="267"/>
      <c r="Z180" s="267"/>
      <c r="AA180" s="267"/>
      <c r="AB180" s="2"/>
    </row>
    <row r="181" spans="1:28" ht="21" customHeight="1" x14ac:dyDescent="0.5">
      <c r="A181" s="2"/>
      <c r="B181" s="2"/>
      <c r="C181" s="267"/>
      <c r="D181" s="267"/>
      <c r="E181" s="267"/>
      <c r="F181" s="267"/>
      <c r="G181" s="267"/>
      <c r="H181" s="267"/>
      <c r="I181" s="267"/>
      <c r="J181" s="267"/>
      <c r="K181" s="267"/>
      <c r="L181" s="267"/>
      <c r="M181" s="267"/>
      <c r="N181" s="267"/>
      <c r="O181" s="267"/>
      <c r="P181" s="267"/>
      <c r="Q181" s="267"/>
      <c r="R181" s="267"/>
      <c r="S181" s="267"/>
      <c r="T181" s="267"/>
      <c r="U181" s="267"/>
      <c r="V181" s="267"/>
      <c r="W181" s="267"/>
      <c r="X181" s="267"/>
      <c r="Y181" s="267"/>
      <c r="Z181" s="267"/>
      <c r="AA181" s="267"/>
      <c r="AB181" s="2"/>
    </row>
    <row r="182" spans="1:28" ht="21" customHeight="1" x14ac:dyDescent="0.5">
      <c r="A182" s="2"/>
      <c r="B182" s="2"/>
      <c r="C182" s="267"/>
      <c r="D182" s="267"/>
      <c r="E182" s="267"/>
      <c r="F182" s="267"/>
      <c r="G182" s="267"/>
      <c r="H182" s="267"/>
      <c r="I182" s="267"/>
      <c r="J182" s="267"/>
      <c r="K182" s="267"/>
      <c r="L182" s="267"/>
      <c r="M182" s="267"/>
      <c r="N182" s="267"/>
      <c r="O182" s="267"/>
      <c r="P182" s="267"/>
      <c r="Q182" s="267"/>
      <c r="R182" s="267"/>
      <c r="S182" s="267"/>
      <c r="T182" s="267"/>
      <c r="U182" s="267"/>
      <c r="V182" s="267"/>
      <c r="W182" s="267"/>
      <c r="X182" s="267"/>
      <c r="Y182" s="267"/>
      <c r="Z182" s="267"/>
      <c r="AA182" s="267"/>
      <c r="AB182" s="2"/>
    </row>
    <row r="183" spans="1:28" ht="21" customHeight="1" x14ac:dyDescent="0.5">
      <c r="A183" s="2"/>
      <c r="B183" s="2"/>
      <c r="C183" s="267"/>
      <c r="D183" s="267"/>
      <c r="E183" s="267"/>
      <c r="F183" s="267"/>
      <c r="G183" s="267"/>
      <c r="H183" s="267"/>
      <c r="I183" s="267"/>
      <c r="J183" s="267"/>
      <c r="K183" s="267"/>
      <c r="L183" s="267"/>
      <c r="M183" s="267"/>
      <c r="N183" s="267"/>
      <c r="O183" s="267"/>
      <c r="P183" s="267"/>
      <c r="Q183" s="267"/>
      <c r="R183" s="267"/>
      <c r="S183" s="267"/>
      <c r="T183" s="267"/>
      <c r="U183" s="267"/>
      <c r="V183" s="267"/>
      <c r="W183" s="267"/>
      <c r="X183" s="267"/>
      <c r="Y183" s="267"/>
      <c r="Z183" s="267"/>
      <c r="AA183" s="267"/>
      <c r="AB183" s="2"/>
    </row>
    <row r="184" spans="1:28" ht="21" customHeight="1" x14ac:dyDescent="0.5">
      <c r="A184" s="2"/>
      <c r="B184" s="2"/>
      <c r="C184" s="267"/>
      <c r="D184" s="267"/>
      <c r="E184" s="267"/>
      <c r="F184" s="267"/>
      <c r="G184" s="267"/>
      <c r="H184" s="267"/>
      <c r="I184" s="267"/>
      <c r="J184" s="267"/>
      <c r="K184" s="267"/>
      <c r="L184" s="267"/>
      <c r="M184" s="267"/>
      <c r="N184" s="267"/>
      <c r="O184" s="267"/>
      <c r="P184" s="267"/>
      <c r="Q184" s="267"/>
      <c r="R184" s="267"/>
      <c r="S184" s="267"/>
      <c r="T184" s="267"/>
      <c r="U184" s="267"/>
      <c r="V184" s="267"/>
      <c r="W184" s="267"/>
      <c r="X184" s="267"/>
      <c r="Y184" s="267"/>
      <c r="Z184" s="267"/>
      <c r="AA184" s="267"/>
      <c r="AB184" s="2"/>
    </row>
    <row r="185" spans="1:28" ht="21" customHeight="1" x14ac:dyDescent="0.5">
      <c r="A185" s="2"/>
      <c r="B185" s="2"/>
      <c r="C185" s="267"/>
      <c r="D185" s="267"/>
      <c r="E185" s="267"/>
      <c r="F185" s="267"/>
      <c r="G185" s="267"/>
      <c r="H185" s="267"/>
      <c r="I185" s="267"/>
      <c r="J185" s="267"/>
      <c r="K185" s="267"/>
      <c r="L185" s="267"/>
      <c r="M185" s="267"/>
      <c r="N185" s="267"/>
      <c r="O185" s="267"/>
      <c r="P185" s="267"/>
      <c r="Q185" s="267"/>
      <c r="R185" s="267"/>
      <c r="S185" s="267"/>
      <c r="T185" s="267"/>
      <c r="U185" s="267"/>
      <c r="V185" s="267"/>
      <c r="W185" s="267"/>
      <c r="X185" s="267"/>
      <c r="Y185" s="267"/>
      <c r="Z185" s="267"/>
      <c r="AA185" s="267"/>
      <c r="AB185" s="2"/>
    </row>
    <row r="186" spans="1:28" ht="21" customHeight="1" x14ac:dyDescent="0.5">
      <c r="A186" s="2"/>
      <c r="B186" s="2"/>
      <c r="C186" s="267"/>
      <c r="D186" s="267"/>
      <c r="E186" s="267"/>
      <c r="F186" s="267"/>
      <c r="G186" s="267"/>
      <c r="H186" s="267"/>
      <c r="I186" s="267"/>
      <c r="J186" s="267"/>
      <c r="K186" s="267"/>
      <c r="L186" s="267"/>
      <c r="M186" s="267"/>
      <c r="N186" s="267"/>
      <c r="O186" s="267"/>
      <c r="P186" s="267"/>
      <c r="Q186" s="267"/>
      <c r="R186" s="267"/>
      <c r="S186" s="267"/>
      <c r="T186" s="267"/>
      <c r="U186" s="267"/>
      <c r="V186" s="267"/>
      <c r="W186" s="267"/>
      <c r="X186" s="267"/>
      <c r="Y186" s="267"/>
      <c r="Z186" s="267"/>
      <c r="AA186" s="267"/>
      <c r="AB186" s="2"/>
    </row>
    <row r="187" spans="1:28" ht="21" customHeight="1" x14ac:dyDescent="0.5">
      <c r="A187" s="2"/>
      <c r="B187" s="2"/>
      <c r="C187" s="267"/>
      <c r="D187" s="267"/>
      <c r="E187" s="267"/>
      <c r="F187" s="267"/>
      <c r="G187" s="267"/>
      <c r="H187" s="267"/>
      <c r="I187" s="267"/>
      <c r="J187" s="267"/>
      <c r="K187" s="267"/>
      <c r="L187" s="267"/>
      <c r="M187" s="267"/>
      <c r="N187" s="267"/>
      <c r="O187" s="267"/>
      <c r="P187" s="267"/>
      <c r="Q187" s="267"/>
      <c r="R187" s="267"/>
      <c r="S187" s="267"/>
      <c r="T187" s="267"/>
      <c r="U187" s="267"/>
      <c r="V187" s="267"/>
      <c r="W187" s="267"/>
      <c r="X187" s="267"/>
      <c r="Y187" s="267"/>
      <c r="Z187" s="267"/>
      <c r="AA187" s="267"/>
      <c r="AB187" s="2"/>
    </row>
    <row r="188" spans="1:28" ht="21" customHeight="1" x14ac:dyDescent="0.5">
      <c r="A188" s="2"/>
      <c r="B188" s="2"/>
      <c r="C188" s="267"/>
      <c r="D188" s="267"/>
      <c r="E188" s="267"/>
      <c r="F188" s="267"/>
      <c r="G188" s="267"/>
      <c r="H188" s="267"/>
      <c r="I188" s="267"/>
      <c r="J188" s="267"/>
      <c r="K188" s="267"/>
      <c r="L188" s="267"/>
      <c r="M188" s="267"/>
      <c r="N188" s="267"/>
      <c r="O188" s="267"/>
      <c r="P188" s="267"/>
      <c r="Q188" s="267"/>
      <c r="R188" s="267"/>
      <c r="S188" s="267"/>
      <c r="T188" s="267"/>
      <c r="U188" s="267"/>
      <c r="V188" s="267"/>
      <c r="W188" s="267"/>
      <c r="X188" s="267"/>
      <c r="Y188" s="267"/>
      <c r="Z188" s="267"/>
      <c r="AA188" s="267"/>
      <c r="AB188" s="2"/>
    </row>
    <row r="189" spans="1:28" ht="21" customHeight="1" x14ac:dyDescent="0.5">
      <c r="A189" s="2"/>
      <c r="B189" s="2"/>
      <c r="C189" s="267"/>
      <c r="D189" s="267"/>
      <c r="E189" s="267"/>
      <c r="F189" s="267"/>
      <c r="G189" s="267"/>
      <c r="H189" s="267"/>
      <c r="I189" s="267"/>
      <c r="J189" s="267"/>
      <c r="K189" s="267"/>
      <c r="L189" s="267"/>
      <c r="M189" s="267"/>
      <c r="N189" s="267"/>
      <c r="O189" s="267"/>
      <c r="P189" s="267"/>
      <c r="Q189" s="267"/>
      <c r="R189" s="267"/>
      <c r="S189" s="267"/>
      <c r="T189" s="267"/>
      <c r="U189" s="267"/>
      <c r="V189" s="267"/>
      <c r="W189" s="267"/>
      <c r="X189" s="267"/>
      <c r="Y189" s="267"/>
      <c r="Z189" s="267"/>
      <c r="AA189" s="267"/>
      <c r="AB189" s="2"/>
    </row>
    <row r="190" spans="1:28" ht="21" customHeight="1" x14ac:dyDescent="0.5">
      <c r="A190" s="2"/>
      <c r="B190" s="2"/>
      <c r="C190" s="267"/>
      <c r="D190" s="267"/>
      <c r="E190" s="267"/>
      <c r="F190" s="267"/>
      <c r="G190" s="267"/>
      <c r="H190" s="267"/>
      <c r="I190" s="267"/>
      <c r="J190" s="267"/>
      <c r="K190" s="267"/>
      <c r="L190" s="267"/>
      <c r="M190" s="267"/>
      <c r="N190" s="267"/>
      <c r="O190" s="267"/>
      <c r="P190" s="267"/>
      <c r="Q190" s="267"/>
      <c r="R190" s="267"/>
      <c r="S190" s="267"/>
      <c r="T190" s="267"/>
      <c r="U190" s="267"/>
      <c r="V190" s="267"/>
      <c r="W190" s="267"/>
      <c r="X190" s="267"/>
      <c r="Y190" s="267"/>
      <c r="Z190" s="267"/>
      <c r="AA190" s="267"/>
      <c r="AB190" s="2"/>
    </row>
    <row r="191" spans="1:28" ht="21" customHeight="1" x14ac:dyDescent="0.5">
      <c r="A191" s="2"/>
      <c r="B191" s="2"/>
      <c r="C191" s="267"/>
      <c r="D191" s="267"/>
      <c r="E191" s="267"/>
      <c r="F191" s="267"/>
      <c r="G191" s="267"/>
      <c r="H191" s="267"/>
      <c r="I191" s="267"/>
      <c r="J191" s="267"/>
      <c r="K191" s="267"/>
      <c r="L191" s="267"/>
      <c r="M191" s="267"/>
      <c r="N191" s="267"/>
      <c r="O191" s="267"/>
      <c r="P191" s="267"/>
      <c r="Q191" s="267"/>
      <c r="R191" s="267"/>
      <c r="S191" s="267"/>
      <c r="T191" s="267"/>
      <c r="U191" s="267"/>
      <c r="V191" s="267"/>
      <c r="W191" s="267"/>
      <c r="X191" s="267"/>
      <c r="Y191" s="267"/>
      <c r="Z191" s="267"/>
      <c r="AA191" s="267"/>
      <c r="AB191" s="2"/>
    </row>
    <row r="192" spans="1:28" ht="21" customHeight="1" x14ac:dyDescent="0.5">
      <c r="A192" s="2"/>
      <c r="B192" s="2"/>
      <c r="C192" s="267"/>
      <c r="D192" s="267"/>
      <c r="E192" s="267"/>
      <c r="F192" s="267"/>
      <c r="G192" s="267"/>
      <c r="H192" s="267"/>
      <c r="I192" s="267"/>
      <c r="J192" s="267"/>
      <c r="K192" s="267"/>
      <c r="L192" s="267"/>
      <c r="M192" s="267"/>
      <c r="N192" s="267"/>
      <c r="O192" s="267"/>
      <c r="P192" s="267"/>
      <c r="Q192" s="267"/>
      <c r="R192" s="267"/>
      <c r="S192" s="267"/>
      <c r="T192" s="267"/>
      <c r="U192" s="267"/>
      <c r="V192" s="267"/>
      <c r="W192" s="267"/>
      <c r="X192" s="267"/>
      <c r="Y192" s="267"/>
      <c r="Z192" s="267"/>
      <c r="AA192" s="267"/>
      <c r="AB192" s="2"/>
    </row>
    <row r="193" spans="1:28" ht="21" customHeight="1" x14ac:dyDescent="0.5">
      <c r="A193" s="2"/>
      <c r="B193" s="2"/>
      <c r="C193" s="267"/>
      <c r="D193" s="267"/>
      <c r="E193" s="267"/>
      <c r="F193" s="267"/>
      <c r="G193" s="267"/>
      <c r="H193" s="267"/>
      <c r="I193" s="267"/>
      <c r="J193" s="267"/>
      <c r="K193" s="267"/>
      <c r="L193" s="267"/>
      <c r="M193" s="267"/>
      <c r="N193" s="267"/>
      <c r="O193" s="267"/>
      <c r="P193" s="267"/>
      <c r="Q193" s="267"/>
      <c r="R193" s="267"/>
      <c r="S193" s="267"/>
      <c r="T193" s="267"/>
      <c r="U193" s="267"/>
      <c r="V193" s="267"/>
      <c r="W193" s="267"/>
      <c r="X193" s="267"/>
      <c r="Y193" s="267"/>
      <c r="Z193" s="267"/>
      <c r="AA193" s="267"/>
      <c r="AB193" s="2"/>
    </row>
    <row r="194" spans="1:28" ht="21" customHeight="1" x14ac:dyDescent="0.5">
      <c r="A194" s="2"/>
      <c r="B194" s="2"/>
      <c r="C194" s="267"/>
      <c r="D194" s="267"/>
      <c r="E194" s="267"/>
      <c r="F194" s="267"/>
      <c r="G194" s="267"/>
      <c r="H194" s="267"/>
      <c r="I194" s="267"/>
      <c r="J194" s="267"/>
      <c r="K194" s="267"/>
      <c r="L194" s="267"/>
      <c r="M194" s="267"/>
      <c r="N194" s="267"/>
      <c r="O194" s="267"/>
      <c r="P194" s="267"/>
      <c r="Q194" s="267"/>
      <c r="R194" s="267"/>
      <c r="S194" s="267"/>
      <c r="T194" s="267"/>
      <c r="U194" s="267"/>
      <c r="V194" s="267"/>
      <c r="W194" s="267"/>
      <c r="X194" s="267"/>
      <c r="Y194" s="267"/>
      <c r="Z194" s="267"/>
      <c r="AA194" s="267"/>
      <c r="AB194" s="2"/>
    </row>
    <row r="195" spans="1:28" ht="21" customHeight="1" x14ac:dyDescent="0.5">
      <c r="A195" s="2"/>
      <c r="B195" s="2"/>
      <c r="C195" s="267"/>
      <c r="D195" s="267"/>
      <c r="E195" s="267"/>
      <c r="F195" s="267"/>
      <c r="G195" s="267"/>
      <c r="H195" s="267"/>
      <c r="I195" s="267"/>
      <c r="J195" s="267"/>
      <c r="K195" s="267"/>
      <c r="L195" s="267"/>
      <c r="M195" s="267"/>
      <c r="N195" s="267"/>
      <c r="O195" s="267"/>
      <c r="P195" s="267"/>
      <c r="Q195" s="267"/>
      <c r="R195" s="267"/>
      <c r="S195" s="267"/>
      <c r="T195" s="267"/>
      <c r="U195" s="267"/>
      <c r="V195" s="267"/>
      <c r="W195" s="267"/>
      <c r="X195" s="267"/>
      <c r="Y195" s="267"/>
      <c r="Z195" s="267"/>
      <c r="AA195" s="267"/>
      <c r="AB195" s="2"/>
    </row>
    <row r="196" spans="1:28" ht="21" customHeight="1" x14ac:dyDescent="0.5">
      <c r="A196" s="2"/>
      <c r="B196" s="2"/>
      <c r="C196" s="267"/>
      <c r="D196" s="267"/>
      <c r="E196" s="267"/>
      <c r="F196" s="267"/>
      <c r="G196" s="267"/>
      <c r="H196" s="267"/>
      <c r="I196" s="267"/>
      <c r="J196" s="267"/>
      <c r="K196" s="267"/>
      <c r="L196" s="267"/>
      <c r="M196" s="267"/>
      <c r="N196" s="267"/>
      <c r="O196" s="267"/>
      <c r="P196" s="267"/>
      <c r="Q196" s="267"/>
      <c r="R196" s="267"/>
      <c r="S196" s="267"/>
      <c r="T196" s="267"/>
      <c r="U196" s="267"/>
      <c r="V196" s="267"/>
      <c r="W196" s="267"/>
      <c r="X196" s="267"/>
      <c r="Y196" s="267"/>
      <c r="Z196" s="267"/>
      <c r="AA196" s="267"/>
      <c r="AB196" s="2"/>
    </row>
    <row r="197" spans="1:28" ht="21" customHeight="1" x14ac:dyDescent="0.5">
      <c r="A197" s="2"/>
      <c r="B197" s="2"/>
      <c r="C197" s="267"/>
      <c r="D197" s="267"/>
      <c r="E197" s="267"/>
      <c r="F197" s="267"/>
      <c r="G197" s="267"/>
      <c r="H197" s="267"/>
      <c r="I197" s="267"/>
      <c r="J197" s="267"/>
      <c r="K197" s="267"/>
      <c r="L197" s="267"/>
      <c r="M197" s="267"/>
      <c r="N197" s="267"/>
      <c r="O197" s="267"/>
      <c r="P197" s="267"/>
      <c r="Q197" s="267"/>
      <c r="R197" s="267"/>
      <c r="S197" s="267"/>
      <c r="T197" s="267"/>
      <c r="U197" s="267"/>
      <c r="V197" s="267"/>
      <c r="W197" s="267"/>
      <c r="X197" s="267"/>
      <c r="Y197" s="267"/>
      <c r="Z197" s="267"/>
      <c r="AA197" s="267"/>
      <c r="AB197" s="2"/>
    </row>
    <row r="198" spans="1:28" ht="21" customHeight="1" x14ac:dyDescent="0.5">
      <c r="A198" s="2"/>
      <c r="B198" s="2"/>
      <c r="C198" s="267"/>
      <c r="D198" s="267"/>
      <c r="E198" s="267"/>
      <c r="F198" s="267"/>
      <c r="G198" s="267"/>
      <c r="H198" s="267"/>
      <c r="I198" s="267"/>
      <c r="J198" s="267"/>
      <c r="K198" s="267"/>
      <c r="L198" s="267"/>
      <c r="M198" s="267"/>
      <c r="N198" s="267"/>
      <c r="O198" s="267"/>
      <c r="P198" s="267"/>
      <c r="Q198" s="267"/>
      <c r="R198" s="267"/>
      <c r="S198" s="267"/>
      <c r="T198" s="267"/>
      <c r="U198" s="267"/>
      <c r="V198" s="267"/>
      <c r="W198" s="267"/>
      <c r="X198" s="267"/>
      <c r="Y198" s="267"/>
      <c r="Z198" s="267"/>
      <c r="AA198" s="267"/>
      <c r="AB198" s="2"/>
    </row>
    <row r="199" spans="1:28" ht="21" customHeight="1" x14ac:dyDescent="0.5">
      <c r="A199" s="2"/>
      <c r="B199" s="2"/>
      <c r="C199" s="267"/>
      <c r="D199" s="267"/>
      <c r="E199" s="267"/>
      <c r="F199" s="267"/>
      <c r="G199" s="267"/>
      <c r="H199" s="267"/>
      <c r="I199" s="267"/>
      <c r="J199" s="267"/>
      <c r="K199" s="267"/>
      <c r="L199" s="267"/>
      <c r="M199" s="267"/>
      <c r="N199" s="267"/>
      <c r="O199" s="267"/>
      <c r="P199" s="267"/>
      <c r="Q199" s="267"/>
      <c r="R199" s="267"/>
      <c r="S199" s="267"/>
      <c r="T199" s="267"/>
      <c r="U199" s="267"/>
      <c r="V199" s="267"/>
      <c r="W199" s="267"/>
      <c r="X199" s="267"/>
      <c r="Y199" s="267"/>
      <c r="Z199" s="267"/>
      <c r="AA199" s="267"/>
      <c r="AB199" s="2"/>
    </row>
    <row r="200" spans="1:28" ht="21" customHeight="1" x14ac:dyDescent="0.5">
      <c r="A200" s="2"/>
      <c r="B200" s="2"/>
      <c r="C200" s="267"/>
      <c r="D200" s="267"/>
      <c r="E200" s="267"/>
      <c r="F200" s="267"/>
      <c r="G200" s="267"/>
      <c r="H200" s="267"/>
      <c r="I200" s="267"/>
      <c r="J200" s="267"/>
      <c r="K200" s="267"/>
      <c r="L200" s="267"/>
      <c r="M200" s="267"/>
      <c r="N200" s="267"/>
      <c r="O200" s="267"/>
      <c r="P200" s="267"/>
      <c r="Q200" s="267"/>
      <c r="R200" s="267"/>
      <c r="S200" s="267"/>
      <c r="T200" s="267"/>
      <c r="U200" s="267"/>
      <c r="V200" s="267"/>
      <c r="W200" s="267"/>
      <c r="X200" s="267"/>
      <c r="Y200" s="267"/>
      <c r="Z200" s="267"/>
      <c r="AA200" s="267"/>
      <c r="AB200" s="2"/>
    </row>
    <row r="201" spans="1:28" ht="21" customHeight="1" x14ac:dyDescent="0.5">
      <c r="A201" s="2"/>
      <c r="B201" s="2"/>
      <c r="C201" s="267"/>
      <c r="D201" s="267"/>
      <c r="E201" s="267"/>
      <c r="F201" s="267"/>
      <c r="G201" s="267"/>
      <c r="H201" s="267"/>
      <c r="I201" s="267"/>
      <c r="J201" s="267"/>
      <c r="K201" s="267"/>
      <c r="L201" s="267"/>
      <c r="M201" s="267"/>
      <c r="N201" s="267"/>
      <c r="O201" s="267"/>
      <c r="P201" s="267"/>
      <c r="Q201" s="267"/>
      <c r="R201" s="267"/>
      <c r="S201" s="267"/>
      <c r="T201" s="267"/>
      <c r="U201" s="267"/>
      <c r="V201" s="267"/>
      <c r="W201" s="267"/>
      <c r="X201" s="267"/>
      <c r="Y201" s="267"/>
      <c r="Z201" s="267"/>
      <c r="AA201" s="267"/>
      <c r="AB201" s="2"/>
    </row>
    <row r="202" spans="1:28" ht="21" customHeight="1" x14ac:dyDescent="0.5">
      <c r="A202" s="2"/>
      <c r="B202" s="2"/>
      <c r="C202" s="267"/>
      <c r="D202" s="267"/>
      <c r="E202" s="267"/>
      <c r="F202" s="267"/>
      <c r="G202" s="267"/>
      <c r="H202" s="267"/>
      <c r="I202" s="267"/>
      <c r="J202" s="267"/>
      <c r="K202" s="267"/>
      <c r="L202" s="267"/>
      <c r="M202" s="267"/>
      <c r="N202" s="267"/>
      <c r="O202" s="267"/>
      <c r="P202" s="267"/>
      <c r="Q202" s="267"/>
      <c r="R202" s="267"/>
      <c r="S202" s="267"/>
      <c r="T202" s="267"/>
      <c r="U202" s="267"/>
      <c r="V202" s="267"/>
      <c r="W202" s="267"/>
      <c r="X202" s="267"/>
      <c r="Y202" s="267"/>
      <c r="Z202" s="267"/>
      <c r="AA202" s="267"/>
      <c r="AB202" s="2"/>
    </row>
    <row r="203" spans="1:28" ht="21" customHeight="1" x14ac:dyDescent="0.5">
      <c r="A203" s="2"/>
      <c r="B203" s="2"/>
      <c r="C203" s="267"/>
      <c r="D203" s="267"/>
      <c r="E203" s="267"/>
      <c r="F203" s="267"/>
      <c r="G203" s="267"/>
      <c r="H203" s="267"/>
      <c r="I203" s="267"/>
      <c r="J203" s="267"/>
      <c r="K203" s="267"/>
      <c r="L203" s="267"/>
      <c r="M203" s="267"/>
      <c r="N203" s="267"/>
      <c r="O203" s="267"/>
      <c r="P203" s="267"/>
      <c r="Q203" s="267"/>
      <c r="R203" s="267"/>
      <c r="S203" s="267"/>
      <c r="T203" s="267"/>
      <c r="U203" s="267"/>
      <c r="V203" s="267"/>
      <c r="W203" s="267"/>
      <c r="X203" s="267"/>
      <c r="Y203" s="267"/>
      <c r="Z203" s="267"/>
      <c r="AA203" s="267"/>
      <c r="AB203" s="2"/>
    </row>
    <row r="204" spans="1:28" ht="21" customHeight="1" x14ac:dyDescent="0.5">
      <c r="A204" s="2"/>
      <c r="B204" s="2"/>
      <c r="C204" s="267"/>
      <c r="D204" s="267"/>
      <c r="E204" s="267"/>
      <c r="F204" s="267"/>
      <c r="G204" s="267"/>
      <c r="H204" s="267"/>
      <c r="I204" s="267"/>
      <c r="J204" s="267"/>
      <c r="K204" s="267"/>
      <c r="L204" s="267"/>
      <c r="M204" s="267"/>
      <c r="N204" s="267"/>
      <c r="O204" s="267"/>
      <c r="P204" s="267"/>
      <c r="Q204" s="267"/>
      <c r="R204" s="267"/>
      <c r="S204" s="267"/>
      <c r="T204" s="267"/>
      <c r="U204" s="267"/>
      <c r="V204" s="267"/>
      <c r="W204" s="267"/>
      <c r="X204" s="267"/>
      <c r="Y204" s="267"/>
      <c r="Z204" s="267"/>
      <c r="AA204" s="267"/>
      <c r="AB204" s="2"/>
    </row>
    <row r="205" spans="1:28" ht="21" customHeight="1" x14ac:dyDescent="0.5">
      <c r="A205" s="2"/>
      <c r="B205" s="2"/>
      <c r="C205" s="267"/>
      <c r="D205" s="267"/>
      <c r="E205" s="267"/>
      <c r="F205" s="267"/>
      <c r="G205" s="267"/>
      <c r="H205" s="267"/>
      <c r="I205" s="267"/>
      <c r="J205" s="267"/>
      <c r="K205" s="267"/>
      <c r="L205" s="267"/>
      <c r="M205" s="267"/>
      <c r="N205" s="267"/>
      <c r="O205" s="267"/>
      <c r="P205" s="267"/>
      <c r="Q205" s="267"/>
      <c r="R205" s="267"/>
      <c r="S205" s="267"/>
      <c r="T205" s="267"/>
      <c r="U205" s="267"/>
      <c r="V205" s="267"/>
      <c r="W205" s="267"/>
      <c r="X205" s="267"/>
      <c r="Y205" s="267"/>
      <c r="Z205" s="267"/>
      <c r="AA205" s="267"/>
      <c r="AB205" s="2"/>
    </row>
    <row r="206" spans="1:28" ht="21" customHeight="1" x14ac:dyDescent="0.5">
      <c r="A206" s="2"/>
      <c r="B206" s="2"/>
      <c r="C206" s="267"/>
      <c r="D206" s="267"/>
      <c r="E206" s="267"/>
      <c r="F206" s="267"/>
      <c r="G206" s="267"/>
      <c r="H206" s="267"/>
      <c r="I206" s="267"/>
      <c r="J206" s="267"/>
      <c r="K206" s="267"/>
      <c r="L206" s="267"/>
      <c r="M206" s="267"/>
      <c r="N206" s="267"/>
      <c r="O206" s="267"/>
      <c r="P206" s="267"/>
      <c r="Q206" s="267"/>
      <c r="R206" s="267"/>
      <c r="S206" s="267"/>
      <c r="T206" s="267"/>
      <c r="U206" s="267"/>
      <c r="V206" s="267"/>
      <c r="W206" s="267"/>
      <c r="X206" s="267"/>
      <c r="Y206" s="267"/>
      <c r="Z206" s="267"/>
      <c r="AA206" s="267"/>
      <c r="AB206" s="2"/>
    </row>
    <row r="207" spans="1:28" ht="21" customHeight="1" x14ac:dyDescent="0.5">
      <c r="A207" s="2"/>
      <c r="B207" s="2"/>
      <c r="C207" s="267"/>
      <c r="D207" s="267"/>
      <c r="E207" s="267"/>
      <c r="F207" s="267"/>
      <c r="G207" s="267"/>
      <c r="H207" s="267"/>
      <c r="I207" s="267"/>
      <c r="J207" s="267"/>
      <c r="K207" s="267"/>
      <c r="L207" s="267"/>
      <c r="M207" s="267"/>
      <c r="N207" s="267"/>
      <c r="O207" s="267"/>
      <c r="P207" s="267"/>
      <c r="Q207" s="267"/>
      <c r="R207" s="267"/>
      <c r="S207" s="267"/>
      <c r="T207" s="267"/>
      <c r="U207" s="267"/>
      <c r="V207" s="267"/>
      <c r="W207" s="267"/>
      <c r="X207" s="267"/>
      <c r="Y207" s="267"/>
      <c r="Z207" s="267"/>
      <c r="AA207" s="267"/>
      <c r="AB207" s="2"/>
    </row>
    <row r="208" spans="1:28" ht="21" customHeight="1" x14ac:dyDescent="0.5">
      <c r="A208" s="2"/>
      <c r="B208" s="2"/>
      <c r="C208" s="267"/>
      <c r="D208" s="267"/>
      <c r="E208" s="267"/>
      <c r="F208" s="267"/>
      <c r="G208" s="267"/>
      <c r="H208" s="267"/>
      <c r="I208" s="267"/>
      <c r="J208" s="267"/>
      <c r="K208" s="267"/>
      <c r="L208" s="267"/>
      <c r="M208" s="267"/>
      <c r="N208" s="267"/>
      <c r="O208" s="267"/>
      <c r="P208" s="267"/>
      <c r="Q208" s="267"/>
      <c r="R208" s="267"/>
      <c r="S208" s="267"/>
      <c r="T208" s="267"/>
      <c r="U208" s="267"/>
      <c r="V208" s="267"/>
      <c r="W208" s="267"/>
      <c r="X208" s="267"/>
      <c r="Y208" s="267"/>
      <c r="Z208" s="267"/>
      <c r="AA208" s="267"/>
      <c r="AB208" s="2"/>
    </row>
    <row r="209" spans="1:28" ht="21" customHeight="1" x14ac:dyDescent="0.5">
      <c r="A209" s="2"/>
      <c r="B209" s="2"/>
      <c r="C209" s="267"/>
      <c r="D209" s="267"/>
      <c r="E209" s="267"/>
      <c r="F209" s="267"/>
      <c r="G209" s="267"/>
      <c r="H209" s="267"/>
      <c r="I209" s="267"/>
      <c r="J209" s="267"/>
      <c r="K209" s="267"/>
      <c r="L209" s="267"/>
      <c r="M209" s="267"/>
      <c r="N209" s="267"/>
      <c r="O209" s="267"/>
      <c r="P209" s="267"/>
      <c r="Q209" s="267"/>
      <c r="R209" s="267"/>
      <c r="S209" s="267"/>
      <c r="T209" s="267"/>
      <c r="U209" s="267"/>
      <c r="V209" s="267"/>
      <c r="W209" s="267"/>
      <c r="X209" s="267"/>
      <c r="Y209" s="267"/>
      <c r="Z209" s="267"/>
      <c r="AA209" s="267"/>
      <c r="AB209" s="2"/>
    </row>
    <row r="210" spans="1:28" ht="21" customHeight="1" x14ac:dyDescent="0.5">
      <c r="A210" s="2"/>
      <c r="B210" s="2"/>
      <c r="C210" s="267"/>
      <c r="D210" s="267"/>
      <c r="E210" s="267"/>
      <c r="F210" s="267"/>
      <c r="G210" s="267"/>
      <c r="H210" s="267"/>
      <c r="I210" s="267"/>
      <c r="J210" s="267"/>
      <c r="K210" s="267"/>
      <c r="L210" s="267"/>
      <c r="M210" s="267"/>
      <c r="N210" s="267"/>
      <c r="O210" s="267"/>
      <c r="P210" s="267"/>
      <c r="Q210" s="267"/>
      <c r="R210" s="267"/>
      <c r="S210" s="267"/>
      <c r="T210" s="267"/>
      <c r="U210" s="267"/>
      <c r="V210" s="267"/>
      <c r="W210" s="267"/>
      <c r="X210" s="267"/>
      <c r="Y210" s="267"/>
      <c r="Z210" s="267"/>
      <c r="AA210" s="267"/>
      <c r="AB210" s="2"/>
    </row>
    <row r="211" spans="1:28" ht="21" customHeight="1" x14ac:dyDescent="0.5">
      <c r="A211" s="2"/>
      <c r="B211" s="2"/>
      <c r="C211" s="267"/>
      <c r="D211" s="267"/>
      <c r="E211" s="267"/>
      <c r="F211" s="267"/>
      <c r="G211" s="267"/>
      <c r="H211" s="267"/>
      <c r="I211" s="267"/>
      <c r="J211" s="267"/>
      <c r="K211" s="267"/>
      <c r="L211" s="267"/>
      <c r="M211" s="267"/>
      <c r="N211" s="267"/>
      <c r="O211" s="267"/>
      <c r="P211" s="267"/>
      <c r="Q211" s="267"/>
      <c r="R211" s="267"/>
      <c r="S211" s="267"/>
      <c r="T211" s="267"/>
      <c r="U211" s="267"/>
      <c r="V211" s="267"/>
      <c r="W211" s="267"/>
      <c r="X211" s="267"/>
      <c r="Y211" s="267"/>
      <c r="Z211" s="267"/>
      <c r="AA211" s="267"/>
      <c r="AB211" s="2"/>
    </row>
    <row r="212" spans="1:28" ht="21" customHeight="1" x14ac:dyDescent="0.5">
      <c r="A212" s="2"/>
      <c r="B212" s="2"/>
      <c r="C212" s="267"/>
      <c r="D212" s="267"/>
      <c r="E212" s="267"/>
      <c r="F212" s="267"/>
      <c r="G212" s="267"/>
      <c r="H212" s="267"/>
      <c r="I212" s="267"/>
      <c r="J212" s="267"/>
      <c r="K212" s="267"/>
      <c r="L212" s="267"/>
      <c r="M212" s="267"/>
      <c r="N212" s="267"/>
      <c r="O212" s="267"/>
      <c r="P212" s="267"/>
      <c r="Q212" s="267"/>
      <c r="R212" s="267"/>
      <c r="S212" s="267"/>
      <c r="T212" s="267"/>
      <c r="U212" s="267"/>
      <c r="V212" s="267"/>
      <c r="W212" s="267"/>
      <c r="X212" s="267"/>
      <c r="Y212" s="267"/>
      <c r="Z212" s="267"/>
      <c r="AA212" s="267"/>
      <c r="AB212" s="2"/>
    </row>
    <row r="213" spans="1:28" ht="21" customHeight="1" x14ac:dyDescent="0.5">
      <c r="A213" s="2"/>
      <c r="B213" s="2"/>
      <c r="C213" s="267"/>
      <c r="D213" s="267"/>
      <c r="E213" s="267"/>
      <c r="F213" s="267"/>
      <c r="G213" s="267"/>
      <c r="H213" s="267"/>
      <c r="I213" s="267"/>
      <c r="J213" s="267"/>
      <c r="K213" s="267"/>
      <c r="L213" s="267"/>
      <c r="M213" s="267"/>
      <c r="N213" s="267"/>
      <c r="O213" s="267"/>
      <c r="P213" s="267"/>
      <c r="Q213" s="267"/>
      <c r="R213" s="267"/>
      <c r="S213" s="267"/>
      <c r="T213" s="267"/>
      <c r="U213" s="267"/>
      <c r="V213" s="267"/>
      <c r="W213" s="267"/>
      <c r="X213" s="267"/>
      <c r="Y213" s="267"/>
      <c r="Z213" s="267"/>
      <c r="AA213" s="267"/>
      <c r="AB213" s="2"/>
    </row>
    <row r="214" spans="1:28" ht="21" customHeight="1" x14ac:dyDescent="0.5">
      <c r="A214" s="2"/>
      <c r="B214" s="2"/>
      <c r="C214" s="267"/>
      <c r="D214" s="267"/>
      <c r="E214" s="267"/>
      <c r="F214" s="267"/>
      <c r="G214" s="267"/>
      <c r="H214" s="267"/>
      <c r="I214" s="267"/>
      <c r="J214" s="267"/>
      <c r="K214" s="267"/>
      <c r="L214" s="267"/>
      <c r="M214" s="267"/>
      <c r="N214" s="267"/>
      <c r="O214" s="267"/>
      <c r="P214" s="267"/>
      <c r="Q214" s="267"/>
      <c r="R214" s="267"/>
      <c r="S214" s="267"/>
      <c r="T214" s="267"/>
      <c r="U214" s="267"/>
      <c r="V214" s="267"/>
      <c r="W214" s="267"/>
      <c r="X214" s="267"/>
      <c r="Y214" s="267"/>
      <c r="Z214" s="267"/>
      <c r="AA214" s="267"/>
      <c r="AB214" s="2"/>
    </row>
    <row r="215" spans="1:28" ht="21" customHeight="1" x14ac:dyDescent="0.5">
      <c r="A215" s="2"/>
      <c r="B215" s="2"/>
      <c r="C215" s="267"/>
      <c r="D215" s="267"/>
      <c r="E215" s="267"/>
      <c r="F215" s="267"/>
      <c r="G215" s="267"/>
      <c r="H215" s="267"/>
      <c r="I215" s="267"/>
      <c r="J215" s="267"/>
      <c r="K215" s="267"/>
      <c r="L215" s="267"/>
      <c r="M215" s="267"/>
      <c r="N215" s="267"/>
      <c r="O215" s="267"/>
      <c r="P215" s="267"/>
      <c r="Q215" s="267"/>
      <c r="R215" s="267"/>
      <c r="S215" s="267"/>
      <c r="T215" s="267"/>
      <c r="U215" s="267"/>
      <c r="V215" s="267"/>
      <c r="W215" s="267"/>
      <c r="X215" s="267"/>
      <c r="Y215" s="267"/>
      <c r="Z215" s="267"/>
      <c r="AA215" s="267"/>
      <c r="AB215" s="2"/>
    </row>
    <row r="216" spans="1:28" ht="21" customHeight="1" x14ac:dyDescent="0.5">
      <c r="A216" s="2"/>
      <c r="B216" s="2"/>
      <c r="C216" s="267"/>
      <c r="D216" s="267"/>
      <c r="E216" s="267"/>
      <c r="F216" s="267"/>
      <c r="G216" s="267"/>
      <c r="H216" s="267"/>
      <c r="I216" s="267"/>
      <c r="J216" s="267"/>
      <c r="K216" s="267"/>
      <c r="L216" s="267"/>
      <c r="M216" s="267"/>
      <c r="N216" s="267"/>
      <c r="O216" s="267"/>
      <c r="P216" s="267"/>
      <c r="Q216" s="267"/>
      <c r="R216" s="267"/>
      <c r="S216" s="267"/>
      <c r="T216" s="267"/>
      <c r="U216" s="267"/>
      <c r="V216" s="267"/>
      <c r="W216" s="267"/>
      <c r="X216" s="267"/>
      <c r="Y216" s="267"/>
      <c r="Z216" s="267"/>
      <c r="AA216" s="267"/>
      <c r="AB216" s="2"/>
    </row>
    <row r="217" spans="1:28" ht="21" customHeight="1" x14ac:dyDescent="0.5">
      <c r="A217" s="2"/>
      <c r="B217" s="2"/>
      <c r="C217" s="267"/>
      <c r="D217" s="267"/>
      <c r="E217" s="267"/>
      <c r="F217" s="267"/>
      <c r="G217" s="267"/>
      <c r="H217" s="267"/>
      <c r="I217" s="267"/>
      <c r="J217" s="267"/>
      <c r="K217" s="267"/>
      <c r="L217" s="267"/>
      <c r="M217" s="267"/>
      <c r="N217" s="267"/>
      <c r="O217" s="267"/>
      <c r="P217" s="267"/>
      <c r="Q217" s="267"/>
      <c r="R217" s="267"/>
      <c r="S217" s="267"/>
      <c r="T217" s="267"/>
      <c r="U217" s="267"/>
      <c r="V217" s="267"/>
      <c r="W217" s="267"/>
      <c r="X217" s="267"/>
      <c r="Y217" s="267"/>
      <c r="Z217" s="267"/>
      <c r="AA217" s="267"/>
      <c r="AB217" s="2"/>
    </row>
    <row r="218" spans="1:28" ht="21" customHeight="1" x14ac:dyDescent="0.5">
      <c r="A218" s="2"/>
      <c r="B218" s="2"/>
      <c r="C218" s="267"/>
      <c r="D218" s="267"/>
      <c r="E218" s="267"/>
      <c r="F218" s="267"/>
      <c r="G218" s="267"/>
      <c r="H218" s="267"/>
      <c r="I218" s="267"/>
      <c r="J218" s="267"/>
      <c r="K218" s="267"/>
      <c r="L218" s="267"/>
      <c r="M218" s="267"/>
      <c r="N218" s="267"/>
      <c r="O218" s="267"/>
      <c r="P218" s="267"/>
      <c r="Q218" s="267"/>
      <c r="R218" s="267"/>
      <c r="S218" s="267"/>
      <c r="T218" s="267"/>
      <c r="U218" s="267"/>
      <c r="V218" s="267"/>
      <c r="W218" s="267"/>
      <c r="X218" s="267"/>
      <c r="Y218" s="267"/>
      <c r="Z218" s="267"/>
      <c r="AA218" s="267"/>
      <c r="AB218" s="2"/>
    </row>
    <row r="219" spans="1:28" ht="21" customHeight="1" x14ac:dyDescent="0.5">
      <c r="A219" s="2"/>
      <c r="B219" s="2"/>
      <c r="C219" s="267"/>
      <c r="D219" s="267"/>
      <c r="E219" s="267"/>
      <c r="F219" s="267"/>
      <c r="G219" s="267"/>
      <c r="H219" s="267"/>
      <c r="I219" s="267"/>
      <c r="J219" s="267"/>
      <c r="K219" s="267"/>
      <c r="L219" s="267"/>
      <c r="M219" s="267"/>
      <c r="N219" s="267"/>
      <c r="O219" s="267"/>
      <c r="P219" s="267"/>
      <c r="Q219" s="267"/>
      <c r="R219" s="267"/>
      <c r="S219" s="267"/>
      <c r="T219" s="267"/>
      <c r="U219" s="267"/>
      <c r="V219" s="267"/>
      <c r="W219" s="267"/>
      <c r="X219" s="267"/>
      <c r="Y219" s="267"/>
      <c r="Z219" s="267"/>
      <c r="AA219" s="267"/>
      <c r="AB219" s="2"/>
    </row>
    <row r="220" spans="1:28" ht="21" customHeight="1" x14ac:dyDescent="0.5">
      <c r="A220" s="2"/>
      <c r="B220" s="2"/>
      <c r="C220" s="267"/>
      <c r="D220" s="267"/>
      <c r="E220" s="267"/>
      <c r="F220" s="267"/>
      <c r="G220" s="267"/>
      <c r="H220" s="267"/>
      <c r="I220" s="267"/>
      <c r="J220" s="267"/>
      <c r="K220" s="267"/>
      <c r="L220" s="267"/>
      <c r="M220" s="267"/>
      <c r="N220" s="267"/>
      <c r="O220" s="267"/>
      <c r="P220" s="267"/>
      <c r="Q220" s="267"/>
      <c r="R220" s="267"/>
      <c r="S220" s="267"/>
      <c r="T220" s="267"/>
      <c r="U220" s="267"/>
      <c r="V220" s="267"/>
      <c r="W220" s="267"/>
      <c r="X220" s="267"/>
      <c r="Y220" s="267"/>
      <c r="Z220" s="267"/>
      <c r="AA220" s="267"/>
      <c r="AB220" s="2"/>
    </row>
    <row r="221" spans="1:28" ht="21" customHeight="1" x14ac:dyDescent="0.5">
      <c r="A221" s="2"/>
      <c r="B221" s="2"/>
      <c r="C221" s="267"/>
      <c r="D221" s="267"/>
      <c r="E221" s="267"/>
      <c r="F221" s="267"/>
      <c r="G221" s="267"/>
      <c r="H221" s="267"/>
      <c r="I221" s="267"/>
      <c r="J221" s="267"/>
      <c r="K221" s="267"/>
      <c r="L221" s="267"/>
      <c r="M221" s="267"/>
      <c r="N221" s="267"/>
      <c r="O221" s="267"/>
      <c r="P221" s="267"/>
      <c r="Q221" s="267"/>
      <c r="R221" s="267"/>
      <c r="S221" s="267"/>
      <c r="T221" s="267"/>
      <c r="U221" s="267"/>
      <c r="V221" s="267"/>
      <c r="W221" s="267"/>
      <c r="X221" s="267"/>
      <c r="Y221" s="267"/>
      <c r="Z221" s="267"/>
      <c r="AA221" s="267"/>
      <c r="AB221" s="2"/>
    </row>
    <row r="222" spans="1:28" ht="21" customHeight="1" x14ac:dyDescent="0.5">
      <c r="A222" s="2"/>
      <c r="B222" s="2"/>
      <c r="C222" s="267"/>
      <c r="D222" s="267"/>
      <c r="E222" s="267"/>
      <c r="F222" s="267"/>
      <c r="G222" s="267"/>
      <c r="H222" s="267"/>
      <c r="I222" s="267"/>
      <c r="J222" s="267"/>
      <c r="K222" s="267"/>
      <c r="L222" s="267"/>
      <c r="M222" s="267"/>
      <c r="N222" s="267"/>
      <c r="O222" s="267"/>
      <c r="P222" s="267"/>
      <c r="Q222" s="267"/>
      <c r="R222" s="267"/>
      <c r="S222" s="267"/>
      <c r="T222" s="267"/>
      <c r="U222" s="267"/>
      <c r="V222" s="267"/>
      <c r="W222" s="267"/>
      <c r="X222" s="267"/>
      <c r="Y222" s="267"/>
      <c r="Z222" s="267"/>
      <c r="AA222" s="267"/>
      <c r="AB222" s="2"/>
    </row>
    <row r="223" spans="1:28" ht="21" customHeight="1" x14ac:dyDescent="0.5">
      <c r="A223" s="2"/>
      <c r="B223" s="2"/>
      <c r="C223" s="267"/>
      <c r="D223" s="267"/>
      <c r="E223" s="267"/>
      <c r="F223" s="267"/>
      <c r="G223" s="267"/>
      <c r="H223" s="267"/>
      <c r="I223" s="267"/>
      <c r="J223" s="267"/>
      <c r="K223" s="267"/>
      <c r="L223" s="267"/>
      <c r="M223" s="267"/>
      <c r="N223" s="267"/>
      <c r="O223" s="267"/>
      <c r="P223" s="267"/>
      <c r="Q223" s="267"/>
      <c r="R223" s="267"/>
      <c r="S223" s="267"/>
      <c r="T223" s="267"/>
      <c r="U223" s="267"/>
      <c r="V223" s="267"/>
      <c r="W223" s="267"/>
      <c r="X223" s="267"/>
      <c r="Y223" s="267"/>
      <c r="Z223" s="267"/>
      <c r="AA223" s="267"/>
      <c r="AB223" s="2"/>
    </row>
    <row r="224" spans="1:28" ht="21" customHeight="1" x14ac:dyDescent="0.5">
      <c r="A224" s="2"/>
      <c r="B224" s="2"/>
      <c r="C224" s="267"/>
      <c r="D224" s="267"/>
      <c r="E224" s="267"/>
      <c r="F224" s="267"/>
      <c r="G224" s="267"/>
      <c r="H224" s="267"/>
      <c r="I224" s="267"/>
      <c r="J224" s="267"/>
      <c r="K224" s="267"/>
      <c r="L224" s="267"/>
      <c r="M224" s="267"/>
      <c r="N224" s="267"/>
      <c r="O224" s="267"/>
      <c r="P224" s="267"/>
      <c r="Q224" s="267"/>
      <c r="R224" s="267"/>
      <c r="S224" s="267"/>
      <c r="T224" s="267"/>
      <c r="U224" s="267"/>
      <c r="V224" s="267"/>
      <c r="W224" s="267"/>
      <c r="X224" s="267"/>
      <c r="Y224" s="267"/>
      <c r="Z224" s="267"/>
      <c r="AA224" s="267"/>
      <c r="AB224" s="2"/>
    </row>
    <row r="225" spans="1:28" ht="21" customHeight="1" x14ac:dyDescent="0.5">
      <c r="A225" s="2"/>
      <c r="B225" s="2"/>
      <c r="C225" s="267"/>
      <c r="D225" s="267"/>
      <c r="E225" s="267"/>
      <c r="F225" s="267"/>
      <c r="G225" s="267"/>
      <c r="H225" s="267"/>
      <c r="I225" s="267"/>
      <c r="J225" s="267"/>
      <c r="K225" s="267"/>
      <c r="L225" s="267"/>
      <c r="M225" s="267"/>
      <c r="N225" s="267"/>
      <c r="O225" s="267"/>
      <c r="P225" s="267"/>
      <c r="Q225" s="267"/>
      <c r="R225" s="267"/>
      <c r="S225" s="267"/>
      <c r="T225" s="267"/>
      <c r="U225" s="267"/>
      <c r="V225" s="267"/>
      <c r="W225" s="267"/>
      <c r="X225" s="267"/>
      <c r="Y225" s="267"/>
      <c r="Z225" s="267"/>
      <c r="AA225" s="267"/>
      <c r="AB225" s="2"/>
    </row>
    <row r="226" spans="1:28" ht="21" customHeight="1" x14ac:dyDescent="0.5">
      <c r="A226" s="2"/>
      <c r="B226" s="2"/>
      <c r="C226" s="267"/>
      <c r="D226" s="267"/>
      <c r="E226" s="267"/>
      <c r="F226" s="267"/>
      <c r="G226" s="267"/>
      <c r="H226" s="267"/>
      <c r="I226" s="267"/>
      <c r="J226" s="267"/>
      <c r="K226" s="267"/>
      <c r="L226" s="267"/>
      <c r="M226" s="267"/>
      <c r="N226" s="267"/>
      <c r="O226" s="267"/>
      <c r="P226" s="267"/>
      <c r="Q226" s="267"/>
      <c r="R226" s="267"/>
      <c r="S226" s="267"/>
      <c r="T226" s="267"/>
      <c r="U226" s="267"/>
      <c r="V226" s="267"/>
      <c r="W226" s="267"/>
      <c r="X226" s="267"/>
      <c r="Y226" s="267"/>
      <c r="Z226" s="267"/>
      <c r="AA226" s="267"/>
      <c r="AB226" s="2"/>
    </row>
    <row r="227" spans="1:28" ht="21" customHeight="1" x14ac:dyDescent="0.5">
      <c r="A227" s="2"/>
      <c r="B227" s="2"/>
      <c r="C227" s="267"/>
      <c r="D227" s="267"/>
      <c r="E227" s="267"/>
      <c r="F227" s="267"/>
      <c r="G227" s="267"/>
      <c r="H227" s="267"/>
      <c r="I227" s="267"/>
      <c r="J227" s="267"/>
      <c r="K227" s="267"/>
      <c r="L227" s="267"/>
      <c r="M227" s="267"/>
      <c r="N227" s="267"/>
      <c r="O227" s="267"/>
      <c r="P227" s="267"/>
      <c r="Q227" s="267"/>
      <c r="R227" s="267"/>
      <c r="S227" s="267"/>
      <c r="T227" s="267"/>
      <c r="U227" s="267"/>
      <c r="V227" s="267"/>
      <c r="W227" s="267"/>
      <c r="X227" s="267"/>
      <c r="Y227" s="267"/>
      <c r="Z227" s="267"/>
      <c r="AA227" s="267"/>
      <c r="AB227" s="2"/>
    </row>
    <row r="228" spans="1:28" ht="21" customHeight="1" x14ac:dyDescent="0.5">
      <c r="A228" s="2"/>
      <c r="B228" s="2"/>
      <c r="C228" s="267"/>
      <c r="D228" s="267"/>
      <c r="E228" s="267"/>
      <c r="F228" s="267"/>
      <c r="G228" s="267"/>
      <c r="H228" s="267"/>
      <c r="I228" s="267"/>
      <c r="J228" s="267"/>
      <c r="K228" s="267"/>
      <c r="L228" s="267"/>
      <c r="M228" s="267"/>
      <c r="N228" s="267"/>
      <c r="O228" s="267"/>
      <c r="P228" s="267"/>
      <c r="Q228" s="267"/>
      <c r="R228" s="267"/>
      <c r="S228" s="267"/>
      <c r="T228" s="267"/>
      <c r="U228" s="267"/>
      <c r="V228" s="267"/>
      <c r="W228" s="267"/>
      <c r="X228" s="267"/>
      <c r="Y228" s="267"/>
      <c r="Z228" s="267"/>
      <c r="AA228" s="267"/>
      <c r="AB228" s="2"/>
    </row>
    <row r="229" spans="1:28" ht="21" customHeight="1" x14ac:dyDescent="0.5">
      <c r="A229" s="2"/>
      <c r="B229" s="2"/>
      <c r="C229" s="267"/>
      <c r="D229" s="267"/>
      <c r="E229" s="267"/>
      <c r="F229" s="267"/>
      <c r="G229" s="267"/>
      <c r="H229" s="267"/>
      <c r="I229" s="267"/>
      <c r="J229" s="267"/>
      <c r="K229" s="267"/>
      <c r="L229" s="267"/>
      <c r="M229" s="267"/>
      <c r="N229" s="267"/>
      <c r="O229" s="267"/>
      <c r="P229" s="267"/>
      <c r="Q229" s="267"/>
      <c r="R229" s="267"/>
      <c r="S229" s="267"/>
      <c r="T229" s="267"/>
      <c r="U229" s="267"/>
      <c r="V229" s="267"/>
      <c r="W229" s="267"/>
      <c r="X229" s="267"/>
      <c r="Y229" s="267"/>
      <c r="Z229" s="267"/>
      <c r="AA229" s="267"/>
      <c r="AB229" s="2"/>
    </row>
    <row r="230" spans="1:28" ht="21" customHeight="1" x14ac:dyDescent="0.5">
      <c r="A230" s="2"/>
      <c r="B230" s="2"/>
      <c r="C230" s="267"/>
      <c r="D230" s="267"/>
      <c r="E230" s="267"/>
      <c r="F230" s="267"/>
      <c r="G230" s="267"/>
      <c r="H230" s="267"/>
      <c r="I230" s="267"/>
      <c r="J230" s="267"/>
      <c r="K230" s="267"/>
      <c r="L230" s="267"/>
      <c r="M230" s="267"/>
      <c r="N230" s="267"/>
      <c r="O230" s="267"/>
      <c r="P230" s="267"/>
      <c r="Q230" s="267"/>
      <c r="R230" s="267"/>
      <c r="S230" s="267"/>
      <c r="T230" s="267"/>
      <c r="U230" s="267"/>
      <c r="V230" s="267"/>
      <c r="W230" s="267"/>
      <c r="X230" s="267"/>
      <c r="Y230" s="267"/>
      <c r="Z230" s="267"/>
      <c r="AA230" s="267"/>
      <c r="AB230" s="2"/>
    </row>
    <row r="231" spans="1:28" ht="21" customHeight="1" x14ac:dyDescent="0.5">
      <c r="A231" s="2"/>
      <c r="B231" s="2"/>
      <c r="C231" s="267"/>
      <c r="D231" s="267"/>
      <c r="E231" s="267"/>
      <c r="F231" s="267"/>
      <c r="G231" s="267"/>
      <c r="H231" s="267"/>
      <c r="I231" s="267"/>
      <c r="J231" s="267"/>
      <c r="K231" s="267"/>
      <c r="L231" s="267"/>
      <c r="M231" s="267"/>
      <c r="N231" s="267"/>
      <c r="O231" s="267"/>
      <c r="P231" s="267"/>
      <c r="Q231" s="267"/>
      <c r="R231" s="267"/>
      <c r="S231" s="267"/>
      <c r="T231" s="267"/>
      <c r="U231" s="267"/>
      <c r="V231" s="267"/>
      <c r="W231" s="267"/>
      <c r="X231" s="267"/>
      <c r="Y231" s="267"/>
      <c r="Z231" s="267"/>
      <c r="AA231" s="267"/>
      <c r="AB231" s="2"/>
    </row>
    <row r="232" spans="1:28" ht="21" customHeight="1" x14ac:dyDescent="0.5">
      <c r="A232" s="2"/>
      <c r="B232" s="2"/>
      <c r="C232" s="267"/>
      <c r="D232" s="267"/>
      <c r="E232" s="267"/>
      <c r="F232" s="267"/>
      <c r="G232" s="267"/>
      <c r="H232" s="267"/>
      <c r="I232" s="267"/>
      <c r="J232" s="267"/>
      <c r="K232" s="267"/>
      <c r="L232" s="267"/>
      <c r="M232" s="267"/>
      <c r="N232" s="267"/>
      <c r="O232" s="267"/>
      <c r="P232" s="267"/>
      <c r="Q232" s="267"/>
      <c r="R232" s="267"/>
      <c r="S232" s="267"/>
      <c r="T232" s="267"/>
      <c r="U232" s="267"/>
      <c r="V232" s="267"/>
      <c r="W232" s="267"/>
      <c r="X232" s="267"/>
      <c r="Y232" s="267"/>
      <c r="Z232" s="267"/>
      <c r="AA232" s="267"/>
      <c r="AB232" s="2"/>
    </row>
    <row r="233" spans="1:28" ht="21" customHeight="1" x14ac:dyDescent="0.5">
      <c r="A233" s="2"/>
      <c r="B233" s="2"/>
      <c r="C233" s="267"/>
      <c r="D233" s="267"/>
      <c r="E233" s="267"/>
      <c r="F233" s="267"/>
      <c r="G233" s="267"/>
      <c r="H233" s="267"/>
      <c r="I233" s="267"/>
      <c r="J233" s="267"/>
      <c r="K233" s="267"/>
      <c r="L233" s="267"/>
      <c r="M233" s="267"/>
      <c r="N233" s="267"/>
      <c r="O233" s="267"/>
      <c r="P233" s="267"/>
      <c r="Q233" s="267"/>
      <c r="R233" s="267"/>
      <c r="S233" s="267"/>
      <c r="T233" s="267"/>
      <c r="U233" s="267"/>
      <c r="V233" s="267"/>
      <c r="W233" s="267"/>
      <c r="X233" s="267"/>
      <c r="Y233" s="267"/>
      <c r="Z233" s="267"/>
      <c r="AA233" s="267"/>
      <c r="AB233" s="2"/>
    </row>
    <row r="234" spans="1:28" ht="21" customHeight="1" x14ac:dyDescent="0.5">
      <c r="A234" s="2"/>
      <c r="B234" s="2"/>
      <c r="C234" s="267"/>
      <c r="D234" s="267"/>
      <c r="E234" s="267"/>
      <c r="F234" s="267"/>
      <c r="G234" s="267"/>
      <c r="H234" s="267"/>
      <c r="I234" s="267"/>
      <c r="J234" s="267"/>
      <c r="K234" s="267"/>
      <c r="L234" s="267"/>
      <c r="M234" s="267"/>
      <c r="N234" s="267"/>
      <c r="O234" s="267"/>
      <c r="P234" s="267"/>
      <c r="Q234" s="267"/>
      <c r="R234" s="267"/>
      <c r="S234" s="267"/>
      <c r="T234" s="267"/>
      <c r="U234" s="267"/>
      <c r="V234" s="267"/>
      <c r="W234" s="267"/>
      <c r="X234" s="267"/>
      <c r="Y234" s="267"/>
      <c r="Z234" s="267"/>
      <c r="AA234" s="267"/>
      <c r="AB234" s="2"/>
    </row>
    <row r="235" spans="1:28" ht="21" customHeight="1" x14ac:dyDescent="0.5">
      <c r="A235" s="2"/>
      <c r="B235" s="2"/>
      <c r="C235" s="267"/>
      <c r="D235" s="267"/>
      <c r="E235" s="267"/>
      <c r="F235" s="267"/>
      <c r="G235" s="267"/>
      <c r="H235" s="267"/>
      <c r="I235" s="267"/>
      <c r="J235" s="267"/>
      <c r="K235" s="267"/>
      <c r="L235" s="267"/>
      <c r="M235" s="267"/>
      <c r="N235" s="267"/>
      <c r="O235" s="267"/>
      <c r="P235" s="267"/>
      <c r="Q235" s="267"/>
      <c r="R235" s="267"/>
      <c r="S235" s="267"/>
      <c r="T235" s="267"/>
      <c r="U235" s="267"/>
      <c r="V235" s="267"/>
      <c r="W235" s="267"/>
      <c r="X235" s="267"/>
      <c r="Y235" s="267"/>
      <c r="Z235" s="267"/>
      <c r="AA235" s="267"/>
      <c r="AB235" s="2"/>
    </row>
    <row r="236" spans="1:28" ht="21" customHeight="1" x14ac:dyDescent="0.5">
      <c r="A236" s="2"/>
      <c r="B236" s="2"/>
      <c r="C236" s="267"/>
      <c r="D236" s="267"/>
      <c r="E236" s="267"/>
      <c r="F236" s="267"/>
      <c r="G236" s="267"/>
      <c r="H236" s="267"/>
      <c r="I236" s="267"/>
      <c r="J236" s="267"/>
      <c r="K236" s="267"/>
      <c r="L236" s="267"/>
      <c r="M236" s="267"/>
      <c r="N236" s="267"/>
      <c r="O236" s="267"/>
      <c r="P236" s="267"/>
      <c r="Q236" s="267"/>
      <c r="R236" s="267"/>
      <c r="S236" s="267"/>
      <c r="T236" s="267"/>
      <c r="U236" s="267"/>
      <c r="V236" s="267"/>
      <c r="W236" s="267"/>
      <c r="X236" s="267"/>
      <c r="Y236" s="267"/>
      <c r="Z236" s="267"/>
      <c r="AA236" s="267"/>
      <c r="AB236" s="2"/>
    </row>
    <row r="237" spans="1:28" ht="21" customHeight="1" x14ac:dyDescent="0.5">
      <c r="A237" s="2"/>
      <c r="B237" s="2"/>
      <c r="C237" s="267"/>
      <c r="D237" s="267"/>
      <c r="E237" s="267"/>
      <c r="F237" s="267"/>
      <c r="G237" s="267"/>
      <c r="H237" s="267"/>
      <c r="I237" s="267"/>
      <c r="J237" s="267"/>
      <c r="K237" s="267"/>
      <c r="L237" s="267"/>
      <c r="M237" s="267"/>
      <c r="N237" s="267"/>
      <c r="O237" s="267"/>
      <c r="P237" s="267"/>
      <c r="Q237" s="267"/>
      <c r="R237" s="267"/>
      <c r="S237" s="267"/>
      <c r="T237" s="267"/>
      <c r="U237" s="267"/>
      <c r="V237" s="267"/>
      <c r="W237" s="267"/>
      <c r="X237" s="267"/>
      <c r="Y237" s="267"/>
      <c r="Z237" s="267"/>
      <c r="AA237" s="267"/>
      <c r="AB237" s="2"/>
    </row>
    <row r="238" spans="1:28" ht="21" customHeight="1" x14ac:dyDescent="0.5">
      <c r="A238" s="2"/>
      <c r="B238" s="2"/>
      <c r="C238" s="267"/>
      <c r="D238" s="267"/>
      <c r="E238" s="267"/>
      <c r="F238" s="267"/>
      <c r="G238" s="267"/>
      <c r="H238" s="267"/>
      <c r="I238" s="267"/>
      <c r="J238" s="267"/>
      <c r="K238" s="267"/>
      <c r="L238" s="267"/>
      <c r="M238" s="267"/>
      <c r="N238" s="267"/>
      <c r="O238" s="267"/>
      <c r="P238" s="267"/>
      <c r="Q238" s="267"/>
      <c r="R238" s="267"/>
      <c r="S238" s="267"/>
      <c r="T238" s="267"/>
      <c r="U238" s="267"/>
      <c r="V238" s="267"/>
      <c r="W238" s="267"/>
      <c r="X238" s="267"/>
      <c r="Y238" s="267"/>
      <c r="Z238" s="267"/>
      <c r="AA238" s="267"/>
      <c r="AB238" s="2"/>
    </row>
    <row r="239" spans="1:28" ht="21" customHeight="1" x14ac:dyDescent="0.5">
      <c r="A239" s="2"/>
      <c r="B239" s="2"/>
      <c r="C239" s="267"/>
      <c r="D239" s="267"/>
      <c r="E239" s="267"/>
      <c r="F239" s="267"/>
      <c r="G239" s="267"/>
      <c r="H239" s="267"/>
      <c r="I239" s="267"/>
      <c r="J239" s="267"/>
      <c r="K239" s="267"/>
      <c r="L239" s="267"/>
      <c r="M239" s="267"/>
      <c r="N239" s="267"/>
      <c r="O239" s="267"/>
      <c r="P239" s="267"/>
      <c r="Q239" s="267"/>
      <c r="R239" s="267"/>
      <c r="S239" s="267"/>
      <c r="T239" s="267"/>
      <c r="U239" s="267"/>
      <c r="V239" s="267"/>
      <c r="W239" s="267"/>
      <c r="X239" s="267"/>
      <c r="Y239" s="267"/>
      <c r="Z239" s="267"/>
      <c r="AA239" s="267"/>
      <c r="AB239" s="2"/>
    </row>
    <row r="240" spans="1:28" ht="21" customHeight="1" x14ac:dyDescent="0.5">
      <c r="A240" s="2"/>
      <c r="B240" s="2"/>
      <c r="C240" s="267"/>
      <c r="D240" s="267"/>
      <c r="E240" s="267"/>
      <c r="F240" s="267"/>
      <c r="G240" s="267"/>
      <c r="H240" s="267"/>
      <c r="I240" s="267"/>
      <c r="J240" s="267"/>
      <c r="K240" s="267"/>
      <c r="L240" s="267"/>
      <c r="M240" s="267"/>
      <c r="N240" s="267"/>
      <c r="O240" s="267"/>
      <c r="P240" s="267"/>
      <c r="Q240" s="267"/>
      <c r="R240" s="267"/>
      <c r="S240" s="267"/>
      <c r="T240" s="267"/>
      <c r="U240" s="267"/>
      <c r="V240" s="267"/>
      <c r="W240" s="267"/>
      <c r="X240" s="267"/>
      <c r="Y240" s="267"/>
      <c r="Z240" s="267"/>
      <c r="AA240" s="267"/>
      <c r="AB240" s="2"/>
    </row>
    <row r="241" spans="1:28" ht="21" customHeight="1" x14ac:dyDescent="0.5">
      <c r="A241" s="2"/>
      <c r="B241" s="2"/>
      <c r="C241" s="267"/>
      <c r="D241" s="267"/>
      <c r="E241" s="267"/>
      <c r="F241" s="267"/>
      <c r="G241" s="267"/>
      <c r="H241" s="267"/>
      <c r="I241" s="267"/>
      <c r="J241" s="267"/>
      <c r="K241" s="267"/>
      <c r="L241" s="267"/>
      <c r="M241" s="267"/>
      <c r="N241" s="267"/>
      <c r="O241" s="267"/>
      <c r="P241" s="267"/>
      <c r="Q241" s="267"/>
      <c r="R241" s="267"/>
      <c r="S241" s="267"/>
      <c r="T241" s="267"/>
      <c r="U241" s="267"/>
      <c r="V241" s="267"/>
      <c r="W241" s="267"/>
      <c r="X241" s="267"/>
      <c r="Y241" s="267"/>
      <c r="Z241" s="267"/>
      <c r="AA241" s="267"/>
      <c r="AB241" s="2"/>
    </row>
    <row r="242" spans="1:28" ht="21" customHeight="1" x14ac:dyDescent="0.5">
      <c r="A242" s="2"/>
      <c r="B242" s="2"/>
      <c r="C242" s="267"/>
      <c r="D242" s="267"/>
      <c r="E242" s="267"/>
      <c r="F242" s="267"/>
      <c r="G242" s="267"/>
      <c r="H242" s="267"/>
      <c r="I242" s="267"/>
      <c r="J242" s="267"/>
      <c r="K242" s="267"/>
      <c r="L242" s="267"/>
      <c r="M242" s="267"/>
      <c r="N242" s="267"/>
      <c r="O242" s="267"/>
      <c r="P242" s="267"/>
      <c r="Q242" s="267"/>
      <c r="R242" s="267"/>
      <c r="S242" s="267"/>
      <c r="T242" s="267"/>
      <c r="U242" s="267"/>
      <c r="V242" s="267"/>
      <c r="W242" s="267"/>
      <c r="X242" s="267"/>
      <c r="Y242" s="267"/>
      <c r="Z242" s="267"/>
      <c r="AA242" s="267"/>
      <c r="AB242" s="2"/>
    </row>
    <row r="243" spans="1:28" ht="21" customHeight="1" x14ac:dyDescent="0.5">
      <c r="A243" s="2"/>
      <c r="B243" s="2"/>
      <c r="C243" s="267"/>
      <c r="D243" s="267"/>
      <c r="E243" s="267"/>
      <c r="F243" s="267"/>
      <c r="G243" s="267"/>
      <c r="H243" s="267"/>
      <c r="I243" s="267"/>
      <c r="J243" s="267"/>
      <c r="K243" s="267"/>
      <c r="L243" s="267"/>
      <c r="M243" s="267"/>
      <c r="N243" s="267"/>
      <c r="O243" s="267"/>
      <c r="P243" s="267"/>
      <c r="Q243" s="267"/>
      <c r="R243" s="267"/>
      <c r="S243" s="267"/>
      <c r="T243" s="267"/>
      <c r="U243" s="267"/>
      <c r="V243" s="267"/>
      <c r="W243" s="267"/>
      <c r="X243" s="267"/>
      <c r="Y243" s="267"/>
      <c r="Z243" s="267"/>
      <c r="AA243" s="267"/>
      <c r="AB243" s="2"/>
    </row>
    <row r="244" spans="1:28" ht="21" customHeight="1" x14ac:dyDescent="0.5">
      <c r="A244" s="2"/>
      <c r="B244" s="2"/>
      <c r="C244" s="267"/>
      <c r="D244" s="267"/>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c r="AA244" s="267"/>
      <c r="AB244" s="2"/>
    </row>
    <row r="245" spans="1:28" ht="21" customHeight="1" x14ac:dyDescent="0.5">
      <c r="A245" s="2"/>
      <c r="B245" s="2"/>
      <c r="C245" s="267"/>
      <c r="D245" s="267"/>
      <c r="E245" s="267"/>
      <c r="F245" s="267"/>
      <c r="G245" s="267"/>
      <c r="H245" s="267"/>
      <c r="I245" s="267"/>
      <c r="J245" s="267"/>
      <c r="K245" s="267"/>
      <c r="L245" s="267"/>
      <c r="M245" s="267"/>
      <c r="N245" s="267"/>
      <c r="O245" s="267"/>
      <c r="P245" s="267"/>
      <c r="Q245" s="267"/>
      <c r="R245" s="267"/>
      <c r="S245" s="267"/>
      <c r="T245" s="267"/>
      <c r="U245" s="267"/>
      <c r="V245" s="267"/>
      <c r="W245" s="267"/>
      <c r="X245" s="267"/>
      <c r="Y245" s="267"/>
      <c r="Z245" s="267"/>
      <c r="AA245" s="267"/>
      <c r="AB245" s="2"/>
    </row>
    <row r="246" spans="1:28" ht="21" customHeight="1" x14ac:dyDescent="0.5">
      <c r="A246" s="2"/>
      <c r="B246" s="2"/>
      <c r="C246" s="267"/>
      <c r="D246" s="267"/>
      <c r="E246" s="267"/>
      <c r="F246" s="267"/>
      <c r="G246" s="267"/>
      <c r="H246" s="267"/>
      <c r="I246" s="267"/>
      <c r="J246" s="267"/>
      <c r="K246" s="267"/>
      <c r="L246" s="267"/>
      <c r="M246" s="267"/>
      <c r="N246" s="267"/>
      <c r="O246" s="267"/>
      <c r="P246" s="267"/>
      <c r="Q246" s="267"/>
      <c r="R246" s="267"/>
      <c r="S246" s="267"/>
      <c r="T246" s="267"/>
      <c r="U246" s="267"/>
      <c r="V246" s="267"/>
      <c r="W246" s="267"/>
      <c r="X246" s="267"/>
      <c r="Y246" s="267"/>
      <c r="Z246" s="267"/>
      <c r="AA246" s="267"/>
      <c r="AB246" s="2"/>
    </row>
    <row r="247" spans="1:28" ht="21" customHeight="1" x14ac:dyDescent="0.5">
      <c r="A247" s="2"/>
      <c r="B247" s="2"/>
      <c r="C247" s="267"/>
      <c r="D247" s="267"/>
      <c r="E247" s="267"/>
      <c r="F247" s="267"/>
      <c r="G247" s="267"/>
      <c r="H247" s="267"/>
      <c r="I247" s="267"/>
      <c r="J247" s="267"/>
      <c r="K247" s="267"/>
      <c r="L247" s="267"/>
      <c r="M247" s="267"/>
      <c r="N247" s="267"/>
      <c r="O247" s="267"/>
      <c r="P247" s="267"/>
      <c r="Q247" s="267"/>
      <c r="R247" s="267"/>
      <c r="S247" s="267"/>
      <c r="T247" s="267"/>
      <c r="U247" s="267"/>
      <c r="V247" s="267"/>
      <c r="W247" s="267"/>
      <c r="X247" s="267"/>
      <c r="Y247" s="267"/>
      <c r="Z247" s="267"/>
      <c r="AA247" s="267"/>
      <c r="AB247" s="2"/>
    </row>
    <row r="248" spans="1:28" ht="21" customHeight="1" x14ac:dyDescent="0.5">
      <c r="A248" s="2"/>
      <c r="B248" s="2"/>
      <c r="C248" s="267"/>
      <c r="D248" s="267"/>
      <c r="E248" s="267"/>
      <c r="F248" s="267"/>
      <c r="G248" s="267"/>
      <c r="H248" s="267"/>
      <c r="I248" s="267"/>
      <c r="J248" s="267"/>
      <c r="K248" s="267"/>
      <c r="L248" s="267"/>
      <c r="M248" s="267"/>
      <c r="N248" s="267"/>
      <c r="O248" s="267"/>
      <c r="P248" s="267"/>
      <c r="Q248" s="267"/>
      <c r="R248" s="267"/>
      <c r="S248" s="267"/>
      <c r="T248" s="267"/>
      <c r="U248" s="267"/>
      <c r="V248" s="267"/>
      <c r="W248" s="267"/>
      <c r="X248" s="267"/>
      <c r="Y248" s="267"/>
      <c r="Z248" s="267"/>
      <c r="AA248" s="267"/>
      <c r="AB248" s="2"/>
    </row>
    <row r="249" spans="1:28" ht="21" customHeight="1" x14ac:dyDescent="0.5">
      <c r="A249" s="2"/>
      <c r="B249" s="2"/>
      <c r="C249" s="267"/>
      <c r="D249" s="267"/>
      <c r="E249" s="267"/>
      <c r="F249" s="267"/>
      <c r="G249" s="267"/>
      <c r="H249" s="267"/>
      <c r="I249" s="267"/>
      <c r="J249" s="267"/>
      <c r="K249" s="267"/>
      <c r="L249" s="267"/>
      <c r="M249" s="267"/>
      <c r="N249" s="267"/>
      <c r="O249" s="267"/>
      <c r="P249" s="267"/>
      <c r="Q249" s="267"/>
      <c r="R249" s="267"/>
      <c r="S249" s="267"/>
      <c r="T249" s="267"/>
      <c r="U249" s="267"/>
      <c r="V249" s="267"/>
      <c r="W249" s="267"/>
      <c r="X249" s="267"/>
      <c r="Y249" s="267"/>
      <c r="Z249" s="267"/>
      <c r="AA249" s="267"/>
      <c r="AB249" s="2"/>
    </row>
    <row r="250" spans="1:28" ht="21" customHeight="1" x14ac:dyDescent="0.5">
      <c r="A250" s="2"/>
      <c r="B250" s="2"/>
      <c r="C250" s="267"/>
      <c r="D250" s="267"/>
      <c r="E250" s="267"/>
      <c r="F250" s="267"/>
      <c r="G250" s="267"/>
      <c r="H250" s="267"/>
      <c r="I250" s="267"/>
      <c r="J250" s="267"/>
      <c r="K250" s="267"/>
      <c r="L250" s="267"/>
      <c r="M250" s="267"/>
      <c r="N250" s="267"/>
      <c r="O250" s="267"/>
      <c r="P250" s="267"/>
      <c r="Q250" s="267"/>
      <c r="R250" s="267"/>
      <c r="S250" s="267"/>
      <c r="T250" s="267"/>
      <c r="U250" s="267"/>
      <c r="V250" s="267"/>
      <c r="W250" s="267"/>
      <c r="X250" s="267"/>
      <c r="Y250" s="267"/>
      <c r="Z250" s="267"/>
      <c r="AA250" s="267"/>
      <c r="AB250" s="2"/>
    </row>
    <row r="251" spans="1:28" ht="21" customHeight="1" x14ac:dyDescent="0.5">
      <c r="A251" s="2"/>
      <c r="B251" s="2"/>
      <c r="C251" s="267"/>
      <c r="D251" s="267"/>
      <c r="E251" s="267"/>
      <c r="F251" s="267"/>
      <c r="G251" s="267"/>
      <c r="H251" s="267"/>
      <c r="I251" s="267"/>
      <c r="J251" s="267"/>
      <c r="K251" s="267"/>
      <c r="L251" s="267"/>
      <c r="M251" s="267"/>
      <c r="N251" s="267"/>
      <c r="O251" s="267"/>
      <c r="P251" s="267"/>
      <c r="Q251" s="267"/>
      <c r="R251" s="267"/>
      <c r="S251" s="267"/>
      <c r="T251" s="267"/>
      <c r="U251" s="267"/>
      <c r="V251" s="267"/>
      <c r="W251" s="267"/>
      <c r="X251" s="267"/>
      <c r="Y251" s="267"/>
      <c r="Z251" s="267"/>
      <c r="AA251" s="267"/>
      <c r="AB251" s="2"/>
    </row>
    <row r="252" spans="1:28" ht="21" customHeight="1" x14ac:dyDescent="0.5">
      <c r="A252" s="2"/>
      <c r="B252" s="2"/>
      <c r="C252" s="267"/>
      <c r="D252" s="267"/>
      <c r="E252" s="267"/>
      <c r="F252" s="267"/>
      <c r="G252" s="267"/>
      <c r="H252" s="267"/>
      <c r="I252" s="267"/>
      <c r="J252" s="267"/>
      <c r="K252" s="267"/>
      <c r="L252" s="267"/>
      <c r="M252" s="267"/>
      <c r="N252" s="267"/>
      <c r="O252" s="267"/>
      <c r="P252" s="267"/>
      <c r="Q252" s="267"/>
      <c r="R252" s="267"/>
      <c r="S252" s="267"/>
      <c r="T252" s="267"/>
      <c r="U252" s="267"/>
      <c r="V252" s="267"/>
      <c r="W252" s="267"/>
      <c r="X252" s="267"/>
      <c r="Y252" s="267"/>
      <c r="Z252" s="267"/>
      <c r="AA252" s="267"/>
      <c r="AB252" s="2"/>
    </row>
    <row r="253" spans="1:28" ht="21" customHeight="1" x14ac:dyDescent="0.5">
      <c r="A253" s="2"/>
      <c r="B253" s="2"/>
      <c r="C253" s="267"/>
      <c r="D253" s="267"/>
      <c r="E253" s="267"/>
      <c r="F253" s="267"/>
      <c r="G253" s="267"/>
      <c r="H253" s="267"/>
      <c r="I253" s="267"/>
      <c r="J253" s="267"/>
      <c r="K253" s="267"/>
      <c r="L253" s="267"/>
      <c r="M253" s="267"/>
      <c r="N253" s="267"/>
      <c r="O253" s="267"/>
      <c r="P253" s="267"/>
      <c r="Q253" s="267"/>
      <c r="R253" s="267"/>
      <c r="S253" s="267"/>
      <c r="T253" s="267"/>
      <c r="U253" s="267"/>
      <c r="V253" s="267"/>
      <c r="W253" s="267"/>
      <c r="X253" s="267"/>
      <c r="Y253" s="267"/>
      <c r="Z253" s="267"/>
      <c r="AA253" s="267"/>
      <c r="AB253" s="2"/>
    </row>
    <row r="254" spans="1:28" ht="21" customHeight="1" x14ac:dyDescent="0.5">
      <c r="A254" s="2"/>
      <c r="B254" s="2"/>
      <c r="C254" s="267"/>
      <c r="D254" s="267"/>
      <c r="E254" s="267"/>
      <c r="F254" s="267"/>
      <c r="G254" s="267"/>
      <c r="H254" s="267"/>
      <c r="I254" s="267"/>
      <c r="J254" s="267"/>
      <c r="K254" s="267"/>
      <c r="L254" s="267"/>
      <c r="M254" s="267"/>
      <c r="N254" s="267"/>
      <c r="O254" s="267"/>
      <c r="P254" s="267"/>
      <c r="Q254" s="267"/>
      <c r="R254" s="267"/>
      <c r="S254" s="267"/>
      <c r="T254" s="267"/>
      <c r="U254" s="267"/>
      <c r="V254" s="267"/>
      <c r="W254" s="267"/>
      <c r="X254" s="267"/>
      <c r="Y254" s="267"/>
      <c r="Z254" s="267"/>
      <c r="AA254" s="267"/>
      <c r="AB254" s="2"/>
    </row>
    <row r="255" spans="1:28" ht="21" customHeight="1" x14ac:dyDescent="0.5">
      <c r="A255" s="2"/>
      <c r="B255" s="2"/>
      <c r="C255" s="267"/>
      <c r="D255" s="267"/>
      <c r="E255" s="267"/>
      <c r="F255" s="267"/>
      <c r="G255" s="267"/>
      <c r="H255" s="267"/>
      <c r="I255" s="267"/>
      <c r="J255" s="267"/>
      <c r="K255" s="267"/>
      <c r="L255" s="267"/>
      <c r="M255" s="267"/>
      <c r="N255" s="267"/>
      <c r="O255" s="267"/>
      <c r="P255" s="267"/>
      <c r="Q255" s="267"/>
      <c r="R255" s="267"/>
      <c r="S255" s="267"/>
      <c r="T255" s="267"/>
      <c r="U255" s="267"/>
      <c r="V255" s="267"/>
      <c r="W255" s="267"/>
      <c r="X255" s="267"/>
      <c r="Y255" s="267"/>
      <c r="Z255" s="267"/>
      <c r="AA255" s="267"/>
      <c r="AB255" s="2"/>
    </row>
    <row r="256" spans="1:28" ht="21" customHeight="1" x14ac:dyDescent="0.5">
      <c r="A256" s="2"/>
      <c r="B256" s="2"/>
      <c r="C256" s="267"/>
      <c r="D256" s="267"/>
      <c r="E256" s="267"/>
      <c r="F256" s="267"/>
      <c r="G256" s="267"/>
      <c r="H256" s="267"/>
      <c r="I256" s="267"/>
      <c r="J256" s="267"/>
      <c r="K256" s="267"/>
      <c r="L256" s="267"/>
      <c r="M256" s="267"/>
      <c r="N256" s="267"/>
      <c r="O256" s="267"/>
      <c r="P256" s="267"/>
      <c r="Q256" s="267"/>
      <c r="R256" s="267"/>
      <c r="S256" s="267"/>
      <c r="T256" s="267"/>
      <c r="U256" s="267"/>
      <c r="V256" s="267"/>
      <c r="W256" s="267"/>
      <c r="X256" s="267"/>
      <c r="Y256" s="267"/>
      <c r="Z256" s="267"/>
      <c r="AA256" s="267"/>
      <c r="AB256" s="2"/>
    </row>
    <row r="257" spans="1:28" ht="21" customHeight="1" x14ac:dyDescent="0.5">
      <c r="A257" s="2"/>
      <c r="B257" s="2"/>
      <c r="C257" s="267"/>
      <c r="D257" s="267"/>
      <c r="E257" s="267"/>
      <c r="F257" s="267"/>
      <c r="G257" s="267"/>
      <c r="H257" s="267"/>
      <c r="I257" s="267"/>
      <c r="J257" s="267"/>
      <c r="K257" s="267"/>
      <c r="L257" s="267"/>
      <c r="M257" s="267"/>
      <c r="N257" s="267"/>
      <c r="O257" s="267"/>
      <c r="P257" s="267"/>
      <c r="Q257" s="267"/>
      <c r="R257" s="267"/>
      <c r="S257" s="267"/>
      <c r="T257" s="267"/>
      <c r="U257" s="267"/>
      <c r="V257" s="267"/>
      <c r="W257" s="267"/>
      <c r="X257" s="267"/>
      <c r="Y257" s="267"/>
      <c r="Z257" s="267"/>
      <c r="AA257" s="267"/>
      <c r="AB257" s="2"/>
    </row>
    <row r="258" spans="1:28" ht="21" customHeight="1" x14ac:dyDescent="0.5">
      <c r="A258" s="2"/>
      <c r="B258" s="2"/>
      <c r="C258" s="267"/>
      <c r="D258" s="267"/>
      <c r="E258" s="267"/>
      <c r="F258" s="267"/>
      <c r="G258" s="267"/>
      <c r="H258" s="267"/>
      <c r="I258" s="267"/>
      <c r="J258" s="267"/>
      <c r="K258" s="267"/>
      <c r="L258" s="267"/>
      <c r="M258" s="267"/>
      <c r="N258" s="267"/>
      <c r="O258" s="267"/>
      <c r="P258" s="267"/>
      <c r="Q258" s="267"/>
      <c r="R258" s="267"/>
      <c r="S258" s="267"/>
      <c r="T258" s="267"/>
      <c r="U258" s="267"/>
      <c r="V258" s="267"/>
      <c r="W258" s="267"/>
      <c r="X258" s="267"/>
      <c r="Y258" s="267"/>
      <c r="Z258" s="267"/>
      <c r="AA258" s="267"/>
      <c r="AB258" s="2"/>
    </row>
    <row r="259" spans="1:28" ht="21" customHeight="1" x14ac:dyDescent="0.5">
      <c r="A259" s="2"/>
      <c r="B259" s="2"/>
      <c r="C259" s="267"/>
      <c r="D259" s="267"/>
      <c r="E259" s="267"/>
      <c r="F259" s="267"/>
      <c r="G259" s="267"/>
      <c r="H259" s="267"/>
      <c r="I259" s="267"/>
      <c r="J259" s="267"/>
      <c r="K259" s="267"/>
      <c r="L259" s="267"/>
      <c r="M259" s="267"/>
      <c r="N259" s="267"/>
      <c r="O259" s="267"/>
      <c r="P259" s="267"/>
      <c r="Q259" s="267"/>
      <c r="R259" s="267"/>
      <c r="S259" s="267"/>
      <c r="T259" s="267"/>
      <c r="U259" s="267"/>
      <c r="V259" s="267"/>
      <c r="W259" s="267"/>
      <c r="X259" s="267"/>
      <c r="Y259" s="267"/>
      <c r="Z259" s="267"/>
      <c r="AA259" s="267"/>
      <c r="AB259" s="2"/>
    </row>
    <row r="260" spans="1:28" ht="21" customHeight="1" x14ac:dyDescent="0.5">
      <c r="A260" s="2"/>
      <c r="B260" s="2"/>
      <c r="C260" s="267"/>
      <c r="D260" s="267"/>
      <c r="E260" s="267"/>
      <c r="F260" s="267"/>
      <c r="G260" s="267"/>
      <c r="H260" s="267"/>
      <c r="I260" s="267"/>
      <c r="J260" s="267"/>
      <c r="K260" s="267"/>
      <c r="L260" s="267"/>
      <c r="M260" s="267"/>
      <c r="N260" s="267"/>
      <c r="O260" s="267"/>
      <c r="P260" s="267"/>
      <c r="Q260" s="267"/>
      <c r="R260" s="267"/>
      <c r="S260" s="267"/>
      <c r="T260" s="267"/>
      <c r="U260" s="267"/>
      <c r="V260" s="267"/>
      <c r="W260" s="267"/>
      <c r="X260" s="267"/>
      <c r="Y260" s="267"/>
      <c r="Z260" s="267"/>
      <c r="AA260" s="267"/>
      <c r="AB260" s="2"/>
    </row>
    <row r="261" spans="1:28" ht="21" customHeight="1" x14ac:dyDescent="0.5">
      <c r="A261" s="2"/>
      <c r="B261" s="2"/>
      <c r="C261" s="267"/>
      <c r="D261" s="267"/>
      <c r="E261" s="267"/>
      <c r="F261" s="267"/>
      <c r="G261" s="267"/>
      <c r="H261" s="267"/>
      <c r="I261" s="267"/>
      <c r="J261" s="267"/>
      <c r="K261" s="267"/>
      <c r="L261" s="267"/>
      <c r="M261" s="267"/>
      <c r="N261" s="267"/>
      <c r="O261" s="267"/>
      <c r="P261" s="267"/>
      <c r="Q261" s="267"/>
      <c r="R261" s="267"/>
      <c r="S261" s="267"/>
      <c r="T261" s="267"/>
      <c r="U261" s="267"/>
      <c r="V261" s="267"/>
      <c r="W261" s="267"/>
      <c r="X261" s="267"/>
      <c r="Y261" s="267"/>
      <c r="Z261" s="267"/>
      <c r="AA261" s="267"/>
      <c r="AB261" s="2"/>
    </row>
    <row r="262" spans="1:28" ht="21" customHeight="1" x14ac:dyDescent="0.5">
      <c r="A262" s="2"/>
      <c r="B262" s="2"/>
      <c r="C262" s="267"/>
      <c r="D262" s="267"/>
      <c r="E262" s="267"/>
      <c r="F262" s="267"/>
      <c r="G262" s="267"/>
      <c r="H262" s="267"/>
      <c r="I262" s="267"/>
      <c r="J262" s="267"/>
      <c r="K262" s="267"/>
      <c r="L262" s="267"/>
      <c r="M262" s="267"/>
      <c r="N262" s="267"/>
      <c r="O262" s="267"/>
      <c r="P262" s="267"/>
      <c r="Q262" s="267"/>
      <c r="R262" s="267"/>
      <c r="S262" s="267"/>
      <c r="T262" s="267"/>
      <c r="U262" s="267"/>
      <c r="V262" s="267"/>
      <c r="W262" s="267"/>
      <c r="X262" s="267"/>
      <c r="Y262" s="267"/>
      <c r="Z262" s="267"/>
      <c r="AA262" s="267"/>
      <c r="AB262" s="2"/>
    </row>
    <row r="263" spans="1:28" ht="21" customHeight="1" x14ac:dyDescent="0.5">
      <c r="A263" s="2"/>
      <c r="B263" s="2"/>
      <c r="C263" s="267"/>
      <c r="D263" s="267"/>
      <c r="E263" s="267"/>
      <c r="F263" s="267"/>
      <c r="G263" s="267"/>
      <c r="H263" s="267"/>
      <c r="I263" s="267"/>
      <c r="J263" s="267"/>
      <c r="K263" s="267"/>
      <c r="L263" s="267"/>
      <c r="M263" s="267"/>
      <c r="N263" s="267"/>
      <c r="O263" s="267"/>
      <c r="P263" s="267"/>
      <c r="Q263" s="267"/>
      <c r="R263" s="267"/>
      <c r="S263" s="267"/>
      <c r="T263" s="267"/>
      <c r="U263" s="267"/>
      <c r="V263" s="267"/>
      <c r="W263" s="267"/>
      <c r="X263" s="267"/>
      <c r="Y263" s="267"/>
      <c r="Z263" s="267"/>
      <c r="AA263" s="267"/>
      <c r="AB263" s="2"/>
    </row>
    <row r="264" spans="1:28" ht="21" customHeight="1" x14ac:dyDescent="0.5">
      <c r="A264" s="2"/>
      <c r="B264" s="2"/>
      <c r="C264" s="267"/>
      <c r="D264" s="267"/>
      <c r="E264" s="267"/>
      <c r="F264" s="267"/>
      <c r="G264" s="267"/>
      <c r="H264" s="267"/>
      <c r="I264" s="267"/>
      <c r="J264" s="267"/>
      <c r="K264" s="267"/>
      <c r="L264" s="267"/>
      <c r="M264" s="267"/>
      <c r="N264" s="267"/>
      <c r="O264" s="267"/>
      <c r="P264" s="267"/>
      <c r="Q264" s="267"/>
      <c r="R264" s="267"/>
      <c r="S264" s="267"/>
      <c r="T264" s="267"/>
      <c r="U264" s="267"/>
      <c r="V264" s="267"/>
      <c r="W264" s="267"/>
      <c r="X264" s="267"/>
      <c r="Y264" s="267"/>
      <c r="Z264" s="267"/>
      <c r="AA264" s="267"/>
      <c r="AB264" s="2"/>
    </row>
    <row r="265" spans="1:28" ht="21" customHeight="1" x14ac:dyDescent="0.5">
      <c r="A265" s="2"/>
      <c r="B265" s="2"/>
      <c r="C265" s="267"/>
      <c r="D265" s="267"/>
      <c r="E265" s="267"/>
      <c r="F265" s="267"/>
      <c r="G265" s="267"/>
      <c r="H265" s="267"/>
      <c r="I265" s="267"/>
      <c r="J265" s="267"/>
      <c r="K265" s="267"/>
      <c r="L265" s="267"/>
      <c r="M265" s="267"/>
      <c r="N265" s="267"/>
      <c r="O265" s="267"/>
      <c r="P265" s="267"/>
      <c r="Q265" s="267"/>
      <c r="R265" s="267"/>
      <c r="S265" s="267"/>
      <c r="T265" s="267"/>
      <c r="U265" s="267"/>
      <c r="V265" s="267"/>
      <c r="W265" s="267"/>
      <c r="X265" s="267"/>
      <c r="Y265" s="267"/>
      <c r="Z265" s="267"/>
      <c r="AA265" s="267"/>
      <c r="AB265" s="2"/>
    </row>
    <row r="266" spans="1:28" ht="21" customHeight="1" x14ac:dyDescent="0.5">
      <c r="A266" s="2"/>
      <c r="B266" s="2"/>
      <c r="C266" s="267"/>
      <c r="D266" s="267"/>
      <c r="E266" s="267"/>
      <c r="F266" s="267"/>
      <c r="G266" s="267"/>
      <c r="H266" s="267"/>
      <c r="I266" s="267"/>
      <c r="J266" s="267"/>
      <c r="K266" s="267"/>
      <c r="L266" s="267"/>
      <c r="M266" s="267"/>
      <c r="N266" s="267"/>
      <c r="O266" s="267"/>
      <c r="P266" s="267"/>
      <c r="Q266" s="267"/>
      <c r="R266" s="267"/>
      <c r="S266" s="267"/>
      <c r="T266" s="267"/>
      <c r="U266" s="267"/>
      <c r="V266" s="267"/>
      <c r="W266" s="267"/>
      <c r="X266" s="267"/>
      <c r="Y266" s="267"/>
      <c r="Z266" s="267"/>
      <c r="AA266" s="267"/>
      <c r="AB266" s="2"/>
    </row>
    <row r="267" spans="1:28" ht="21" customHeight="1" x14ac:dyDescent="0.5">
      <c r="A267" s="2"/>
      <c r="B267" s="2"/>
      <c r="C267" s="267"/>
      <c r="D267" s="267"/>
      <c r="E267" s="267"/>
      <c r="F267" s="267"/>
      <c r="G267" s="267"/>
      <c r="H267" s="267"/>
      <c r="I267" s="267"/>
      <c r="J267" s="267"/>
      <c r="K267" s="267"/>
      <c r="L267" s="267"/>
      <c r="M267" s="267"/>
      <c r="N267" s="267"/>
      <c r="O267" s="267"/>
      <c r="P267" s="267"/>
      <c r="Q267" s="267"/>
      <c r="R267" s="267"/>
      <c r="S267" s="267"/>
      <c r="T267" s="267"/>
      <c r="U267" s="267"/>
      <c r="V267" s="267"/>
      <c r="W267" s="267"/>
      <c r="X267" s="267"/>
      <c r="Y267" s="267"/>
      <c r="Z267" s="267"/>
      <c r="AA267" s="267"/>
      <c r="AB267" s="2"/>
    </row>
    <row r="268" spans="1:28" ht="21" customHeight="1" x14ac:dyDescent="0.5">
      <c r="A268" s="2"/>
      <c r="B268" s="2"/>
      <c r="C268" s="267"/>
      <c r="D268" s="267"/>
      <c r="E268" s="267"/>
      <c r="F268" s="267"/>
      <c r="G268" s="267"/>
      <c r="H268" s="267"/>
      <c r="I268" s="267"/>
      <c r="J268" s="267"/>
      <c r="K268" s="267"/>
      <c r="L268" s="267"/>
      <c r="M268" s="267"/>
      <c r="N268" s="267"/>
      <c r="O268" s="267"/>
      <c r="P268" s="267"/>
      <c r="Q268" s="267"/>
      <c r="R268" s="267"/>
      <c r="S268" s="267"/>
      <c r="T268" s="267"/>
      <c r="U268" s="267"/>
      <c r="V268" s="267"/>
      <c r="W268" s="267"/>
      <c r="X268" s="267"/>
      <c r="Y268" s="267"/>
      <c r="Z268" s="267"/>
      <c r="AA268" s="267"/>
      <c r="AB268" s="2"/>
    </row>
    <row r="269" spans="1:28" ht="21" customHeight="1" x14ac:dyDescent="0.5">
      <c r="A269" s="2"/>
      <c r="B269" s="2"/>
      <c r="C269" s="267"/>
      <c r="D269" s="267"/>
      <c r="E269" s="267"/>
      <c r="F269" s="267"/>
      <c r="G269" s="267"/>
      <c r="H269" s="267"/>
      <c r="I269" s="267"/>
      <c r="J269" s="267"/>
      <c r="K269" s="267"/>
      <c r="L269" s="267"/>
      <c r="M269" s="267"/>
      <c r="N269" s="267"/>
      <c r="O269" s="267"/>
      <c r="P269" s="267"/>
      <c r="Q269" s="267"/>
      <c r="R269" s="267"/>
      <c r="S269" s="267"/>
      <c r="T269" s="267"/>
      <c r="U269" s="267"/>
      <c r="V269" s="267"/>
      <c r="W269" s="267"/>
      <c r="X269" s="267"/>
      <c r="Y269" s="267"/>
      <c r="Z269" s="267"/>
      <c r="AA269" s="267"/>
      <c r="AB269" s="2"/>
    </row>
    <row r="270" spans="1:28" ht="21" customHeight="1" x14ac:dyDescent="0.5">
      <c r="A270" s="2"/>
      <c r="B270" s="2"/>
      <c r="C270" s="267"/>
      <c r="D270" s="267"/>
      <c r="E270" s="267"/>
      <c r="F270" s="267"/>
      <c r="G270" s="267"/>
      <c r="H270" s="267"/>
      <c r="I270" s="267"/>
      <c r="J270" s="267"/>
      <c r="K270" s="267"/>
      <c r="L270" s="267"/>
      <c r="M270" s="267"/>
      <c r="N270" s="267"/>
      <c r="O270" s="267"/>
      <c r="P270" s="267"/>
      <c r="Q270" s="267"/>
      <c r="R270" s="267"/>
      <c r="S270" s="267"/>
      <c r="T270" s="267"/>
      <c r="U270" s="267"/>
      <c r="V270" s="267"/>
      <c r="W270" s="267"/>
      <c r="X270" s="267"/>
      <c r="Y270" s="267"/>
      <c r="Z270" s="267"/>
      <c r="AA270" s="267"/>
      <c r="AB270" s="2"/>
    </row>
    <row r="271" spans="1:28" ht="21" customHeight="1" x14ac:dyDescent="0.5">
      <c r="A271" s="2"/>
      <c r="B271" s="2"/>
      <c r="C271" s="267"/>
      <c r="D271" s="267"/>
      <c r="E271" s="267"/>
      <c r="F271" s="267"/>
      <c r="G271" s="267"/>
      <c r="H271" s="267"/>
      <c r="I271" s="267"/>
      <c r="J271" s="267"/>
      <c r="K271" s="267"/>
      <c r="L271" s="267"/>
      <c r="M271" s="267"/>
      <c r="N271" s="267"/>
      <c r="O271" s="267"/>
      <c r="P271" s="267"/>
      <c r="Q271" s="267"/>
      <c r="R271" s="267"/>
      <c r="S271" s="267"/>
      <c r="T271" s="267"/>
      <c r="U271" s="267"/>
      <c r="V271" s="267"/>
      <c r="W271" s="267"/>
      <c r="X271" s="267"/>
      <c r="Y271" s="267"/>
      <c r="Z271" s="267"/>
      <c r="AA271" s="267"/>
      <c r="AB271" s="2"/>
    </row>
    <row r="272" spans="1:28" ht="21" customHeight="1" x14ac:dyDescent="0.5">
      <c r="A272" s="2"/>
      <c r="B272" s="2"/>
      <c r="C272" s="267"/>
      <c r="D272" s="267"/>
      <c r="E272" s="267"/>
      <c r="F272" s="267"/>
      <c r="G272" s="267"/>
      <c r="H272" s="267"/>
      <c r="I272" s="267"/>
      <c r="J272" s="267"/>
      <c r="K272" s="267"/>
      <c r="L272" s="267"/>
      <c r="M272" s="267"/>
      <c r="N272" s="267"/>
      <c r="O272" s="267"/>
      <c r="P272" s="267"/>
      <c r="Q272" s="267"/>
      <c r="R272" s="267"/>
      <c r="S272" s="267"/>
      <c r="T272" s="267"/>
      <c r="U272" s="267"/>
      <c r="V272" s="267"/>
      <c r="W272" s="267"/>
      <c r="X272" s="267"/>
      <c r="Y272" s="267"/>
      <c r="Z272" s="267"/>
      <c r="AA272" s="267"/>
      <c r="AB272" s="2"/>
    </row>
    <row r="273" spans="1:28" ht="21" customHeight="1" x14ac:dyDescent="0.5">
      <c r="A273" s="2"/>
      <c r="B273" s="2"/>
      <c r="C273" s="267"/>
      <c r="D273" s="267"/>
      <c r="E273" s="267"/>
      <c r="F273" s="267"/>
      <c r="G273" s="267"/>
      <c r="H273" s="267"/>
      <c r="I273" s="267"/>
      <c r="J273" s="267"/>
      <c r="K273" s="267"/>
      <c r="L273" s="267"/>
      <c r="M273" s="267"/>
      <c r="N273" s="267"/>
      <c r="O273" s="267"/>
      <c r="P273" s="267"/>
      <c r="Q273" s="267"/>
      <c r="R273" s="267"/>
      <c r="S273" s="267"/>
      <c r="T273" s="267"/>
      <c r="U273" s="267"/>
      <c r="V273" s="267"/>
      <c r="W273" s="267"/>
      <c r="X273" s="267"/>
      <c r="Y273" s="267"/>
      <c r="Z273" s="267"/>
      <c r="AA273" s="267"/>
      <c r="AB273" s="2"/>
    </row>
    <row r="274" spans="1:28" ht="21" customHeight="1" x14ac:dyDescent="0.5">
      <c r="A274" s="2"/>
      <c r="B274" s="2"/>
      <c r="C274" s="267"/>
      <c r="D274" s="267"/>
      <c r="E274" s="267"/>
      <c r="F274" s="267"/>
      <c r="G274" s="267"/>
      <c r="H274" s="267"/>
      <c r="I274" s="267"/>
      <c r="J274" s="267"/>
      <c r="K274" s="267"/>
      <c r="L274" s="267"/>
      <c r="M274" s="267"/>
      <c r="N274" s="267"/>
      <c r="O274" s="267"/>
      <c r="P274" s="267"/>
      <c r="Q274" s="267"/>
      <c r="R274" s="267"/>
      <c r="S274" s="267"/>
      <c r="T274" s="267"/>
      <c r="U274" s="267"/>
      <c r="V274" s="267"/>
      <c r="W274" s="267"/>
      <c r="X274" s="267"/>
      <c r="Y274" s="267"/>
      <c r="Z274" s="267"/>
      <c r="AA274" s="267"/>
      <c r="AB274" s="2"/>
    </row>
    <row r="275" spans="1:28" ht="21" customHeight="1" x14ac:dyDescent="0.5">
      <c r="A275" s="2"/>
      <c r="B275" s="2"/>
      <c r="C275" s="267"/>
      <c r="D275" s="267"/>
      <c r="E275" s="267"/>
      <c r="F275" s="267"/>
      <c r="G275" s="267"/>
      <c r="H275" s="267"/>
      <c r="I275" s="267"/>
      <c r="J275" s="267"/>
      <c r="K275" s="267"/>
      <c r="L275" s="267"/>
      <c r="M275" s="267"/>
      <c r="N275" s="267"/>
      <c r="O275" s="267"/>
      <c r="P275" s="267"/>
      <c r="Q275" s="267"/>
      <c r="R275" s="267"/>
      <c r="S275" s="267"/>
      <c r="T275" s="267"/>
      <c r="U275" s="267"/>
      <c r="V275" s="267"/>
      <c r="W275" s="267"/>
      <c r="X275" s="267"/>
      <c r="Y275" s="267"/>
      <c r="Z275" s="267"/>
      <c r="AA275" s="267"/>
      <c r="AB275" s="2"/>
    </row>
    <row r="276" spans="1:28" ht="21" customHeight="1" x14ac:dyDescent="0.5">
      <c r="A276" s="2"/>
      <c r="B276" s="2"/>
      <c r="C276" s="267"/>
      <c r="D276" s="267"/>
      <c r="E276" s="267"/>
      <c r="F276" s="267"/>
      <c r="G276" s="267"/>
      <c r="H276" s="267"/>
      <c r="I276" s="267"/>
      <c r="J276" s="267"/>
      <c r="K276" s="267"/>
      <c r="L276" s="267"/>
      <c r="M276" s="267"/>
      <c r="N276" s="267"/>
      <c r="O276" s="267"/>
      <c r="P276" s="267"/>
      <c r="Q276" s="267"/>
      <c r="R276" s="267"/>
      <c r="S276" s="267"/>
      <c r="T276" s="267"/>
      <c r="U276" s="267"/>
      <c r="V276" s="267"/>
      <c r="W276" s="267"/>
      <c r="X276" s="267"/>
      <c r="Y276" s="267"/>
      <c r="Z276" s="267"/>
      <c r="AA276" s="267"/>
      <c r="AB276" s="2"/>
    </row>
    <row r="277" spans="1:28" ht="21" customHeight="1" x14ac:dyDescent="0.5">
      <c r="A277" s="2"/>
      <c r="B277" s="2"/>
      <c r="C277" s="267"/>
      <c r="D277" s="267"/>
      <c r="E277" s="267"/>
      <c r="F277" s="267"/>
      <c r="G277" s="267"/>
      <c r="H277" s="267"/>
      <c r="I277" s="267"/>
      <c r="J277" s="267"/>
      <c r="K277" s="267"/>
      <c r="L277" s="267"/>
      <c r="M277" s="267"/>
      <c r="N277" s="267"/>
      <c r="O277" s="267"/>
      <c r="P277" s="267"/>
      <c r="Q277" s="267"/>
      <c r="R277" s="267"/>
      <c r="S277" s="267"/>
      <c r="T277" s="267"/>
      <c r="U277" s="267"/>
      <c r="V277" s="267"/>
      <c r="W277" s="267"/>
      <c r="X277" s="267"/>
      <c r="Y277" s="267"/>
      <c r="Z277" s="267"/>
      <c r="AA277" s="267"/>
      <c r="AB277" s="2"/>
    </row>
    <row r="278" spans="1:28" ht="21" customHeight="1" x14ac:dyDescent="0.5">
      <c r="A278" s="2"/>
      <c r="B278" s="2"/>
      <c r="C278" s="267"/>
      <c r="D278" s="267"/>
      <c r="E278" s="267"/>
      <c r="F278" s="267"/>
      <c r="G278" s="267"/>
      <c r="H278" s="267"/>
      <c r="I278" s="267"/>
      <c r="J278" s="267"/>
      <c r="K278" s="267"/>
      <c r="L278" s="267"/>
      <c r="M278" s="267"/>
      <c r="N278" s="267"/>
      <c r="O278" s="267"/>
      <c r="P278" s="267"/>
      <c r="Q278" s="267"/>
      <c r="R278" s="267"/>
      <c r="S278" s="267"/>
      <c r="T278" s="267"/>
      <c r="U278" s="267"/>
      <c r="V278" s="267"/>
      <c r="W278" s="267"/>
      <c r="X278" s="267"/>
      <c r="Y278" s="267"/>
      <c r="Z278" s="267"/>
      <c r="AA278" s="267"/>
      <c r="AB278" s="2"/>
    </row>
    <row r="279" spans="1:28" ht="21" customHeight="1" x14ac:dyDescent="0.5">
      <c r="A279" s="2"/>
      <c r="B279" s="2"/>
      <c r="C279" s="267"/>
      <c r="D279" s="267"/>
      <c r="E279" s="267"/>
      <c r="F279" s="267"/>
      <c r="G279" s="267"/>
      <c r="H279" s="267"/>
      <c r="I279" s="267"/>
      <c r="J279" s="267"/>
      <c r="K279" s="267"/>
      <c r="L279" s="267"/>
      <c r="M279" s="267"/>
      <c r="N279" s="267"/>
      <c r="O279" s="267"/>
      <c r="P279" s="267"/>
      <c r="Q279" s="267"/>
      <c r="R279" s="267"/>
      <c r="S279" s="267"/>
      <c r="T279" s="267"/>
      <c r="U279" s="267"/>
      <c r="V279" s="267"/>
      <c r="W279" s="267"/>
      <c r="X279" s="267"/>
      <c r="Y279" s="267"/>
      <c r="Z279" s="267"/>
      <c r="AA279" s="267"/>
      <c r="AB279" s="2"/>
    </row>
    <row r="280" spans="1:28" ht="21" customHeight="1" x14ac:dyDescent="0.5">
      <c r="A280" s="2"/>
      <c r="B280" s="2"/>
      <c r="C280" s="267"/>
      <c r="D280" s="267"/>
      <c r="E280" s="267"/>
      <c r="F280" s="267"/>
      <c r="G280" s="267"/>
      <c r="H280" s="267"/>
      <c r="I280" s="267"/>
      <c r="J280" s="267"/>
      <c r="K280" s="267"/>
      <c r="L280" s="267"/>
      <c r="M280" s="267"/>
      <c r="N280" s="267"/>
      <c r="O280" s="267"/>
      <c r="P280" s="267"/>
      <c r="Q280" s="267"/>
      <c r="R280" s="267"/>
      <c r="S280" s="267"/>
      <c r="T280" s="267"/>
      <c r="U280" s="267"/>
      <c r="V280" s="267"/>
      <c r="W280" s="267"/>
      <c r="X280" s="267"/>
      <c r="Y280" s="267"/>
      <c r="Z280" s="267"/>
      <c r="AA280" s="267"/>
      <c r="AB280" s="2"/>
    </row>
    <row r="281" spans="1:28" ht="21" customHeight="1" x14ac:dyDescent="0.5">
      <c r="A281" s="2"/>
      <c r="B281" s="2"/>
      <c r="C281" s="267"/>
      <c r="D281" s="267"/>
      <c r="E281" s="267"/>
      <c r="F281" s="267"/>
      <c r="G281" s="267"/>
      <c r="H281" s="267"/>
      <c r="I281" s="267"/>
      <c r="J281" s="267"/>
      <c r="K281" s="267"/>
      <c r="L281" s="267"/>
      <c r="M281" s="267"/>
      <c r="N281" s="267"/>
      <c r="O281" s="267"/>
      <c r="P281" s="267"/>
      <c r="Q281" s="267"/>
      <c r="R281" s="267"/>
      <c r="S281" s="267"/>
      <c r="T281" s="267"/>
      <c r="U281" s="267"/>
      <c r="V281" s="267"/>
      <c r="W281" s="267"/>
      <c r="X281" s="267"/>
      <c r="Y281" s="267"/>
      <c r="Z281" s="267"/>
      <c r="AA281" s="267"/>
      <c r="AB281" s="2"/>
    </row>
    <row r="282" spans="1:28" ht="21" customHeight="1" x14ac:dyDescent="0.5">
      <c r="A282" s="2"/>
      <c r="B282" s="2"/>
      <c r="C282" s="267"/>
      <c r="D282" s="267"/>
      <c r="E282" s="267"/>
      <c r="F282" s="267"/>
      <c r="G282" s="267"/>
      <c r="H282" s="267"/>
      <c r="I282" s="267"/>
      <c r="J282" s="267"/>
      <c r="K282" s="267"/>
      <c r="L282" s="267"/>
      <c r="M282" s="267"/>
      <c r="N282" s="267"/>
      <c r="O282" s="267"/>
      <c r="P282" s="267"/>
      <c r="Q282" s="267"/>
      <c r="R282" s="267"/>
      <c r="S282" s="267"/>
      <c r="T282" s="267"/>
      <c r="U282" s="267"/>
      <c r="V282" s="267"/>
      <c r="W282" s="267"/>
      <c r="X282" s="267"/>
      <c r="Y282" s="267"/>
      <c r="Z282" s="267"/>
      <c r="AA282" s="267"/>
      <c r="AB282" s="2"/>
    </row>
    <row r="283" spans="1:28" ht="21" customHeight="1" x14ac:dyDescent="0.5">
      <c r="A283" s="2"/>
      <c r="B283" s="2"/>
      <c r="C283" s="267"/>
      <c r="D283" s="267"/>
      <c r="E283" s="267"/>
      <c r="F283" s="267"/>
      <c r="G283" s="267"/>
      <c r="H283" s="267"/>
      <c r="I283" s="267"/>
      <c r="J283" s="267"/>
      <c r="K283" s="267"/>
      <c r="L283" s="267"/>
      <c r="M283" s="267"/>
      <c r="N283" s="267"/>
      <c r="O283" s="267"/>
      <c r="P283" s="267"/>
      <c r="Q283" s="267"/>
      <c r="R283" s="267"/>
      <c r="S283" s="267"/>
      <c r="T283" s="267"/>
      <c r="U283" s="267"/>
      <c r="V283" s="267"/>
      <c r="W283" s="267"/>
      <c r="X283" s="267"/>
      <c r="Y283" s="267"/>
      <c r="Z283" s="267"/>
      <c r="AA283" s="267"/>
      <c r="AB283" s="2"/>
    </row>
    <row r="284" spans="1:28" ht="21" customHeight="1" x14ac:dyDescent="0.5">
      <c r="A284" s="2"/>
      <c r="B284" s="2"/>
      <c r="C284" s="267"/>
      <c r="D284" s="267"/>
      <c r="E284" s="267"/>
      <c r="F284" s="267"/>
      <c r="G284" s="267"/>
      <c r="H284" s="267"/>
      <c r="I284" s="267"/>
      <c r="J284" s="267"/>
      <c r="K284" s="267"/>
      <c r="L284" s="267"/>
      <c r="M284" s="267"/>
      <c r="N284" s="267"/>
      <c r="O284" s="267"/>
      <c r="P284" s="267"/>
      <c r="Q284" s="267"/>
      <c r="R284" s="267"/>
      <c r="S284" s="267"/>
      <c r="T284" s="267"/>
      <c r="U284" s="267"/>
      <c r="V284" s="267"/>
      <c r="W284" s="267"/>
      <c r="X284" s="267"/>
      <c r="Y284" s="267"/>
      <c r="Z284" s="267"/>
      <c r="AA284" s="267"/>
      <c r="AB284" s="2"/>
    </row>
    <row r="285" spans="1:28" ht="21" customHeight="1" x14ac:dyDescent="0.5">
      <c r="A285" s="2"/>
      <c r="B285" s="2"/>
      <c r="C285" s="267"/>
      <c r="D285" s="267"/>
      <c r="E285" s="267"/>
      <c r="F285" s="267"/>
      <c r="G285" s="267"/>
      <c r="H285" s="267"/>
      <c r="I285" s="267"/>
      <c r="J285" s="267"/>
      <c r="K285" s="267"/>
      <c r="L285" s="267"/>
      <c r="M285" s="267"/>
      <c r="N285" s="267"/>
      <c r="O285" s="267"/>
      <c r="P285" s="267"/>
      <c r="Q285" s="267"/>
      <c r="R285" s="267"/>
      <c r="S285" s="267"/>
      <c r="T285" s="267"/>
      <c r="U285" s="267"/>
      <c r="V285" s="267"/>
      <c r="W285" s="267"/>
      <c r="X285" s="267"/>
      <c r="Y285" s="267"/>
      <c r="Z285" s="267"/>
      <c r="AA285" s="267"/>
      <c r="AB285" s="2"/>
    </row>
    <row r="286" spans="1:28" ht="21" customHeight="1" x14ac:dyDescent="0.5">
      <c r="A286" s="2"/>
      <c r="B286" s="2"/>
      <c r="C286" s="267"/>
      <c r="D286" s="267"/>
      <c r="E286" s="267"/>
      <c r="F286" s="267"/>
      <c r="G286" s="267"/>
      <c r="H286" s="267"/>
      <c r="I286" s="267"/>
      <c r="J286" s="267"/>
      <c r="K286" s="267"/>
      <c r="L286" s="267"/>
      <c r="M286" s="267"/>
      <c r="N286" s="267"/>
      <c r="O286" s="267"/>
      <c r="P286" s="267"/>
      <c r="Q286" s="267"/>
      <c r="R286" s="267"/>
      <c r="S286" s="267"/>
      <c r="T286" s="267"/>
      <c r="U286" s="267"/>
      <c r="V286" s="267"/>
      <c r="W286" s="267"/>
      <c r="X286" s="267"/>
      <c r="Y286" s="267"/>
      <c r="Z286" s="267"/>
      <c r="AA286" s="267"/>
      <c r="AB286" s="2"/>
    </row>
    <row r="287" spans="1:28" ht="21" customHeight="1" x14ac:dyDescent="0.5">
      <c r="A287" s="2"/>
      <c r="B287" s="2"/>
      <c r="C287" s="267"/>
      <c r="D287" s="267"/>
      <c r="E287" s="267"/>
      <c r="F287" s="267"/>
      <c r="G287" s="267"/>
      <c r="H287" s="267"/>
      <c r="I287" s="267"/>
      <c r="J287" s="267"/>
      <c r="K287" s="267"/>
      <c r="L287" s="267"/>
      <c r="M287" s="267"/>
      <c r="N287" s="267"/>
      <c r="O287" s="267"/>
      <c r="P287" s="267"/>
      <c r="Q287" s="267"/>
      <c r="R287" s="267"/>
      <c r="S287" s="267"/>
      <c r="T287" s="267"/>
      <c r="U287" s="267"/>
      <c r="V287" s="267"/>
      <c r="W287" s="267"/>
      <c r="X287" s="267"/>
      <c r="Y287" s="267"/>
      <c r="Z287" s="267"/>
      <c r="AA287" s="267"/>
      <c r="AB287" s="2"/>
    </row>
    <row r="288" spans="1:28" ht="21" customHeight="1" x14ac:dyDescent="0.5">
      <c r="A288" s="2"/>
      <c r="B288" s="2"/>
      <c r="C288" s="267"/>
      <c r="D288" s="267"/>
      <c r="E288" s="267"/>
      <c r="F288" s="267"/>
      <c r="G288" s="267"/>
      <c r="H288" s="267"/>
      <c r="I288" s="267"/>
      <c r="J288" s="267"/>
      <c r="K288" s="267"/>
      <c r="L288" s="267"/>
      <c r="M288" s="267"/>
      <c r="N288" s="267"/>
      <c r="O288" s="267"/>
      <c r="P288" s="267"/>
      <c r="Q288" s="267"/>
      <c r="R288" s="267"/>
      <c r="S288" s="267"/>
      <c r="T288" s="267"/>
      <c r="U288" s="267"/>
      <c r="V288" s="267"/>
      <c r="W288" s="267"/>
      <c r="X288" s="267"/>
      <c r="Y288" s="267"/>
      <c r="Z288" s="267"/>
      <c r="AA288" s="267"/>
      <c r="AB288" s="2"/>
    </row>
    <row r="289" spans="1:28" ht="21" customHeight="1" x14ac:dyDescent="0.5">
      <c r="A289" s="2"/>
      <c r="B289" s="2"/>
      <c r="C289" s="267"/>
      <c r="D289" s="267"/>
      <c r="E289" s="267"/>
      <c r="F289" s="267"/>
      <c r="G289" s="267"/>
      <c r="H289" s="267"/>
      <c r="I289" s="267"/>
      <c r="J289" s="267"/>
      <c r="K289" s="267"/>
      <c r="L289" s="267"/>
      <c r="M289" s="267"/>
      <c r="N289" s="267"/>
      <c r="O289" s="267"/>
      <c r="P289" s="267"/>
      <c r="Q289" s="267"/>
      <c r="R289" s="267"/>
      <c r="S289" s="267"/>
      <c r="T289" s="267"/>
      <c r="U289" s="267"/>
      <c r="V289" s="267"/>
      <c r="W289" s="267"/>
      <c r="X289" s="267"/>
      <c r="Y289" s="267"/>
      <c r="Z289" s="267"/>
      <c r="AA289" s="267"/>
      <c r="AB289" s="2"/>
    </row>
    <row r="290" spans="1:28" ht="21" customHeight="1" x14ac:dyDescent="0.5">
      <c r="A290" s="2"/>
      <c r="B290" s="2"/>
      <c r="C290" s="267"/>
      <c r="D290" s="267"/>
      <c r="E290" s="267"/>
      <c r="F290" s="267"/>
      <c r="G290" s="267"/>
      <c r="H290" s="267"/>
      <c r="I290" s="267"/>
      <c r="J290" s="267"/>
      <c r="K290" s="267"/>
      <c r="L290" s="267"/>
      <c r="M290" s="267"/>
      <c r="N290" s="267"/>
      <c r="O290" s="267"/>
      <c r="P290" s="267"/>
      <c r="Q290" s="267"/>
      <c r="R290" s="267"/>
      <c r="S290" s="267"/>
      <c r="T290" s="267"/>
      <c r="U290" s="267"/>
      <c r="V290" s="267"/>
      <c r="W290" s="267"/>
      <c r="X290" s="267"/>
      <c r="Y290" s="267"/>
      <c r="Z290" s="267"/>
      <c r="AA290" s="267"/>
      <c r="AB290" s="2"/>
    </row>
    <row r="291" spans="1:28" ht="21" customHeight="1" x14ac:dyDescent="0.5">
      <c r="A291" s="2"/>
      <c r="B291" s="2"/>
      <c r="C291" s="267"/>
      <c r="D291" s="267"/>
      <c r="E291" s="267"/>
      <c r="F291" s="267"/>
      <c r="G291" s="267"/>
      <c r="H291" s="267"/>
      <c r="I291" s="267"/>
      <c r="J291" s="267"/>
      <c r="K291" s="267"/>
      <c r="L291" s="267"/>
      <c r="M291" s="267"/>
      <c r="N291" s="267"/>
      <c r="O291" s="267"/>
      <c r="P291" s="267"/>
      <c r="Q291" s="267"/>
      <c r="R291" s="267"/>
      <c r="S291" s="267"/>
      <c r="T291" s="267"/>
      <c r="U291" s="267"/>
      <c r="V291" s="267"/>
      <c r="W291" s="267"/>
      <c r="X291" s="267"/>
      <c r="Y291" s="267"/>
      <c r="Z291" s="267"/>
      <c r="AA291" s="267"/>
      <c r="AB291" s="2"/>
    </row>
    <row r="292" spans="1:28" ht="21" customHeight="1" x14ac:dyDescent="0.5">
      <c r="A292" s="2"/>
      <c r="B292" s="2"/>
      <c r="C292" s="267"/>
      <c r="D292" s="267"/>
      <c r="E292" s="267"/>
      <c r="F292" s="267"/>
      <c r="G292" s="267"/>
      <c r="H292" s="267"/>
      <c r="I292" s="267"/>
      <c r="J292" s="267"/>
      <c r="K292" s="267"/>
      <c r="L292" s="267"/>
      <c r="M292" s="267"/>
      <c r="N292" s="267"/>
      <c r="O292" s="267"/>
      <c r="P292" s="267"/>
      <c r="Q292" s="267"/>
      <c r="R292" s="267"/>
      <c r="S292" s="267"/>
      <c r="T292" s="267"/>
      <c r="U292" s="267"/>
      <c r="V292" s="267"/>
      <c r="W292" s="267"/>
      <c r="X292" s="267"/>
      <c r="Y292" s="267"/>
      <c r="Z292" s="267"/>
      <c r="AA292" s="267"/>
      <c r="AB292" s="2"/>
    </row>
    <row r="293" spans="1:28" ht="21" customHeight="1" x14ac:dyDescent="0.5">
      <c r="A293" s="2"/>
      <c r="B293" s="2"/>
      <c r="C293" s="267"/>
      <c r="D293" s="267"/>
      <c r="E293" s="267"/>
      <c r="F293" s="267"/>
      <c r="G293" s="267"/>
      <c r="H293" s="267"/>
      <c r="I293" s="267"/>
      <c r="J293" s="267"/>
      <c r="K293" s="267"/>
      <c r="L293" s="267"/>
      <c r="M293" s="267"/>
      <c r="N293" s="267"/>
      <c r="O293" s="267"/>
      <c r="P293" s="267"/>
      <c r="Q293" s="267"/>
      <c r="R293" s="267"/>
      <c r="S293" s="267"/>
      <c r="T293" s="267"/>
      <c r="U293" s="267"/>
      <c r="V293" s="267"/>
      <c r="W293" s="267"/>
      <c r="X293" s="267"/>
      <c r="Y293" s="267"/>
      <c r="Z293" s="267"/>
      <c r="AA293" s="267"/>
      <c r="AB293" s="2"/>
    </row>
    <row r="294" spans="1:28" ht="21" customHeight="1" x14ac:dyDescent="0.5">
      <c r="A294" s="2"/>
      <c r="B294" s="2"/>
      <c r="C294" s="267"/>
      <c r="D294" s="267"/>
      <c r="E294" s="267"/>
      <c r="F294" s="267"/>
      <c r="G294" s="267"/>
      <c r="H294" s="267"/>
      <c r="I294" s="267"/>
      <c r="J294" s="267"/>
      <c r="K294" s="267"/>
      <c r="L294" s="267"/>
      <c r="M294" s="267"/>
      <c r="N294" s="267"/>
      <c r="O294" s="267"/>
      <c r="P294" s="267"/>
      <c r="Q294" s="267"/>
      <c r="R294" s="267"/>
      <c r="S294" s="267"/>
      <c r="T294" s="267"/>
      <c r="U294" s="267"/>
      <c r="V294" s="267"/>
      <c r="W294" s="267"/>
      <c r="X294" s="267"/>
      <c r="Y294" s="267"/>
      <c r="Z294" s="267"/>
      <c r="AA294" s="267"/>
      <c r="AB294" s="2"/>
    </row>
    <row r="295" spans="1:28" ht="21" customHeight="1" x14ac:dyDescent="0.5">
      <c r="A295" s="2"/>
      <c r="B295" s="2"/>
      <c r="C295" s="267"/>
      <c r="D295" s="267"/>
      <c r="E295" s="267"/>
      <c r="F295" s="267"/>
      <c r="G295" s="267"/>
      <c r="H295" s="267"/>
      <c r="I295" s="267"/>
      <c r="J295" s="267"/>
      <c r="K295" s="267"/>
      <c r="L295" s="267"/>
      <c r="M295" s="267"/>
      <c r="N295" s="267"/>
      <c r="O295" s="267"/>
      <c r="P295" s="267"/>
      <c r="Q295" s="267"/>
      <c r="R295" s="267"/>
      <c r="S295" s="267"/>
      <c r="T295" s="267"/>
      <c r="U295" s="267"/>
      <c r="V295" s="267"/>
      <c r="W295" s="267"/>
      <c r="X295" s="267"/>
      <c r="Y295" s="267"/>
      <c r="Z295" s="267"/>
      <c r="AA295" s="267"/>
      <c r="AB295" s="2"/>
    </row>
    <row r="296" spans="1:28" ht="21" customHeight="1" x14ac:dyDescent="0.5">
      <c r="A296" s="2"/>
      <c r="B296" s="2"/>
      <c r="C296" s="267"/>
      <c r="D296" s="267"/>
      <c r="E296" s="267"/>
      <c r="F296" s="267"/>
      <c r="G296" s="267"/>
      <c r="H296" s="267"/>
      <c r="I296" s="267"/>
      <c r="J296" s="267"/>
      <c r="K296" s="267"/>
      <c r="L296" s="267"/>
      <c r="M296" s="267"/>
      <c r="N296" s="267"/>
      <c r="O296" s="267"/>
      <c r="P296" s="267"/>
      <c r="Q296" s="267"/>
      <c r="R296" s="267"/>
      <c r="S296" s="267"/>
      <c r="T296" s="267"/>
      <c r="U296" s="267"/>
      <c r="V296" s="267"/>
      <c r="W296" s="267"/>
      <c r="X296" s="267"/>
      <c r="Y296" s="267"/>
      <c r="Z296" s="267"/>
      <c r="AA296" s="267"/>
      <c r="AB296" s="2"/>
    </row>
    <row r="297" spans="1:28" ht="21" customHeight="1" x14ac:dyDescent="0.5">
      <c r="A297" s="2"/>
      <c r="B297" s="2"/>
      <c r="C297" s="267"/>
      <c r="D297" s="267"/>
      <c r="E297" s="267"/>
      <c r="F297" s="267"/>
      <c r="G297" s="267"/>
      <c r="H297" s="267"/>
      <c r="I297" s="267"/>
      <c r="J297" s="267"/>
      <c r="K297" s="267"/>
      <c r="L297" s="267"/>
      <c r="M297" s="267"/>
      <c r="N297" s="267"/>
      <c r="O297" s="267"/>
      <c r="P297" s="267"/>
      <c r="Q297" s="267"/>
      <c r="R297" s="267"/>
      <c r="S297" s="267"/>
      <c r="T297" s="267"/>
      <c r="U297" s="267"/>
      <c r="V297" s="267"/>
      <c r="W297" s="267"/>
      <c r="X297" s="267"/>
      <c r="Y297" s="267"/>
      <c r="Z297" s="267"/>
      <c r="AA297" s="267"/>
      <c r="AB297" s="2"/>
    </row>
    <row r="298" spans="1:28" ht="21" customHeight="1" x14ac:dyDescent="0.5">
      <c r="A298" s="2"/>
      <c r="B298" s="2"/>
      <c r="C298" s="267"/>
      <c r="D298" s="267"/>
      <c r="E298" s="267"/>
      <c r="F298" s="267"/>
      <c r="G298" s="267"/>
      <c r="H298" s="267"/>
      <c r="I298" s="267"/>
      <c r="J298" s="267"/>
      <c r="K298" s="267"/>
      <c r="L298" s="267"/>
      <c r="M298" s="267"/>
      <c r="N298" s="267"/>
      <c r="O298" s="267"/>
      <c r="P298" s="267"/>
      <c r="Q298" s="267"/>
      <c r="R298" s="267"/>
      <c r="S298" s="267"/>
      <c r="T298" s="267"/>
      <c r="U298" s="267"/>
      <c r="V298" s="267"/>
      <c r="W298" s="267"/>
      <c r="X298" s="267"/>
      <c r="Y298" s="267"/>
      <c r="Z298" s="267"/>
      <c r="AA298" s="267"/>
      <c r="AB298" s="2"/>
    </row>
    <row r="299" spans="1:28" ht="21" customHeight="1" x14ac:dyDescent="0.5">
      <c r="A299" s="2"/>
      <c r="B299" s="2"/>
      <c r="C299" s="267"/>
      <c r="D299" s="267"/>
      <c r="E299" s="267"/>
      <c r="F299" s="267"/>
      <c r="G299" s="267"/>
      <c r="H299" s="267"/>
      <c r="I299" s="267"/>
      <c r="J299" s="267"/>
      <c r="K299" s="267"/>
      <c r="L299" s="267"/>
      <c r="M299" s="267"/>
      <c r="N299" s="267"/>
      <c r="O299" s="267"/>
      <c r="P299" s="267"/>
      <c r="Q299" s="267"/>
      <c r="R299" s="267"/>
      <c r="S299" s="267"/>
      <c r="T299" s="267"/>
      <c r="U299" s="267"/>
      <c r="V299" s="267"/>
      <c r="W299" s="267"/>
      <c r="X299" s="267"/>
      <c r="Y299" s="267"/>
      <c r="Z299" s="267"/>
      <c r="AA299" s="267"/>
      <c r="AB299" s="2"/>
    </row>
    <row r="300" spans="1:28" ht="21" customHeight="1" x14ac:dyDescent="0.5">
      <c r="A300" s="2"/>
      <c r="B300" s="2"/>
      <c r="C300" s="267"/>
      <c r="D300" s="267"/>
      <c r="E300" s="267"/>
      <c r="F300" s="267"/>
      <c r="G300" s="267"/>
      <c r="H300" s="267"/>
      <c r="I300" s="267"/>
      <c r="J300" s="267"/>
      <c r="K300" s="267"/>
      <c r="L300" s="267"/>
      <c r="M300" s="267"/>
      <c r="N300" s="267"/>
      <c r="O300" s="267"/>
      <c r="P300" s="267"/>
      <c r="Q300" s="267"/>
      <c r="R300" s="267"/>
      <c r="S300" s="267"/>
      <c r="T300" s="267"/>
      <c r="U300" s="267"/>
      <c r="V300" s="267"/>
      <c r="W300" s="267"/>
      <c r="X300" s="267"/>
      <c r="Y300" s="267"/>
      <c r="Z300" s="267"/>
      <c r="AA300" s="267"/>
      <c r="AB300" s="2"/>
    </row>
    <row r="301" spans="1:28" ht="21" customHeight="1" x14ac:dyDescent="0.5">
      <c r="A301" s="2"/>
      <c r="B301" s="2"/>
      <c r="C301" s="267"/>
      <c r="D301" s="267"/>
      <c r="E301" s="267"/>
      <c r="F301" s="267"/>
      <c r="G301" s="267"/>
      <c r="H301" s="267"/>
      <c r="I301" s="267"/>
      <c r="J301" s="267"/>
      <c r="K301" s="267"/>
      <c r="L301" s="267"/>
      <c r="M301" s="267"/>
      <c r="N301" s="267"/>
      <c r="O301" s="267"/>
      <c r="P301" s="267"/>
      <c r="Q301" s="267"/>
      <c r="R301" s="267"/>
      <c r="S301" s="267"/>
      <c r="T301" s="267"/>
      <c r="U301" s="267"/>
      <c r="V301" s="267"/>
      <c r="W301" s="267"/>
      <c r="X301" s="267"/>
      <c r="Y301" s="267"/>
      <c r="Z301" s="267"/>
      <c r="AA301" s="267"/>
      <c r="AB301" s="2"/>
    </row>
    <row r="302" spans="1:28" ht="21" customHeight="1" x14ac:dyDescent="0.5">
      <c r="A302" s="2"/>
      <c r="B302" s="2"/>
      <c r="C302" s="267"/>
      <c r="D302" s="267"/>
      <c r="E302" s="267"/>
      <c r="F302" s="267"/>
      <c r="G302" s="267"/>
      <c r="H302" s="267"/>
      <c r="I302" s="267"/>
      <c r="J302" s="267"/>
      <c r="K302" s="267"/>
      <c r="L302" s="267"/>
      <c r="M302" s="267"/>
      <c r="N302" s="267"/>
      <c r="O302" s="267"/>
      <c r="P302" s="267"/>
      <c r="Q302" s="267"/>
      <c r="R302" s="267"/>
      <c r="S302" s="267"/>
      <c r="T302" s="267"/>
      <c r="U302" s="267"/>
      <c r="V302" s="267"/>
      <c r="W302" s="267"/>
      <c r="X302" s="267"/>
      <c r="Y302" s="267"/>
      <c r="Z302" s="267"/>
      <c r="AA302" s="267"/>
      <c r="AB302" s="2"/>
    </row>
    <row r="303" spans="1:28" ht="21" customHeight="1" x14ac:dyDescent="0.5">
      <c r="A303" s="2"/>
      <c r="B303" s="2"/>
      <c r="C303" s="267"/>
      <c r="D303" s="267"/>
      <c r="E303" s="267"/>
      <c r="F303" s="267"/>
      <c r="G303" s="267"/>
      <c r="H303" s="267"/>
      <c r="I303" s="267"/>
      <c r="J303" s="267"/>
      <c r="K303" s="267"/>
      <c r="L303" s="267"/>
      <c r="M303" s="267"/>
      <c r="N303" s="267"/>
      <c r="O303" s="267"/>
      <c r="P303" s="267"/>
      <c r="Q303" s="267"/>
      <c r="R303" s="267"/>
      <c r="S303" s="267"/>
      <c r="T303" s="267"/>
      <c r="U303" s="267"/>
      <c r="V303" s="267"/>
      <c r="W303" s="267"/>
      <c r="X303" s="267"/>
      <c r="Y303" s="267"/>
      <c r="Z303" s="267"/>
      <c r="AA303" s="267"/>
      <c r="AB303" s="2"/>
    </row>
    <row r="304" spans="1:28" ht="21" customHeight="1" x14ac:dyDescent="0.5">
      <c r="A304" s="2"/>
      <c r="B304" s="2"/>
      <c r="C304" s="267"/>
      <c r="D304" s="267"/>
      <c r="E304" s="267"/>
      <c r="F304" s="267"/>
      <c r="G304" s="267"/>
      <c r="H304" s="267"/>
      <c r="I304" s="267"/>
      <c r="J304" s="267"/>
      <c r="K304" s="267"/>
      <c r="L304" s="267"/>
      <c r="M304" s="267"/>
      <c r="N304" s="267"/>
      <c r="O304" s="267"/>
      <c r="P304" s="267"/>
      <c r="Q304" s="267"/>
      <c r="R304" s="267"/>
      <c r="S304" s="267"/>
      <c r="T304" s="267"/>
      <c r="U304" s="267"/>
      <c r="V304" s="267"/>
      <c r="W304" s="267"/>
      <c r="X304" s="267"/>
      <c r="Y304" s="267"/>
      <c r="Z304" s="267"/>
      <c r="AA304" s="267"/>
      <c r="AB304" s="2"/>
    </row>
    <row r="305" spans="1:28" ht="21" customHeight="1" x14ac:dyDescent="0.5">
      <c r="A305" s="2"/>
      <c r="B305" s="2"/>
      <c r="C305" s="267"/>
      <c r="D305" s="267"/>
      <c r="E305" s="267"/>
      <c r="F305" s="267"/>
      <c r="G305" s="267"/>
      <c r="H305" s="267"/>
      <c r="I305" s="267"/>
      <c r="J305" s="267"/>
      <c r="K305" s="267"/>
      <c r="L305" s="267"/>
      <c r="M305" s="267"/>
      <c r="N305" s="267"/>
      <c r="O305" s="267"/>
      <c r="P305" s="267"/>
      <c r="Q305" s="267"/>
      <c r="R305" s="267"/>
      <c r="S305" s="267"/>
      <c r="T305" s="267"/>
      <c r="U305" s="267"/>
      <c r="V305" s="267"/>
      <c r="W305" s="267"/>
      <c r="X305" s="267"/>
      <c r="Y305" s="267"/>
      <c r="Z305" s="267"/>
      <c r="AA305" s="267"/>
      <c r="AB305" s="2"/>
    </row>
    <row r="306" spans="1:28" ht="21" customHeight="1" x14ac:dyDescent="0.5">
      <c r="A306" s="2"/>
      <c r="B306" s="2"/>
      <c r="C306" s="267"/>
      <c r="D306" s="267"/>
      <c r="E306" s="267"/>
      <c r="F306" s="267"/>
      <c r="G306" s="267"/>
      <c r="H306" s="267"/>
      <c r="I306" s="267"/>
      <c r="J306" s="267"/>
      <c r="K306" s="267"/>
      <c r="L306" s="267"/>
      <c r="M306" s="267"/>
      <c r="N306" s="267"/>
      <c r="O306" s="267"/>
      <c r="P306" s="267"/>
      <c r="Q306" s="267"/>
      <c r="R306" s="267"/>
      <c r="S306" s="267"/>
      <c r="T306" s="267"/>
      <c r="U306" s="267"/>
      <c r="V306" s="267"/>
      <c r="W306" s="267"/>
      <c r="X306" s="267"/>
      <c r="Y306" s="267"/>
      <c r="Z306" s="267"/>
      <c r="AA306" s="267"/>
      <c r="AB306" s="2"/>
    </row>
    <row r="307" spans="1:28" ht="21" customHeight="1" x14ac:dyDescent="0.5">
      <c r="A307" s="2"/>
      <c r="B307" s="2"/>
      <c r="C307" s="267"/>
      <c r="D307" s="267"/>
      <c r="E307" s="267"/>
      <c r="F307" s="267"/>
      <c r="G307" s="267"/>
      <c r="H307" s="267"/>
      <c r="I307" s="267"/>
      <c r="J307" s="267"/>
      <c r="K307" s="267"/>
      <c r="L307" s="267"/>
      <c r="M307" s="267"/>
      <c r="N307" s="267"/>
      <c r="O307" s="267"/>
      <c r="P307" s="267"/>
      <c r="Q307" s="267"/>
      <c r="R307" s="267"/>
      <c r="S307" s="267"/>
      <c r="T307" s="267"/>
      <c r="U307" s="267"/>
      <c r="V307" s="267"/>
      <c r="W307" s="267"/>
      <c r="X307" s="267"/>
      <c r="Y307" s="267"/>
      <c r="Z307" s="267"/>
      <c r="AA307" s="267"/>
      <c r="AB307" s="2"/>
    </row>
    <row r="308" spans="1:28" ht="21" customHeight="1" x14ac:dyDescent="0.5">
      <c r="A308" s="2"/>
      <c r="B308" s="2"/>
      <c r="C308" s="267"/>
      <c r="D308" s="267"/>
      <c r="E308" s="267"/>
      <c r="F308" s="267"/>
      <c r="G308" s="267"/>
      <c r="H308" s="267"/>
      <c r="I308" s="267"/>
      <c r="J308" s="267"/>
      <c r="K308" s="267"/>
      <c r="L308" s="267"/>
      <c r="M308" s="267"/>
      <c r="N308" s="267"/>
      <c r="O308" s="267"/>
      <c r="P308" s="267"/>
      <c r="Q308" s="267"/>
      <c r="R308" s="267"/>
      <c r="S308" s="267"/>
      <c r="T308" s="267"/>
      <c r="U308" s="267"/>
      <c r="V308" s="267"/>
      <c r="W308" s="267"/>
      <c r="X308" s="267"/>
      <c r="Y308" s="267"/>
      <c r="Z308" s="267"/>
      <c r="AA308" s="267"/>
      <c r="AB308" s="2"/>
    </row>
    <row r="309" spans="1:28" ht="21" customHeight="1" x14ac:dyDescent="0.5">
      <c r="A309" s="2"/>
      <c r="B309" s="2"/>
      <c r="C309" s="267"/>
      <c r="D309" s="267"/>
      <c r="E309" s="267"/>
      <c r="F309" s="267"/>
      <c r="G309" s="267"/>
      <c r="H309" s="267"/>
      <c r="I309" s="267"/>
      <c r="J309" s="267"/>
      <c r="K309" s="267"/>
      <c r="L309" s="267"/>
      <c r="M309" s="267"/>
      <c r="N309" s="267"/>
      <c r="O309" s="267"/>
      <c r="P309" s="267"/>
      <c r="Q309" s="267"/>
      <c r="R309" s="267"/>
      <c r="S309" s="267"/>
      <c r="T309" s="267"/>
      <c r="U309" s="267"/>
      <c r="V309" s="267"/>
      <c r="W309" s="267"/>
      <c r="X309" s="267"/>
      <c r="Y309" s="267"/>
      <c r="Z309" s="267"/>
      <c r="AA309" s="267"/>
      <c r="AB309" s="2"/>
    </row>
    <row r="310" spans="1:28" ht="21" customHeight="1" x14ac:dyDescent="0.5">
      <c r="A310" s="2"/>
      <c r="B310" s="2"/>
      <c r="C310" s="267"/>
      <c r="D310" s="267"/>
      <c r="E310" s="267"/>
      <c r="F310" s="267"/>
      <c r="G310" s="267"/>
      <c r="H310" s="267"/>
      <c r="I310" s="267"/>
      <c r="J310" s="267"/>
      <c r="K310" s="267"/>
      <c r="L310" s="267"/>
      <c r="M310" s="267"/>
      <c r="N310" s="267"/>
      <c r="O310" s="267"/>
      <c r="P310" s="267"/>
      <c r="Q310" s="267"/>
      <c r="R310" s="267"/>
      <c r="S310" s="267"/>
      <c r="T310" s="267"/>
      <c r="U310" s="267"/>
      <c r="V310" s="267"/>
      <c r="W310" s="267"/>
      <c r="X310" s="267"/>
      <c r="Y310" s="267"/>
      <c r="Z310" s="267"/>
      <c r="AA310" s="267"/>
      <c r="AB310" s="2"/>
    </row>
    <row r="311" spans="1:28" ht="21" customHeight="1" x14ac:dyDescent="0.5">
      <c r="A311" s="2"/>
      <c r="B311" s="2"/>
      <c r="C311" s="267"/>
      <c r="D311" s="267"/>
      <c r="E311" s="267"/>
      <c r="F311" s="267"/>
      <c r="G311" s="267"/>
      <c r="H311" s="267"/>
      <c r="I311" s="267"/>
      <c r="J311" s="267"/>
      <c r="K311" s="267"/>
      <c r="L311" s="267"/>
      <c r="M311" s="267"/>
      <c r="N311" s="267"/>
      <c r="O311" s="267"/>
      <c r="P311" s="267"/>
      <c r="Q311" s="267"/>
      <c r="R311" s="267"/>
      <c r="S311" s="267"/>
      <c r="T311" s="267"/>
      <c r="U311" s="267"/>
      <c r="V311" s="267"/>
      <c r="W311" s="267"/>
      <c r="X311" s="267"/>
      <c r="Y311" s="267"/>
      <c r="Z311" s="267"/>
      <c r="AA311" s="267"/>
      <c r="AB311" s="2"/>
    </row>
    <row r="312" spans="1:28" ht="21" customHeight="1" x14ac:dyDescent="0.5">
      <c r="A312" s="2"/>
      <c r="B312" s="2"/>
      <c r="C312" s="267"/>
      <c r="D312" s="267"/>
      <c r="E312" s="267"/>
      <c r="F312" s="267"/>
      <c r="G312" s="267"/>
      <c r="H312" s="267"/>
      <c r="I312" s="267"/>
      <c r="J312" s="267"/>
      <c r="K312" s="267"/>
      <c r="L312" s="267"/>
      <c r="M312" s="267"/>
      <c r="N312" s="267"/>
      <c r="O312" s="267"/>
      <c r="P312" s="267"/>
      <c r="Q312" s="267"/>
      <c r="R312" s="267"/>
      <c r="S312" s="267"/>
      <c r="T312" s="267"/>
      <c r="U312" s="267"/>
      <c r="V312" s="267"/>
      <c r="W312" s="267"/>
      <c r="X312" s="267"/>
      <c r="Y312" s="267"/>
      <c r="Z312" s="267"/>
      <c r="AA312" s="267"/>
      <c r="AB312" s="2"/>
    </row>
    <row r="313" spans="1:28" ht="21" customHeight="1" x14ac:dyDescent="0.5">
      <c r="A313" s="2"/>
      <c r="B313" s="2"/>
      <c r="C313" s="267"/>
      <c r="D313" s="267"/>
      <c r="E313" s="267"/>
      <c r="F313" s="267"/>
      <c r="G313" s="267"/>
      <c r="H313" s="267"/>
      <c r="I313" s="267"/>
      <c r="J313" s="267"/>
      <c r="K313" s="267"/>
      <c r="L313" s="267"/>
      <c r="M313" s="267"/>
      <c r="N313" s="267"/>
      <c r="O313" s="267"/>
      <c r="P313" s="267"/>
      <c r="Q313" s="267"/>
      <c r="R313" s="267"/>
      <c r="S313" s="267"/>
      <c r="T313" s="267"/>
      <c r="U313" s="267"/>
      <c r="V313" s="267"/>
      <c r="W313" s="267"/>
      <c r="X313" s="267"/>
      <c r="Y313" s="267"/>
      <c r="Z313" s="267"/>
      <c r="AA313" s="267"/>
      <c r="AB313" s="2"/>
    </row>
    <row r="314" spans="1:28" ht="21" customHeight="1" x14ac:dyDescent="0.5">
      <c r="A314" s="2"/>
      <c r="B314" s="2"/>
      <c r="C314" s="267"/>
      <c r="D314" s="267"/>
      <c r="E314" s="267"/>
      <c r="F314" s="267"/>
      <c r="G314" s="267"/>
      <c r="H314" s="267"/>
      <c r="I314" s="267"/>
      <c r="J314" s="267"/>
      <c r="K314" s="267"/>
      <c r="L314" s="267"/>
      <c r="M314" s="267"/>
      <c r="N314" s="267"/>
      <c r="O314" s="267"/>
      <c r="P314" s="267"/>
      <c r="Q314" s="267"/>
      <c r="R314" s="267"/>
      <c r="S314" s="267"/>
      <c r="T314" s="267"/>
      <c r="U314" s="267"/>
      <c r="V314" s="267"/>
      <c r="W314" s="267"/>
      <c r="X314" s="267"/>
      <c r="Y314" s="267"/>
      <c r="Z314" s="267"/>
      <c r="AA314" s="267"/>
      <c r="AB314" s="2"/>
    </row>
    <row r="315" spans="1:28" ht="21" customHeight="1" x14ac:dyDescent="0.5">
      <c r="A315" s="2"/>
      <c r="B315" s="2"/>
      <c r="C315" s="267"/>
      <c r="D315" s="267"/>
      <c r="E315" s="267"/>
      <c r="F315" s="267"/>
      <c r="G315" s="267"/>
      <c r="H315" s="267"/>
      <c r="I315" s="267"/>
      <c r="J315" s="267"/>
      <c r="K315" s="267"/>
      <c r="L315" s="267"/>
      <c r="M315" s="267"/>
      <c r="N315" s="267"/>
      <c r="O315" s="267"/>
      <c r="P315" s="267"/>
      <c r="Q315" s="267"/>
      <c r="R315" s="267"/>
      <c r="S315" s="267"/>
      <c r="T315" s="267"/>
      <c r="U315" s="267"/>
      <c r="V315" s="267"/>
      <c r="W315" s="267"/>
      <c r="X315" s="267"/>
      <c r="Y315" s="267"/>
      <c r="Z315" s="267"/>
      <c r="AA315" s="267"/>
      <c r="AB315" s="2"/>
    </row>
    <row r="316" spans="1:28" ht="21" customHeight="1" x14ac:dyDescent="0.5">
      <c r="A316" s="2"/>
      <c r="B316" s="2"/>
      <c r="C316" s="267"/>
      <c r="D316" s="267"/>
      <c r="E316" s="267"/>
      <c r="F316" s="267"/>
      <c r="G316" s="267"/>
      <c r="H316" s="267"/>
      <c r="I316" s="267"/>
      <c r="J316" s="267"/>
      <c r="K316" s="267"/>
      <c r="L316" s="267"/>
      <c r="M316" s="267"/>
      <c r="N316" s="267"/>
      <c r="O316" s="267"/>
      <c r="P316" s="267"/>
      <c r="Q316" s="267"/>
      <c r="R316" s="267"/>
      <c r="S316" s="267"/>
      <c r="T316" s="267"/>
      <c r="U316" s="267"/>
      <c r="V316" s="267"/>
      <c r="W316" s="267"/>
      <c r="X316" s="267"/>
      <c r="Y316" s="267"/>
      <c r="Z316" s="267"/>
      <c r="AA316" s="267"/>
      <c r="AB316" s="2"/>
    </row>
    <row r="317" spans="1:28" ht="21" customHeight="1" x14ac:dyDescent="0.5">
      <c r="A317" s="2"/>
      <c r="B317" s="2"/>
      <c r="C317" s="267"/>
      <c r="D317" s="267"/>
      <c r="E317" s="267"/>
      <c r="F317" s="267"/>
      <c r="G317" s="267"/>
      <c r="H317" s="267"/>
      <c r="I317" s="267"/>
      <c r="J317" s="267"/>
      <c r="K317" s="267"/>
      <c r="L317" s="267"/>
      <c r="M317" s="267"/>
      <c r="N317" s="267"/>
      <c r="O317" s="267"/>
      <c r="P317" s="267"/>
      <c r="Q317" s="267"/>
      <c r="R317" s="267"/>
      <c r="S317" s="267"/>
      <c r="T317" s="267"/>
      <c r="U317" s="267"/>
      <c r="V317" s="267"/>
      <c r="W317" s="267"/>
      <c r="X317" s="267"/>
      <c r="Y317" s="267"/>
      <c r="Z317" s="267"/>
      <c r="AA317" s="267"/>
      <c r="AB317" s="2"/>
    </row>
    <row r="318" spans="1:28" ht="21" customHeight="1" x14ac:dyDescent="0.5">
      <c r="A318" s="2"/>
      <c r="B318" s="2"/>
      <c r="C318" s="267"/>
      <c r="D318" s="267"/>
      <c r="E318" s="267"/>
      <c r="F318" s="267"/>
      <c r="G318" s="267"/>
      <c r="H318" s="267"/>
      <c r="I318" s="267"/>
      <c r="J318" s="267"/>
      <c r="K318" s="267"/>
      <c r="L318" s="267"/>
      <c r="M318" s="267"/>
      <c r="N318" s="267"/>
      <c r="O318" s="267"/>
      <c r="P318" s="267"/>
      <c r="Q318" s="267"/>
      <c r="R318" s="267"/>
      <c r="S318" s="267"/>
      <c r="T318" s="267"/>
      <c r="U318" s="267"/>
      <c r="V318" s="267"/>
      <c r="W318" s="267"/>
      <c r="X318" s="267"/>
      <c r="Y318" s="267"/>
      <c r="Z318" s="267"/>
      <c r="AA318" s="267"/>
      <c r="AB318" s="2"/>
    </row>
    <row r="319" spans="1:28" ht="21" customHeight="1" x14ac:dyDescent="0.5">
      <c r="A319" s="2"/>
      <c r="B319" s="2"/>
      <c r="C319" s="267"/>
      <c r="D319" s="267"/>
      <c r="E319" s="267"/>
      <c r="F319" s="267"/>
      <c r="G319" s="267"/>
      <c r="H319" s="267"/>
      <c r="I319" s="267"/>
      <c r="J319" s="267"/>
      <c r="K319" s="267"/>
      <c r="L319" s="267"/>
      <c r="M319" s="267"/>
      <c r="N319" s="267"/>
      <c r="O319" s="267"/>
      <c r="P319" s="267"/>
      <c r="Q319" s="267"/>
      <c r="R319" s="267"/>
      <c r="S319" s="267"/>
      <c r="T319" s="267"/>
      <c r="U319" s="267"/>
      <c r="V319" s="267"/>
      <c r="W319" s="267"/>
      <c r="X319" s="267"/>
      <c r="Y319" s="267"/>
      <c r="Z319" s="267"/>
      <c r="AA319" s="267"/>
      <c r="AB319" s="2"/>
    </row>
    <row r="320" spans="1:28" ht="21" customHeight="1" x14ac:dyDescent="0.5">
      <c r="A320" s="2"/>
      <c r="B320" s="2"/>
      <c r="C320" s="267"/>
      <c r="D320" s="267"/>
      <c r="E320" s="267"/>
      <c r="F320" s="267"/>
      <c r="G320" s="267"/>
      <c r="H320" s="267"/>
      <c r="I320" s="267"/>
      <c r="J320" s="267"/>
      <c r="K320" s="267"/>
      <c r="L320" s="267"/>
      <c r="M320" s="267"/>
      <c r="N320" s="267"/>
      <c r="O320" s="267"/>
      <c r="P320" s="267"/>
      <c r="Q320" s="267"/>
      <c r="R320" s="267"/>
      <c r="S320" s="267"/>
      <c r="T320" s="267"/>
      <c r="U320" s="267"/>
      <c r="V320" s="267"/>
      <c r="W320" s="267"/>
      <c r="X320" s="267"/>
      <c r="Y320" s="267"/>
      <c r="Z320" s="267"/>
      <c r="AA320" s="267"/>
      <c r="AB320" s="2"/>
    </row>
    <row r="321" spans="1:28" ht="21" customHeight="1" x14ac:dyDescent="0.5">
      <c r="A321" s="2"/>
      <c r="B321" s="2"/>
      <c r="C321" s="267"/>
      <c r="D321" s="267"/>
      <c r="E321" s="267"/>
      <c r="F321" s="267"/>
      <c r="G321" s="267"/>
      <c r="H321" s="267"/>
      <c r="I321" s="267"/>
      <c r="J321" s="267"/>
      <c r="K321" s="267"/>
      <c r="L321" s="267"/>
      <c r="M321" s="267"/>
      <c r="N321" s="267"/>
      <c r="O321" s="267"/>
      <c r="P321" s="267"/>
      <c r="Q321" s="267"/>
      <c r="R321" s="267"/>
      <c r="S321" s="267"/>
      <c r="T321" s="267"/>
      <c r="U321" s="267"/>
      <c r="V321" s="267"/>
      <c r="W321" s="267"/>
      <c r="X321" s="267"/>
      <c r="Y321" s="267"/>
      <c r="Z321" s="267"/>
      <c r="AA321" s="267"/>
      <c r="AB321" s="2"/>
    </row>
    <row r="322" spans="1:28" ht="21" customHeight="1" x14ac:dyDescent="0.5">
      <c r="A322" s="2"/>
      <c r="B322" s="2"/>
      <c r="C322" s="267"/>
      <c r="D322" s="267"/>
      <c r="E322" s="267"/>
      <c r="F322" s="267"/>
      <c r="G322" s="267"/>
      <c r="H322" s="267"/>
      <c r="I322" s="267"/>
      <c r="J322" s="267"/>
      <c r="K322" s="267"/>
      <c r="L322" s="267"/>
      <c r="M322" s="267"/>
      <c r="N322" s="267"/>
      <c r="O322" s="267"/>
      <c r="P322" s="267"/>
      <c r="Q322" s="267"/>
      <c r="R322" s="267"/>
      <c r="S322" s="267"/>
      <c r="T322" s="267"/>
      <c r="U322" s="267"/>
      <c r="V322" s="267"/>
      <c r="W322" s="267"/>
      <c r="X322" s="267"/>
      <c r="Y322" s="267"/>
      <c r="Z322" s="267"/>
      <c r="AA322" s="267"/>
      <c r="AB322" s="2"/>
    </row>
    <row r="323" spans="1:28" ht="21" customHeight="1" x14ac:dyDescent="0.5">
      <c r="A323" s="2"/>
      <c r="B323" s="2"/>
      <c r="C323" s="267"/>
      <c r="D323" s="267"/>
      <c r="E323" s="267"/>
      <c r="F323" s="267"/>
      <c r="G323" s="267"/>
      <c r="H323" s="267"/>
      <c r="I323" s="267"/>
      <c r="J323" s="267"/>
      <c r="K323" s="267"/>
      <c r="L323" s="267"/>
      <c r="M323" s="267"/>
      <c r="N323" s="267"/>
      <c r="O323" s="267"/>
      <c r="P323" s="267"/>
      <c r="Q323" s="267"/>
      <c r="R323" s="267"/>
      <c r="S323" s="267"/>
      <c r="T323" s="267"/>
      <c r="U323" s="267"/>
      <c r="V323" s="267"/>
      <c r="W323" s="267"/>
      <c r="X323" s="267"/>
      <c r="Y323" s="267"/>
      <c r="Z323" s="267"/>
      <c r="AA323" s="267"/>
      <c r="AB323" s="2"/>
    </row>
    <row r="324" spans="1:28" ht="21" customHeight="1" x14ac:dyDescent="0.5">
      <c r="A324" s="2"/>
      <c r="B324" s="2"/>
      <c r="C324" s="267"/>
      <c r="D324" s="267"/>
      <c r="E324" s="267"/>
      <c r="F324" s="267"/>
      <c r="G324" s="267"/>
      <c r="H324" s="267"/>
      <c r="I324" s="267"/>
      <c r="J324" s="267"/>
      <c r="K324" s="267"/>
      <c r="L324" s="267"/>
      <c r="M324" s="267"/>
      <c r="N324" s="267"/>
      <c r="O324" s="267"/>
      <c r="P324" s="267"/>
      <c r="Q324" s="267"/>
      <c r="R324" s="267"/>
      <c r="S324" s="267"/>
      <c r="T324" s="267"/>
      <c r="U324" s="267"/>
      <c r="V324" s="267"/>
      <c r="W324" s="267"/>
      <c r="X324" s="267"/>
      <c r="Y324" s="267"/>
      <c r="Z324" s="267"/>
      <c r="AA324" s="267"/>
      <c r="AB324" s="2"/>
    </row>
    <row r="325" spans="1:28" ht="21" customHeight="1" x14ac:dyDescent="0.5">
      <c r="A325" s="2"/>
      <c r="B325" s="2"/>
      <c r="C325" s="267"/>
      <c r="D325" s="267"/>
      <c r="E325" s="267"/>
      <c r="F325" s="267"/>
      <c r="G325" s="267"/>
      <c r="H325" s="267"/>
      <c r="I325" s="267"/>
      <c r="J325" s="267"/>
      <c r="K325" s="267"/>
      <c r="L325" s="267"/>
      <c r="M325" s="267"/>
      <c r="N325" s="267"/>
      <c r="O325" s="267"/>
      <c r="P325" s="267"/>
      <c r="Q325" s="267"/>
      <c r="R325" s="267"/>
      <c r="S325" s="267"/>
      <c r="T325" s="267"/>
      <c r="U325" s="267"/>
      <c r="V325" s="267"/>
      <c r="W325" s="267"/>
      <c r="X325" s="267"/>
      <c r="Y325" s="267"/>
      <c r="Z325" s="267"/>
      <c r="AA325" s="267"/>
      <c r="AB325" s="2"/>
    </row>
    <row r="326" spans="1:28" ht="21" customHeight="1" x14ac:dyDescent="0.5">
      <c r="A326" s="2"/>
      <c r="B326" s="2"/>
      <c r="C326" s="267"/>
      <c r="D326" s="267"/>
      <c r="E326" s="267"/>
      <c r="F326" s="267"/>
      <c r="G326" s="267"/>
      <c r="H326" s="267"/>
      <c r="I326" s="267"/>
      <c r="J326" s="267"/>
      <c r="K326" s="267"/>
      <c r="L326" s="267"/>
      <c r="M326" s="267"/>
      <c r="N326" s="267"/>
      <c r="O326" s="267"/>
      <c r="P326" s="267"/>
      <c r="Q326" s="267"/>
      <c r="R326" s="267"/>
      <c r="S326" s="267"/>
      <c r="T326" s="267"/>
      <c r="U326" s="267"/>
      <c r="V326" s="267"/>
      <c r="W326" s="267"/>
      <c r="X326" s="267"/>
      <c r="Y326" s="267"/>
      <c r="Z326" s="267"/>
      <c r="AA326" s="267"/>
      <c r="AB326" s="2"/>
    </row>
    <row r="327" spans="1:28" ht="21" customHeight="1" x14ac:dyDescent="0.5">
      <c r="A327" s="2"/>
      <c r="B327" s="2"/>
      <c r="C327" s="267"/>
      <c r="D327" s="267"/>
      <c r="E327" s="267"/>
      <c r="F327" s="267"/>
      <c r="G327" s="267"/>
      <c r="H327" s="267"/>
      <c r="I327" s="267"/>
      <c r="J327" s="267"/>
      <c r="K327" s="267"/>
      <c r="L327" s="267"/>
      <c r="M327" s="267"/>
      <c r="N327" s="267"/>
      <c r="O327" s="267"/>
      <c r="P327" s="267"/>
      <c r="Q327" s="267"/>
      <c r="R327" s="267"/>
      <c r="S327" s="267"/>
      <c r="T327" s="267"/>
      <c r="U327" s="267"/>
      <c r="V327" s="267"/>
      <c r="W327" s="267"/>
      <c r="X327" s="267"/>
      <c r="Y327" s="267"/>
      <c r="Z327" s="267"/>
      <c r="AA327" s="267"/>
      <c r="AB327" s="2"/>
    </row>
    <row r="328" spans="1:28" ht="21" customHeight="1" x14ac:dyDescent="0.5">
      <c r="A328" s="2"/>
      <c r="B328" s="2"/>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
    </row>
    <row r="329" spans="1:28" ht="21" customHeight="1" x14ac:dyDescent="0.5">
      <c r="A329" s="2"/>
      <c r="B329" s="2"/>
      <c r="C329" s="267"/>
      <c r="D329" s="267"/>
      <c r="E329" s="267"/>
      <c r="F329" s="267"/>
      <c r="G329" s="267"/>
      <c r="H329" s="267"/>
      <c r="I329" s="267"/>
      <c r="J329" s="267"/>
      <c r="K329" s="267"/>
      <c r="L329" s="267"/>
      <c r="M329" s="267"/>
      <c r="N329" s="267"/>
      <c r="O329" s="267"/>
      <c r="P329" s="267"/>
      <c r="Q329" s="267"/>
      <c r="R329" s="267"/>
      <c r="S329" s="267"/>
      <c r="T329" s="267"/>
      <c r="U329" s="267"/>
      <c r="V329" s="267"/>
      <c r="W329" s="267"/>
      <c r="X329" s="267"/>
      <c r="Y329" s="267"/>
      <c r="Z329" s="267"/>
      <c r="AA329" s="267"/>
      <c r="AB329" s="2"/>
    </row>
    <row r="330" spans="1:28" ht="21" customHeight="1" x14ac:dyDescent="0.5">
      <c r="A330" s="2"/>
      <c r="B330" s="2"/>
      <c r="C330" s="267"/>
      <c r="D330" s="267"/>
      <c r="E330" s="267"/>
      <c r="F330" s="267"/>
      <c r="G330" s="267"/>
      <c r="H330" s="267"/>
      <c r="I330" s="267"/>
      <c r="J330" s="267"/>
      <c r="K330" s="267"/>
      <c r="L330" s="267"/>
      <c r="M330" s="267"/>
      <c r="N330" s="267"/>
      <c r="O330" s="267"/>
      <c r="P330" s="267"/>
      <c r="Q330" s="267"/>
      <c r="R330" s="267"/>
      <c r="S330" s="267"/>
      <c r="T330" s="267"/>
      <c r="U330" s="267"/>
      <c r="V330" s="267"/>
      <c r="W330" s="267"/>
      <c r="X330" s="267"/>
      <c r="Y330" s="267"/>
      <c r="Z330" s="267"/>
      <c r="AA330" s="267"/>
      <c r="AB330" s="2"/>
    </row>
    <row r="331" spans="1:28" ht="21" customHeight="1" x14ac:dyDescent="0.5">
      <c r="A331" s="2"/>
      <c r="B331" s="2"/>
      <c r="C331" s="267"/>
      <c r="D331" s="267"/>
      <c r="E331" s="267"/>
      <c r="F331" s="267"/>
      <c r="G331" s="267"/>
      <c r="H331" s="267"/>
      <c r="I331" s="267"/>
      <c r="J331" s="267"/>
      <c r="K331" s="267"/>
      <c r="L331" s="267"/>
      <c r="M331" s="267"/>
      <c r="N331" s="267"/>
      <c r="O331" s="267"/>
      <c r="P331" s="267"/>
      <c r="Q331" s="267"/>
      <c r="R331" s="267"/>
      <c r="S331" s="267"/>
      <c r="T331" s="267"/>
      <c r="U331" s="267"/>
      <c r="V331" s="267"/>
      <c r="W331" s="267"/>
      <c r="X331" s="267"/>
      <c r="Y331" s="267"/>
      <c r="Z331" s="267"/>
      <c r="AA331" s="267"/>
      <c r="AB331" s="2"/>
    </row>
    <row r="332" spans="1:28" ht="21" customHeight="1" x14ac:dyDescent="0.5">
      <c r="A332" s="2"/>
      <c r="B332" s="2"/>
      <c r="C332" s="267"/>
      <c r="D332" s="267"/>
      <c r="E332" s="267"/>
      <c r="F332" s="267"/>
      <c r="G332" s="267"/>
      <c r="H332" s="267"/>
      <c r="I332" s="267"/>
      <c r="J332" s="267"/>
      <c r="K332" s="267"/>
      <c r="L332" s="267"/>
      <c r="M332" s="267"/>
      <c r="N332" s="267"/>
      <c r="O332" s="267"/>
      <c r="P332" s="267"/>
      <c r="Q332" s="267"/>
      <c r="R332" s="267"/>
      <c r="S332" s="267"/>
      <c r="T332" s="267"/>
      <c r="U332" s="267"/>
      <c r="V332" s="267"/>
      <c r="W332" s="267"/>
      <c r="X332" s="267"/>
      <c r="Y332" s="267"/>
      <c r="Z332" s="267"/>
      <c r="AA332" s="267"/>
      <c r="AB332" s="2"/>
    </row>
    <row r="333" spans="1:28" ht="21" customHeight="1" x14ac:dyDescent="0.5">
      <c r="A333" s="2"/>
      <c r="B333" s="2"/>
      <c r="C333" s="267"/>
      <c r="D333" s="267"/>
      <c r="E333" s="267"/>
      <c r="F333" s="267"/>
      <c r="G333" s="267"/>
      <c r="H333" s="267"/>
      <c r="I333" s="267"/>
      <c r="J333" s="267"/>
      <c r="K333" s="267"/>
      <c r="L333" s="267"/>
      <c r="M333" s="267"/>
      <c r="N333" s="267"/>
      <c r="O333" s="267"/>
      <c r="P333" s="267"/>
      <c r="Q333" s="267"/>
      <c r="R333" s="267"/>
      <c r="S333" s="267"/>
      <c r="T333" s="267"/>
      <c r="U333" s="267"/>
      <c r="V333" s="267"/>
      <c r="W333" s="267"/>
      <c r="X333" s="267"/>
      <c r="Y333" s="267"/>
      <c r="Z333" s="267"/>
      <c r="AA333" s="267"/>
      <c r="AB333" s="2"/>
    </row>
    <row r="334" spans="1:28" ht="21" customHeight="1" x14ac:dyDescent="0.5">
      <c r="A334" s="2"/>
      <c r="B334" s="2"/>
      <c r="C334" s="267"/>
      <c r="D334" s="267"/>
      <c r="E334" s="267"/>
      <c r="F334" s="267"/>
      <c r="G334" s="267"/>
      <c r="H334" s="267"/>
      <c r="I334" s="267"/>
      <c r="J334" s="267"/>
      <c r="K334" s="267"/>
      <c r="L334" s="267"/>
      <c r="M334" s="267"/>
      <c r="N334" s="267"/>
      <c r="O334" s="267"/>
      <c r="P334" s="267"/>
      <c r="Q334" s="267"/>
      <c r="R334" s="267"/>
      <c r="S334" s="267"/>
      <c r="T334" s="267"/>
      <c r="U334" s="267"/>
      <c r="V334" s="267"/>
      <c r="W334" s="267"/>
      <c r="X334" s="267"/>
      <c r="Y334" s="267"/>
      <c r="Z334" s="267"/>
      <c r="AA334" s="267"/>
      <c r="AB334" s="2"/>
    </row>
    <row r="335" spans="1:28" ht="21" customHeight="1" x14ac:dyDescent="0.5">
      <c r="A335" s="2"/>
      <c r="B335" s="2"/>
      <c r="C335" s="267"/>
      <c r="D335" s="267"/>
      <c r="E335" s="267"/>
      <c r="F335" s="267"/>
      <c r="G335" s="267"/>
      <c r="H335" s="267"/>
      <c r="I335" s="267"/>
      <c r="J335" s="267"/>
      <c r="K335" s="267"/>
      <c r="L335" s="267"/>
      <c r="M335" s="267"/>
      <c r="N335" s="267"/>
      <c r="O335" s="267"/>
      <c r="P335" s="267"/>
      <c r="Q335" s="267"/>
      <c r="R335" s="267"/>
      <c r="S335" s="267"/>
      <c r="T335" s="267"/>
      <c r="U335" s="267"/>
      <c r="V335" s="267"/>
      <c r="W335" s="267"/>
      <c r="X335" s="267"/>
      <c r="Y335" s="267"/>
      <c r="Z335" s="267"/>
      <c r="AA335" s="267"/>
      <c r="AB335" s="2"/>
    </row>
    <row r="336" spans="1:28" ht="21" customHeight="1" x14ac:dyDescent="0.5">
      <c r="A336" s="2"/>
      <c r="B336" s="2"/>
      <c r="C336" s="267"/>
      <c r="D336" s="267"/>
      <c r="E336" s="267"/>
      <c r="F336" s="267"/>
      <c r="G336" s="267"/>
      <c r="H336" s="267"/>
      <c r="I336" s="267"/>
      <c r="J336" s="267"/>
      <c r="K336" s="267"/>
      <c r="L336" s="267"/>
      <c r="M336" s="267"/>
      <c r="N336" s="267"/>
      <c r="O336" s="267"/>
      <c r="P336" s="267"/>
      <c r="Q336" s="267"/>
      <c r="R336" s="267"/>
      <c r="S336" s="267"/>
      <c r="T336" s="267"/>
      <c r="U336" s="267"/>
      <c r="V336" s="267"/>
      <c r="W336" s="267"/>
      <c r="X336" s="267"/>
      <c r="Y336" s="267"/>
      <c r="Z336" s="267"/>
      <c r="AA336" s="267"/>
      <c r="AB336" s="2"/>
    </row>
    <row r="337" spans="1:28" ht="21" customHeight="1" x14ac:dyDescent="0.5">
      <c r="A337" s="2"/>
      <c r="B337" s="2"/>
      <c r="C337" s="267"/>
      <c r="D337" s="267"/>
      <c r="E337" s="267"/>
      <c r="F337" s="267"/>
      <c r="G337" s="267"/>
      <c r="H337" s="267"/>
      <c r="I337" s="267"/>
      <c r="J337" s="267"/>
      <c r="K337" s="267"/>
      <c r="L337" s="267"/>
      <c r="M337" s="267"/>
      <c r="N337" s="267"/>
      <c r="O337" s="267"/>
      <c r="P337" s="267"/>
      <c r="Q337" s="267"/>
      <c r="R337" s="267"/>
      <c r="S337" s="267"/>
      <c r="T337" s="267"/>
      <c r="U337" s="267"/>
      <c r="V337" s="267"/>
      <c r="W337" s="267"/>
      <c r="X337" s="267"/>
      <c r="Y337" s="267"/>
      <c r="Z337" s="267"/>
      <c r="AA337" s="267"/>
      <c r="AB337" s="2"/>
    </row>
    <row r="338" spans="1:28" ht="21" customHeight="1" x14ac:dyDescent="0.5">
      <c r="A338" s="2"/>
      <c r="B338" s="2"/>
      <c r="C338" s="267"/>
      <c r="D338" s="267"/>
      <c r="E338" s="267"/>
      <c r="F338" s="267"/>
      <c r="G338" s="267"/>
      <c r="H338" s="267"/>
      <c r="I338" s="267"/>
      <c r="J338" s="267"/>
      <c r="K338" s="267"/>
      <c r="L338" s="267"/>
      <c r="M338" s="267"/>
      <c r="N338" s="267"/>
      <c r="O338" s="267"/>
      <c r="P338" s="267"/>
      <c r="Q338" s="267"/>
      <c r="R338" s="267"/>
      <c r="S338" s="267"/>
      <c r="T338" s="267"/>
      <c r="U338" s="267"/>
      <c r="V338" s="267"/>
      <c r="W338" s="267"/>
      <c r="X338" s="267"/>
      <c r="Y338" s="267"/>
      <c r="Z338" s="267"/>
      <c r="AA338" s="267"/>
      <c r="AB338" s="2"/>
    </row>
    <row r="339" spans="1:28" ht="21" customHeight="1" x14ac:dyDescent="0.5">
      <c r="A339" s="2"/>
      <c r="B339" s="2"/>
      <c r="C339" s="267"/>
      <c r="D339" s="267"/>
      <c r="E339" s="267"/>
      <c r="F339" s="267"/>
      <c r="G339" s="267"/>
      <c r="H339" s="267"/>
      <c r="I339" s="267"/>
      <c r="J339" s="267"/>
      <c r="K339" s="267"/>
      <c r="L339" s="267"/>
      <c r="M339" s="267"/>
      <c r="N339" s="267"/>
      <c r="O339" s="267"/>
      <c r="P339" s="267"/>
      <c r="Q339" s="267"/>
      <c r="R339" s="267"/>
      <c r="S339" s="267"/>
      <c r="T339" s="267"/>
      <c r="U339" s="267"/>
      <c r="V339" s="267"/>
      <c r="W339" s="267"/>
      <c r="X339" s="267"/>
      <c r="Y339" s="267"/>
      <c r="Z339" s="267"/>
      <c r="AA339" s="267"/>
      <c r="AB339" s="2"/>
    </row>
    <row r="340" spans="1:28" ht="21" customHeight="1" x14ac:dyDescent="0.5">
      <c r="A340" s="2"/>
      <c r="B340" s="2"/>
      <c r="C340" s="267"/>
      <c r="D340" s="267"/>
      <c r="E340" s="267"/>
      <c r="F340" s="267"/>
      <c r="G340" s="267"/>
      <c r="H340" s="267"/>
      <c r="I340" s="267"/>
      <c r="J340" s="267"/>
      <c r="K340" s="267"/>
      <c r="L340" s="267"/>
      <c r="M340" s="267"/>
      <c r="N340" s="267"/>
      <c r="O340" s="267"/>
      <c r="P340" s="267"/>
      <c r="Q340" s="267"/>
      <c r="R340" s="267"/>
      <c r="S340" s="267"/>
      <c r="T340" s="267"/>
      <c r="U340" s="267"/>
      <c r="V340" s="267"/>
      <c r="W340" s="267"/>
      <c r="X340" s="267"/>
      <c r="Y340" s="267"/>
      <c r="Z340" s="267"/>
      <c r="AA340" s="267"/>
      <c r="AB340" s="2"/>
    </row>
    <row r="341" spans="1:28" ht="21" customHeight="1" x14ac:dyDescent="0.5">
      <c r="A341" s="2"/>
      <c r="B341" s="2"/>
      <c r="C341" s="267"/>
      <c r="D341" s="267"/>
      <c r="E341" s="267"/>
      <c r="F341" s="267"/>
      <c r="G341" s="267"/>
      <c r="H341" s="267"/>
      <c r="I341" s="267"/>
      <c r="J341" s="267"/>
      <c r="K341" s="267"/>
      <c r="L341" s="267"/>
      <c r="M341" s="267"/>
      <c r="N341" s="267"/>
      <c r="O341" s="267"/>
      <c r="P341" s="267"/>
      <c r="Q341" s="267"/>
      <c r="R341" s="267"/>
      <c r="S341" s="267"/>
      <c r="T341" s="267"/>
      <c r="U341" s="267"/>
      <c r="V341" s="267"/>
      <c r="W341" s="267"/>
      <c r="X341" s="267"/>
      <c r="Y341" s="267"/>
      <c r="Z341" s="267"/>
      <c r="AA341" s="267"/>
      <c r="AB341" s="2"/>
    </row>
    <row r="342" spans="1:28" ht="21" customHeight="1" x14ac:dyDescent="0.5">
      <c r="A342" s="2"/>
      <c r="B342" s="2"/>
      <c r="C342" s="267"/>
      <c r="D342" s="267"/>
      <c r="E342" s="267"/>
      <c r="F342" s="267"/>
      <c r="G342" s="267"/>
      <c r="H342" s="267"/>
      <c r="I342" s="267"/>
      <c r="J342" s="267"/>
      <c r="K342" s="267"/>
      <c r="L342" s="267"/>
      <c r="M342" s="267"/>
      <c r="N342" s="267"/>
      <c r="O342" s="267"/>
      <c r="P342" s="267"/>
      <c r="Q342" s="267"/>
      <c r="R342" s="267"/>
      <c r="S342" s="267"/>
      <c r="T342" s="267"/>
      <c r="U342" s="267"/>
      <c r="V342" s="267"/>
      <c r="W342" s="267"/>
      <c r="X342" s="267"/>
      <c r="Y342" s="267"/>
      <c r="Z342" s="267"/>
      <c r="AA342" s="267"/>
      <c r="AB342" s="2"/>
    </row>
    <row r="343" spans="1:28" ht="21" customHeight="1" x14ac:dyDescent="0.5">
      <c r="A343" s="2"/>
      <c r="B343" s="2"/>
      <c r="C343" s="267"/>
      <c r="D343" s="267"/>
      <c r="E343" s="267"/>
      <c r="F343" s="267"/>
      <c r="G343" s="267"/>
      <c r="H343" s="267"/>
      <c r="I343" s="267"/>
      <c r="J343" s="267"/>
      <c r="K343" s="267"/>
      <c r="L343" s="267"/>
      <c r="M343" s="267"/>
      <c r="N343" s="267"/>
      <c r="O343" s="267"/>
      <c r="P343" s="267"/>
      <c r="Q343" s="267"/>
      <c r="R343" s="267"/>
      <c r="S343" s="267"/>
      <c r="T343" s="267"/>
      <c r="U343" s="267"/>
      <c r="V343" s="267"/>
      <c r="W343" s="267"/>
      <c r="X343" s="267"/>
      <c r="Y343" s="267"/>
      <c r="Z343" s="267"/>
      <c r="AA343" s="267"/>
      <c r="AB343" s="2"/>
    </row>
    <row r="344" spans="1:28" ht="21" customHeight="1" x14ac:dyDescent="0.5">
      <c r="A344" s="2"/>
      <c r="B344" s="2"/>
      <c r="C344" s="267"/>
      <c r="D344" s="267"/>
      <c r="E344" s="267"/>
      <c r="F344" s="267"/>
      <c r="G344" s="267"/>
      <c r="H344" s="267"/>
      <c r="I344" s="267"/>
      <c r="J344" s="267"/>
      <c r="K344" s="267"/>
      <c r="L344" s="267"/>
      <c r="M344" s="267"/>
      <c r="N344" s="267"/>
      <c r="O344" s="267"/>
      <c r="P344" s="267"/>
      <c r="Q344" s="267"/>
      <c r="R344" s="267"/>
      <c r="S344" s="267"/>
      <c r="T344" s="267"/>
      <c r="U344" s="267"/>
      <c r="V344" s="267"/>
      <c r="W344" s="267"/>
      <c r="X344" s="267"/>
      <c r="Y344" s="267"/>
      <c r="Z344" s="267"/>
      <c r="AA344" s="267"/>
      <c r="AB344" s="2"/>
    </row>
    <row r="345" spans="1:28" ht="21" customHeight="1" x14ac:dyDescent="0.5">
      <c r="A345" s="2"/>
      <c r="B345" s="2"/>
      <c r="C345" s="267"/>
      <c r="D345" s="267"/>
      <c r="E345" s="267"/>
      <c r="F345" s="267"/>
      <c r="G345" s="267"/>
      <c r="H345" s="267"/>
      <c r="I345" s="267"/>
      <c r="J345" s="267"/>
      <c r="K345" s="267"/>
      <c r="L345" s="267"/>
      <c r="M345" s="267"/>
      <c r="N345" s="267"/>
      <c r="O345" s="267"/>
      <c r="P345" s="267"/>
      <c r="Q345" s="267"/>
      <c r="R345" s="267"/>
      <c r="S345" s="267"/>
      <c r="T345" s="267"/>
      <c r="U345" s="267"/>
      <c r="V345" s="267"/>
      <c r="W345" s="267"/>
      <c r="X345" s="267"/>
      <c r="Y345" s="267"/>
      <c r="Z345" s="267"/>
      <c r="AA345" s="267"/>
      <c r="AB345" s="2"/>
    </row>
    <row r="346" spans="1:28" ht="21" customHeight="1" x14ac:dyDescent="0.5">
      <c r="A346" s="2"/>
      <c r="B346" s="2"/>
      <c r="C346" s="267"/>
      <c r="D346" s="267"/>
      <c r="E346" s="267"/>
      <c r="F346" s="267"/>
      <c r="G346" s="267"/>
      <c r="H346" s="267"/>
      <c r="I346" s="267"/>
      <c r="J346" s="267"/>
      <c r="K346" s="267"/>
      <c r="L346" s="267"/>
      <c r="M346" s="267"/>
      <c r="N346" s="267"/>
      <c r="O346" s="267"/>
      <c r="P346" s="267"/>
      <c r="Q346" s="267"/>
      <c r="R346" s="267"/>
      <c r="S346" s="267"/>
      <c r="T346" s="267"/>
      <c r="U346" s="267"/>
      <c r="V346" s="267"/>
      <c r="W346" s="267"/>
      <c r="X346" s="267"/>
      <c r="Y346" s="267"/>
      <c r="Z346" s="267"/>
      <c r="AA346" s="267"/>
      <c r="AB346" s="2"/>
    </row>
    <row r="347" spans="1:28" ht="21" customHeight="1" x14ac:dyDescent="0.5">
      <c r="A347" s="2"/>
      <c r="B347" s="2"/>
      <c r="C347" s="267"/>
      <c r="D347" s="267"/>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c r="AA347" s="267"/>
      <c r="AB347" s="2"/>
    </row>
    <row r="348" spans="1:28" ht="21" customHeight="1" x14ac:dyDescent="0.5">
      <c r="A348" s="2"/>
      <c r="B348" s="2"/>
      <c r="C348" s="267"/>
      <c r="D348" s="267"/>
      <c r="E348" s="267"/>
      <c r="F348" s="267"/>
      <c r="G348" s="267"/>
      <c r="H348" s="267"/>
      <c r="I348" s="267"/>
      <c r="J348" s="267"/>
      <c r="K348" s="267"/>
      <c r="L348" s="267"/>
      <c r="M348" s="267"/>
      <c r="N348" s="267"/>
      <c r="O348" s="267"/>
      <c r="P348" s="267"/>
      <c r="Q348" s="267"/>
      <c r="R348" s="267"/>
      <c r="S348" s="267"/>
      <c r="T348" s="267"/>
      <c r="U348" s="267"/>
      <c r="V348" s="267"/>
      <c r="W348" s="267"/>
      <c r="X348" s="267"/>
      <c r="Y348" s="267"/>
      <c r="Z348" s="267"/>
      <c r="AA348" s="267"/>
      <c r="AB348" s="2"/>
    </row>
    <row r="349" spans="1:28" ht="21" customHeight="1" x14ac:dyDescent="0.5">
      <c r="A349" s="2"/>
      <c r="B349" s="2"/>
      <c r="C349" s="267"/>
      <c r="D349" s="267"/>
      <c r="E349" s="267"/>
      <c r="F349" s="267"/>
      <c r="G349" s="267"/>
      <c r="H349" s="267"/>
      <c r="I349" s="267"/>
      <c r="J349" s="267"/>
      <c r="K349" s="267"/>
      <c r="L349" s="267"/>
      <c r="M349" s="267"/>
      <c r="N349" s="267"/>
      <c r="O349" s="267"/>
      <c r="P349" s="267"/>
      <c r="Q349" s="267"/>
      <c r="R349" s="267"/>
      <c r="S349" s="267"/>
      <c r="T349" s="267"/>
      <c r="U349" s="267"/>
      <c r="V349" s="267"/>
      <c r="W349" s="267"/>
      <c r="X349" s="267"/>
      <c r="Y349" s="267"/>
      <c r="Z349" s="267"/>
      <c r="AA349" s="267"/>
      <c r="AB349" s="2"/>
    </row>
    <row r="350" spans="1:28" ht="21" customHeight="1" x14ac:dyDescent="0.5">
      <c r="A350" s="2"/>
      <c r="B350" s="2"/>
      <c r="C350" s="267"/>
      <c r="D350" s="267"/>
      <c r="E350" s="267"/>
      <c r="F350" s="267"/>
      <c r="G350" s="267"/>
      <c r="H350" s="267"/>
      <c r="I350" s="267"/>
      <c r="J350" s="267"/>
      <c r="K350" s="267"/>
      <c r="L350" s="267"/>
      <c r="M350" s="267"/>
      <c r="N350" s="267"/>
      <c r="O350" s="267"/>
      <c r="P350" s="267"/>
      <c r="Q350" s="267"/>
      <c r="R350" s="267"/>
      <c r="S350" s="267"/>
      <c r="T350" s="267"/>
      <c r="U350" s="267"/>
      <c r="V350" s="267"/>
      <c r="W350" s="267"/>
      <c r="X350" s="267"/>
      <c r="Y350" s="267"/>
      <c r="Z350" s="267"/>
      <c r="AA350" s="267"/>
      <c r="AB350" s="2"/>
    </row>
    <row r="351" spans="1:28" ht="21" customHeight="1" x14ac:dyDescent="0.5">
      <c r="A351" s="2"/>
      <c r="B351" s="2"/>
      <c r="C351" s="267"/>
      <c r="D351" s="267"/>
      <c r="E351" s="267"/>
      <c r="F351" s="267"/>
      <c r="G351" s="267"/>
      <c r="H351" s="267"/>
      <c r="I351" s="267"/>
      <c r="J351" s="267"/>
      <c r="K351" s="267"/>
      <c r="L351" s="267"/>
      <c r="M351" s="267"/>
      <c r="N351" s="267"/>
      <c r="O351" s="267"/>
      <c r="P351" s="267"/>
      <c r="Q351" s="267"/>
      <c r="R351" s="267"/>
      <c r="S351" s="267"/>
      <c r="T351" s="267"/>
      <c r="U351" s="267"/>
      <c r="V351" s="267"/>
      <c r="W351" s="267"/>
      <c r="X351" s="267"/>
      <c r="Y351" s="267"/>
      <c r="Z351" s="267"/>
      <c r="AA351" s="267"/>
      <c r="AB351" s="2"/>
    </row>
    <row r="352" spans="1:28" ht="21" customHeight="1" x14ac:dyDescent="0.5">
      <c r="A352" s="2"/>
      <c r="B352" s="2"/>
      <c r="C352" s="267"/>
      <c r="D352" s="267"/>
      <c r="E352" s="267"/>
      <c r="F352" s="267"/>
      <c r="G352" s="267"/>
      <c r="H352" s="267"/>
      <c r="I352" s="267"/>
      <c r="J352" s="267"/>
      <c r="K352" s="267"/>
      <c r="L352" s="267"/>
      <c r="M352" s="267"/>
      <c r="N352" s="267"/>
      <c r="O352" s="267"/>
      <c r="P352" s="267"/>
      <c r="Q352" s="267"/>
      <c r="R352" s="267"/>
      <c r="S352" s="267"/>
      <c r="T352" s="267"/>
      <c r="U352" s="267"/>
      <c r="V352" s="267"/>
      <c r="W352" s="267"/>
      <c r="X352" s="267"/>
      <c r="Y352" s="267"/>
      <c r="Z352" s="267"/>
      <c r="AA352" s="267"/>
      <c r="AB352" s="2"/>
    </row>
    <row r="353" spans="1:28" ht="21" customHeight="1" x14ac:dyDescent="0.5">
      <c r="A353" s="2"/>
      <c r="B353" s="2"/>
      <c r="C353" s="267"/>
      <c r="D353" s="267"/>
      <c r="E353" s="267"/>
      <c r="F353" s="267"/>
      <c r="G353" s="267"/>
      <c r="H353" s="267"/>
      <c r="I353" s="267"/>
      <c r="J353" s="267"/>
      <c r="K353" s="267"/>
      <c r="L353" s="267"/>
      <c r="M353" s="267"/>
      <c r="N353" s="267"/>
      <c r="O353" s="267"/>
      <c r="P353" s="267"/>
      <c r="Q353" s="267"/>
      <c r="R353" s="267"/>
      <c r="S353" s="267"/>
      <c r="T353" s="267"/>
      <c r="U353" s="267"/>
      <c r="V353" s="267"/>
      <c r="W353" s="267"/>
      <c r="X353" s="267"/>
      <c r="Y353" s="267"/>
      <c r="Z353" s="267"/>
      <c r="AA353" s="267"/>
      <c r="AB353" s="2"/>
    </row>
    <row r="354" spans="1:28" ht="21" customHeight="1" x14ac:dyDescent="0.5">
      <c r="A354" s="2"/>
      <c r="B354" s="2"/>
      <c r="C354" s="267"/>
      <c r="D354" s="267"/>
      <c r="E354" s="267"/>
      <c r="F354" s="267"/>
      <c r="G354" s="267"/>
      <c r="H354" s="267"/>
      <c r="I354" s="267"/>
      <c r="J354" s="267"/>
      <c r="K354" s="267"/>
      <c r="L354" s="267"/>
      <c r="M354" s="267"/>
      <c r="N354" s="267"/>
      <c r="O354" s="267"/>
      <c r="P354" s="267"/>
      <c r="Q354" s="267"/>
      <c r="R354" s="267"/>
      <c r="S354" s="267"/>
      <c r="T354" s="267"/>
      <c r="U354" s="267"/>
      <c r="V354" s="267"/>
      <c r="W354" s="267"/>
      <c r="X354" s="267"/>
      <c r="Y354" s="267"/>
      <c r="Z354" s="267"/>
      <c r="AA354" s="267"/>
      <c r="AB354" s="2"/>
    </row>
    <row r="355" spans="1:28" ht="21" customHeight="1" x14ac:dyDescent="0.5">
      <c r="A355" s="2"/>
      <c r="B355" s="2"/>
      <c r="C355" s="267"/>
      <c r="D355" s="267"/>
      <c r="E355" s="267"/>
      <c r="F355" s="267"/>
      <c r="G355" s="267"/>
      <c r="H355" s="267"/>
      <c r="I355" s="267"/>
      <c r="J355" s="267"/>
      <c r="K355" s="267"/>
      <c r="L355" s="267"/>
      <c r="M355" s="267"/>
      <c r="N355" s="267"/>
      <c r="O355" s="267"/>
      <c r="P355" s="267"/>
      <c r="Q355" s="267"/>
      <c r="R355" s="267"/>
      <c r="S355" s="267"/>
      <c r="T355" s="267"/>
      <c r="U355" s="267"/>
      <c r="V355" s="267"/>
      <c r="W355" s="267"/>
      <c r="X355" s="267"/>
      <c r="Y355" s="267"/>
      <c r="Z355" s="267"/>
      <c r="AA355" s="267"/>
      <c r="AB355" s="2"/>
    </row>
    <row r="356" spans="1:28" ht="21" customHeight="1" x14ac:dyDescent="0.5">
      <c r="A356" s="2"/>
      <c r="B356" s="2"/>
      <c r="C356" s="267"/>
      <c r="D356" s="267"/>
      <c r="E356" s="267"/>
      <c r="F356" s="267"/>
      <c r="G356" s="267"/>
      <c r="H356" s="267"/>
      <c r="I356" s="267"/>
      <c r="J356" s="267"/>
      <c r="K356" s="267"/>
      <c r="L356" s="267"/>
      <c r="M356" s="267"/>
      <c r="N356" s="267"/>
      <c r="O356" s="267"/>
      <c r="P356" s="267"/>
      <c r="Q356" s="267"/>
      <c r="R356" s="267"/>
      <c r="S356" s="267"/>
      <c r="T356" s="267"/>
      <c r="U356" s="267"/>
      <c r="V356" s="267"/>
      <c r="W356" s="267"/>
      <c r="X356" s="267"/>
      <c r="Y356" s="267"/>
      <c r="Z356" s="267"/>
      <c r="AA356" s="267"/>
      <c r="AB356" s="2"/>
    </row>
    <row r="357" spans="1:28" ht="21" customHeight="1" x14ac:dyDescent="0.5">
      <c r="A357" s="2"/>
      <c r="B357" s="2"/>
      <c r="C357" s="267"/>
      <c r="D357" s="267"/>
      <c r="E357" s="267"/>
      <c r="F357" s="267"/>
      <c r="G357" s="267"/>
      <c r="H357" s="267"/>
      <c r="I357" s="267"/>
      <c r="J357" s="267"/>
      <c r="K357" s="267"/>
      <c r="L357" s="267"/>
      <c r="M357" s="267"/>
      <c r="N357" s="267"/>
      <c r="O357" s="267"/>
      <c r="P357" s="267"/>
      <c r="Q357" s="267"/>
      <c r="R357" s="267"/>
      <c r="S357" s="267"/>
      <c r="T357" s="267"/>
      <c r="U357" s="267"/>
      <c r="V357" s="267"/>
      <c r="W357" s="267"/>
      <c r="X357" s="267"/>
      <c r="Y357" s="267"/>
      <c r="Z357" s="267"/>
      <c r="AA357" s="267"/>
      <c r="AB357" s="2"/>
    </row>
    <row r="358" spans="1:28" ht="21" customHeight="1" x14ac:dyDescent="0.5">
      <c r="A358" s="2"/>
      <c r="B358" s="2"/>
      <c r="C358" s="267"/>
      <c r="D358" s="267"/>
      <c r="E358" s="267"/>
      <c r="F358" s="267"/>
      <c r="G358" s="267"/>
      <c r="H358" s="267"/>
      <c r="I358" s="267"/>
      <c r="J358" s="267"/>
      <c r="K358" s="267"/>
      <c r="L358" s="267"/>
      <c r="M358" s="267"/>
      <c r="N358" s="267"/>
      <c r="O358" s="267"/>
      <c r="P358" s="267"/>
      <c r="Q358" s="267"/>
      <c r="R358" s="267"/>
      <c r="S358" s="267"/>
      <c r="T358" s="267"/>
      <c r="U358" s="267"/>
      <c r="V358" s="267"/>
      <c r="W358" s="267"/>
      <c r="X358" s="267"/>
      <c r="Y358" s="267"/>
      <c r="Z358" s="267"/>
      <c r="AA358" s="267"/>
      <c r="AB358" s="2"/>
    </row>
    <row r="359" spans="1:28" ht="21" customHeight="1" x14ac:dyDescent="0.5">
      <c r="A359" s="2"/>
      <c r="B359" s="2"/>
      <c r="C359" s="267"/>
      <c r="D359" s="267"/>
      <c r="E359" s="267"/>
      <c r="F359" s="267"/>
      <c r="G359" s="267"/>
      <c r="H359" s="267"/>
      <c r="I359" s="267"/>
      <c r="J359" s="267"/>
      <c r="K359" s="267"/>
      <c r="L359" s="267"/>
      <c r="M359" s="267"/>
      <c r="N359" s="267"/>
      <c r="O359" s="267"/>
      <c r="P359" s="267"/>
      <c r="Q359" s="267"/>
      <c r="R359" s="267"/>
      <c r="S359" s="267"/>
      <c r="T359" s="267"/>
      <c r="U359" s="267"/>
      <c r="V359" s="267"/>
      <c r="W359" s="267"/>
      <c r="X359" s="267"/>
      <c r="Y359" s="267"/>
      <c r="Z359" s="267"/>
      <c r="AA359" s="267"/>
      <c r="AB359" s="2"/>
    </row>
    <row r="360" spans="1:28" ht="21" customHeight="1" x14ac:dyDescent="0.5">
      <c r="A360" s="2"/>
      <c r="B360" s="2"/>
      <c r="C360" s="267"/>
      <c r="D360" s="267"/>
      <c r="E360" s="267"/>
      <c r="F360" s="267"/>
      <c r="G360" s="267"/>
      <c r="H360" s="267"/>
      <c r="I360" s="267"/>
      <c r="J360" s="267"/>
      <c r="K360" s="267"/>
      <c r="L360" s="267"/>
      <c r="M360" s="267"/>
      <c r="N360" s="267"/>
      <c r="O360" s="267"/>
      <c r="P360" s="267"/>
      <c r="Q360" s="267"/>
      <c r="R360" s="267"/>
      <c r="S360" s="267"/>
      <c r="T360" s="267"/>
      <c r="U360" s="267"/>
      <c r="V360" s="267"/>
      <c r="W360" s="267"/>
      <c r="X360" s="267"/>
      <c r="Y360" s="267"/>
      <c r="Z360" s="267"/>
      <c r="AA360" s="267"/>
      <c r="AB360" s="2"/>
    </row>
    <row r="361" spans="1:28" ht="21" customHeight="1" x14ac:dyDescent="0.5">
      <c r="A361" s="2"/>
      <c r="B361" s="2"/>
      <c r="C361" s="267"/>
      <c r="D361" s="267"/>
      <c r="E361" s="267"/>
      <c r="F361" s="267"/>
      <c r="G361" s="267"/>
      <c r="H361" s="267"/>
      <c r="I361" s="267"/>
      <c r="J361" s="267"/>
      <c r="K361" s="267"/>
      <c r="L361" s="267"/>
      <c r="M361" s="267"/>
      <c r="N361" s="267"/>
      <c r="O361" s="267"/>
      <c r="P361" s="267"/>
      <c r="Q361" s="267"/>
      <c r="R361" s="267"/>
      <c r="S361" s="267"/>
      <c r="T361" s="267"/>
      <c r="U361" s="267"/>
      <c r="V361" s="267"/>
      <c r="W361" s="267"/>
      <c r="X361" s="267"/>
      <c r="Y361" s="267"/>
      <c r="Z361" s="267"/>
      <c r="AA361" s="267"/>
      <c r="AB361" s="2"/>
    </row>
    <row r="362" spans="1:28" ht="21" customHeight="1" x14ac:dyDescent="0.5">
      <c r="A362" s="2"/>
      <c r="B362" s="2"/>
      <c r="C362" s="267"/>
      <c r="D362" s="267"/>
      <c r="E362" s="267"/>
      <c r="F362" s="267"/>
      <c r="G362" s="267"/>
      <c r="H362" s="267"/>
      <c r="I362" s="267"/>
      <c r="J362" s="267"/>
      <c r="K362" s="267"/>
      <c r="L362" s="267"/>
      <c r="M362" s="267"/>
      <c r="N362" s="267"/>
      <c r="O362" s="267"/>
      <c r="P362" s="267"/>
      <c r="Q362" s="267"/>
      <c r="R362" s="267"/>
      <c r="S362" s="267"/>
      <c r="T362" s="267"/>
      <c r="U362" s="267"/>
      <c r="V362" s="267"/>
      <c r="W362" s="267"/>
      <c r="X362" s="267"/>
      <c r="Y362" s="267"/>
      <c r="Z362" s="267"/>
      <c r="AA362" s="267"/>
      <c r="AB362" s="2"/>
    </row>
    <row r="363" spans="1:28" ht="21" customHeight="1" x14ac:dyDescent="0.5">
      <c r="A363" s="2"/>
      <c r="B363" s="2"/>
      <c r="C363" s="267"/>
      <c r="D363" s="267"/>
      <c r="E363" s="267"/>
      <c r="F363" s="267"/>
      <c r="G363" s="267"/>
      <c r="H363" s="267"/>
      <c r="I363" s="267"/>
      <c r="J363" s="267"/>
      <c r="K363" s="267"/>
      <c r="L363" s="267"/>
      <c r="M363" s="267"/>
      <c r="N363" s="267"/>
      <c r="O363" s="267"/>
      <c r="P363" s="267"/>
      <c r="Q363" s="267"/>
      <c r="R363" s="267"/>
      <c r="S363" s="267"/>
      <c r="T363" s="267"/>
      <c r="U363" s="267"/>
      <c r="V363" s="267"/>
      <c r="W363" s="267"/>
      <c r="X363" s="267"/>
      <c r="Y363" s="267"/>
      <c r="Z363" s="267"/>
      <c r="AA363" s="267"/>
      <c r="AB363" s="2"/>
    </row>
    <row r="364" spans="1:28" ht="21" customHeight="1" x14ac:dyDescent="0.5">
      <c r="A364" s="2"/>
      <c r="B364" s="2"/>
      <c r="C364" s="267"/>
      <c r="D364" s="267"/>
      <c r="E364" s="267"/>
      <c r="F364" s="267"/>
      <c r="G364" s="267"/>
      <c r="H364" s="267"/>
      <c r="I364" s="267"/>
      <c r="J364" s="267"/>
      <c r="K364" s="267"/>
      <c r="L364" s="267"/>
      <c r="M364" s="267"/>
      <c r="N364" s="267"/>
      <c r="O364" s="267"/>
      <c r="P364" s="267"/>
      <c r="Q364" s="267"/>
      <c r="R364" s="267"/>
      <c r="S364" s="267"/>
      <c r="T364" s="267"/>
      <c r="U364" s="267"/>
      <c r="V364" s="267"/>
      <c r="W364" s="267"/>
      <c r="X364" s="267"/>
      <c r="Y364" s="267"/>
      <c r="Z364" s="267"/>
      <c r="AA364" s="267"/>
      <c r="AB364" s="2"/>
    </row>
    <row r="365" spans="1:28" ht="21" customHeight="1" x14ac:dyDescent="0.5">
      <c r="A365" s="2"/>
      <c r="B365" s="2"/>
      <c r="C365" s="267"/>
      <c r="D365" s="267"/>
      <c r="E365" s="267"/>
      <c r="F365" s="267"/>
      <c r="G365" s="267"/>
      <c r="H365" s="267"/>
      <c r="I365" s="267"/>
      <c r="J365" s="267"/>
      <c r="K365" s="267"/>
      <c r="L365" s="267"/>
      <c r="M365" s="267"/>
      <c r="N365" s="267"/>
      <c r="O365" s="267"/>
      <c r="P365" s="267"/>
      <c r="Q365" s="267"/>
      <c r="R365" s="267"/>
      <c r="S365" s="267"/>
      <c r="T365" s="267"/>
      <c r="U365" s="267"/>
      <c r="V365" s="267"/>
      <c r="W365" s="267"/>
      <c r="X365" s="267"/>
      <c r="Y365" s="267"/>
      <c r="Z365" s="267"/>
      <c r="AA365" s="267"/>
      <c r="AB365" s="2"/>
    </row>
    <row r="366" spans="1:28" ht="21" customHeight="1" x14ac:dyDescent="0.5">
      <c r="A366" s="2"/>
      <c r="B366" s="2"/>
      <c r="C366" s="267"/>
      <c r="D366" s="267"/>
      <c r="E366" s="267"/>
      <c r="F366" s="267"/>
      <c r="G366" s="267"/>
      <c r="H366" s="267"/>
      <c r="I366" s="267"/>
      <c r="J366" s="267"/>
      <c r="K366" s="267"/>
      <c r="L366" s="267"/>
      <c r="M366" s="267"/>
      <c r="N366" s="267"/>
      <c r="O366" s="267"/>
      <c r="P366" s="267"/>
      <c r="Q366" s="267"/>
      <c r="R366" s="267"/>
      <c r="S366" s="267"/>
      <c r="T366" s="267"/>
      <c r="U366" s="267"/>
      <c r="V366" s="267"/>
      <c r="W366" s="267"/>
      <c r="X366" s="267"/>
      <c r="Y366" s="267"/>
      <c r="Z366" s="267"/>
      <c r="AA366" s="267"/>
      <c r="AB366" s="2"/>
    </row>
    <row r="367" spans="1:28" ht="21" customHeight="1" x14ac:dyDescent="0.5">
      <c r="A367" s="2"/>
      <c r="B367" s="2"/>
      <c r="C367" s="267"/>
      <c r="D367" s="267"/>
      <c r="E367" s="267"/>
      <c r="F367" s="267"/>
      <c r="G367" s="267"/>
      <c r="H367" s="267"/>
      <c r="I367" s="267"/>
      <c r="J367" s="267"/>
      <c r="K367" s="267"/>
      <c r="L367" s="267"/>
      <c r="M367" s="267"/>
      <c r="N367" s="267"/>
      <c r="O367" s="267"/>
      <c r="P367" s="267"/>
      <c r="Q367" s="267"/>
      <c r="R367" s="267"/>
      <c r="S367" s="267"/>
      <c r="T367" s="267"/>
      <c r="U367" s="267"/>
      <c r="V367" s="267"/>
      <c r="W367" s="267"/>
      <c r="X367" s="267"/>
      <c r="Y367" s="267"/>
      <c r="Z367" s="267"/>
      <c r="AA367" s="267"/>
      <c r="AB367" s="2"/>
    </row>
    <row r="368" spans="1:28" ht="21" customHeight="1" x14ac:dyDescent="0.5">
      <c r="A368" s="2"/>
      <c r="B368" s="2"/>
      <c r="C368" s="267"/>
      <c r="D368" s="267"/>
      <c r="E368" s="267"/>
      <c r="F368" s="267"/>
      <c r="G368" s="267"/>
      <c r="H368" s="267"/>
      <c r="I368" s="267"/>
      <c r="J368" s="267"/>
      <c r="K368" s="267"/>
      <c r="L368" s="267"/>
      <c r="M368" s="267"/>
      <c r="N368" s="267"/>
      <c r="O368" s="267"/>
      <c r="P368" s="267"/>
      <c r="Q368" s="267"/>
      <c r="R368" s="267"/>
      <c r="S368" s="267"/>
      <c r="T368" s="267"/>
      <c r="U368" s="267"/>
      <c r="V368" s="267"/>
      <c r="W368" s="267"/>
      <c r="X368" s="267"/>
      <c r="Y368" s="267"/>
      <c r="Z368" s="267"/>
      <c r="AA368" s="267"/>
      <c r="AB368" s="2"/>
    </row>
    <row r="369" spans="1:28" ht="21" customHeight="1" x14ac:dyDescent="0.5">
      <c r="A369" s="2"/>
      <c r="B369" s="2"/>
      <c r="C369" s="267"/>
      <c r="D369" s="267"/>
      <c r="E369" s="267"/>
      <c r="F369" s="267"/>
      <c r="G369" s="267"/>
      <c r="H369" s="267"/>
      <c r="I369" s="267"/>
      <c r="J369" s="267"/>
      <c r="K369" s="267"/>
      <c r="L369" s="267"/>
      <c r="M369" s="267"/>
      <c r="N369" s="267"/>
      <c r="O369" s="267"/>
      <c r="P369" s="267"/>
      <c r="Q369" s="267"/>
      <c r="R369" s="267"/>
      <c r="S369" s="267"/>
      <c r="T369" s="267"/>
      <c r="U369" s="267"/>
      <c r="V369" s="267"/>
      <c r="W369" s="267"/>
      <c r="X369" s="267"/>
      <c r="Y369" s="267"/>
      <c r="Z369" s="267"/>
      <c r="AA369" s="267"/>
      <c r="AB369" s="2"/>
    </row>
    <row r="370" spans="1:28" ht="21" customHeight="1" x14ac:dyDescent="0.5">
      <c r="A370" s="2"/>
      <c r="B370" s="2"/>
      <c r="C370" s="267"/>
      <c r="D370" s="267"/>
      <c r="E370" s="267"/>
      <c r="F370" s="267"/>
      <c r="G370" s="267"/>
      <c r="H370" s="267"/>
      <c r="I370" s="267"/>
      <c r="J370" s="267"/>
      <c r="K370" s="267"/>
      <c r="L370" s="267"/>
      <c r="M370" s="267"/>
      <c r="N370" s="267"/>
      <c r="O370" s="267"/>
      <c r="P370" s="267"/>
      <c r="Q370" s="267"/>
      <c r="R370" s="267"/>
      <c r="S370" s="267"/>
      <c r="T370" s="267"/>
      <c r="U370" s="267"/>
      <c r="V370" s="267"/>
      <c r="W370" s="267"/>
      <c r="X370" s="267"/>
      <c r="Y370" s="267"/>
      <c r="Z370" s="267"/>
      <c r="AA370" s="267"/>
      <c r="AB370" s="2"/>
    </row>
    <row r="371" spans="1:28" ht="21" customHeight="1" x14ac:dyDescent="0.5">
      <c r="A371" s="2"/>
      <c r="B371" s="2"/>
      <c r="C371" s="267"/>
      <c r="D371" s="267"/>
      <c r="E371" s="267"/>
      <c r="F371" s="267"/>
      <c r="G371" s="267"/>
      <c r="H371" s="267"/>
      <c r="I371" s="267"/>
      <c r="J371" s="267"/>
      <c r="K371" s="267"/>
      <c r="L371" s="267"/>
      <c r="M371" s="267"/>
      <c r="N371" s="267"/>
      <c r="O371" s="267"/>
      <c r="P371" s="267"/>
      <c r="Q371" s="267"/>
      <c r="R371" s="267"/>
      <c r="S371" s="267"/>
      <c r="T371" s="267"/>
      <c r="U371" s="267"/>
      <c r="V371" s="267"/>
      <c r="W371" s="267"/>
      <c r="X371" s="267"/>
      <c r="Y371" s="267"/>
      <c r="Z371" s="267"/>
      <c r="AA371" s="267"/>
      <c r="AB371" s="2"/>
    </row>
    <row r="372" spans="1:28" ht="21" customHeight="1" x14ac:dyDescent="0.5">
      <c r="A372" s="2"/>
      <c r="B372" s="2"/>
      <c r="C372" s="267"/>
      <c r="D372" s="267"/>
      <c r="E372" s="267"/>
      <c r="F372" s="267"/>
      <c r="G372" s="267"/>
      <c r="H372" s="267"/>
      <c r="I372" s="267"/>
      <c r="J372" s="267"/>
      <c r="K372" s="267"/>
      <c r="L372" s="267"/>
      <c r="M372" s="267"/>
      <c r="N372" s="267"/>
      <c r="O372" s="267"/>
      <c r="P372" s="267"/>
      <c r="Q372" s="267"/>
      <c r="R372" s="267"/>
      <c r="S372" s="267"/>
      <c r="T372" s="267"/>
      <c r="U372" s="267"/>
      <c r="V372" s="267"/>
      <c r="W372" s="267"/>
      <c r="X372" s="267"/>
      <c r="Y372" s="267"/>
      <c r="Z372" s="267"/>
      <c r="AA372" s="267"/>
      <c r="AB372" s="2"/>
    </row>
    <row r="373" spans="1:28" ht="21" customHeight="1" x14ac:dyDescent="0.5">
      <c r="A373" s="2"/>
      <c r="B373" s="2"/>
      <c r="C373" s="267"/>
      <c r="D373" s="267"/>
      <c r="E373" s="267"/>
      <c r="F373" s="267"/>
      <c r="G373" s="267"/>
      <c r="H373" s="267"/>
      <c r="I373" s="267"/>
      <c r="J373" s="267"/>
      <c r="K373" s="267"/>
      <c r="L373" s="267"/>
      <c r="M373" s="267"/>
      <c r="N373" s="267"/>
      <c r="O373" s="267"/>
      <c r="P373" s="267"/>
      <c r="Q373" s="267"/>
      <c r="R373" s="267"/>
      <c r="S373" s="267"/>
      <c r="T373" s="267"/>
      <c r="U373" s="267"/>
      <c r="V373" s="267"/>
      <c r="W373" s="267"/>
      <c r="X373" s="267"/>
      <c r="Y373" s="267"/>
      <c r="Z373" s="267"/>
      <c r="AA373" s="267"/>
      <c r="AB373" s="2"/>
    </row>
    <row r="374" spans="1:28" ht="21" customHeight="1" x14ac:dyDescent="0.5">
      <c r="A374" s="2"/>
      <c r="B374" s="2"/>
      <c r="C374" s="267"/>
      <c r="D374" s="267"/>
      <c r="E374" s="267"/>
      <c r="F374" s="267"/>
      <c r="G374" s="267"/>
      <c r="H374" s="267"/>
      <c r="I374" s="267"/>
      <c r="J374" s="267"/>
      <c r="K374" s="267"/>
      <c r="L374" s="267"/>
      <c r="M374" s="267"/>
      <c r="N374" s="267"/>
      <c r="O374" s="267"/>
      <c r="P374" s="267"/>
      <c r="Q374" s="267"/>
      <c r="R374" s="267"/>
      <c r="S374" s="267"/>
      <c r="T374" s="267"/>
      <c r="U374" s="267"/>
      <c r="V374" s="267"/>
      <c r="W374" s="267"/>
      <c r="X374" s="267"/>
      <c r="Y374" s="267"/>
      <c r="Z374" s="267"/>
      <c r="AA374" s="267"/>
      <c r="AB374" s="2"/>
    </row>
    <row r="375" spans="1:28" ht="21" customHeight="1" x14ac:dyDescent="0.5">
      <c r="A375" s="2"/>
      <c r="B375" s="2"/>
      <c r="C375" s="267"/>
      <c r="D375" s="267"/>
      <c r="E375" s="267"/>
      <c r="F375" s="267"/>
      <c r="G375" s="267"/>
      <c r="H375" s="267"/>
      <c r="I375" s="267"/>
      <c r="J375" s="267"/>
      <c r="K375" s="267"/>
      <c r="L375" s="267"/>
      <c r="M375" s="267"/>
      <c r="N375" s="267"/>
      <c r="O375" s="267"/>
      <c r="P375" s="267"/>
      <c r="Q375" s="267"/>
      <c r="R375" s="267"/>
      <c r="S375" s="267"/>
      <c r="T375" s="267"/>
      <c r="U375" s="267"/>
      <c r="V375" s="267"/>
      <c r="W375" s="267"/>
      <c r="X375" s="267"/>
      <c r="Y375" s="267"/>
      <c r="Z375" s="267"/>
      <c r="AA375" s="267"/>
      <c r="AB375" s="2"/>
    </row>
    <row r="376" spans="1:28" ht="21" customHeight="1" x14ac:dyDescent="0.5">
      <c r="A376" s="2"/>
      <c r="B376" s="2"/>
      <c r="C376" s="267"/>
      <c r="D376" s="267"/>
      <c r="E376" s="267"/>
      <c r="F376" s="267"/>
      <c r="G376" s="267"/>
      <c r="H376" s="267"/>
      <c r="I376" s="267"/>
      <c r="J376" s="267"/>
      <c r="K376" s="267"/>
      <c r="L376" s="267"/>
      <c r="M376" s="267"/>
      <c r="N376" s="267"/>
      <c r="O376" s="267"/>
      <c r="P376" s="267"/>
      <c r="Q376" s="267"/>
      <c r="R376" s="267"/>
      <c r="S376" s="267"/>
      <c r="T376" s="267"/>
      <c r="U376" s="267"/>
      <c r="V376" s="267"/>
      <c r="W376" s="267"/>
      <c r="X376" s="267"/>
      <c r="Y376" s="267"/>
      <c r="Z376" s="267"/>
      <c r="AA376" s="267"/>
      <c r="AB376" s="2"/>
    </row>
    <row r="377" spans="1:28" ht="21" customHeight="1" x14ac:dyDescent="0.5">
      <c r="A377" s="2"/>
      <c r="B377" s="2"/>
      <c r="C377" s="267"/>
      <c r="D377" s="267"/>
      <c r="E377" s="267"/>
      <c r="F377" s="267"/>
      <c r="G377" s="267"/>
      <c r="H377" s="267"/>
      <c r="I377" s="267"/>
      <c r="J377" s="267"/>
      <c r="K377" s="267"/>
      <c r="L377" s="267"/>
      <c r="M377" s="267"/>
      <c r="N377" s="267"/>
      <c r="O377" s="267"/>
      <c r="P377" s="267"/>
      <c r="Q377" s="267"/>
      <c r="R377" s="267"/>
      <c r="S377" s="267"/>
      <c r="T377" s="267"/>
      <c r="U377" s="267"/>
      <c r="V377" s="267"/>
      <c r="W377" s="267"/>
      <c r="X377" s="267"/>
      <c r="Y377" s="267"/>
      <c r="Z377" s="267"/>
      <c r="AA377" s="267"/>
      <c r="AB377" s="2"/>
    </row>
    <row r="378" spans="1:28" ht="21" customHeight="1" x14ac:dyDescent="0.5">
      <c r="A378" s="2"/>
      <c r="B378" s="2"/>
      <c r="C378" s="267"/>
      <c r="D378" s="267"/>
      <c r="E378" s="267"/>
      <c r="F378" s="267"/>
      <c r="G378" s="267"/>
      <c r="H378" s="267"/>
      <c r="I378" s="267"/>
      <c r="J378" s="267"/>
      <c r="K378" s="267"/>
      <c r="L378" s="267"/>
      <c r="M378" s="267"/>
      <c r="N378" s="267"/>
      <c r="O378" s="267"/>
      <c r="P378" s="267"/>
      <c r="Q378" s="267"/>
      <c r="R378" s="267"/>
      <c r="S378" s="267"/>
      <c r="T378" s="267"/>
      <c r="U378" s="267"/>
      <c r="V378" s="267"/>
      <c r="W378" s="267"/>
      <c r="X378" s="267"/>
      <c r="Y378" s="267"/>
      <c r="Z378" s="267"/>
      <c r="AA378" s="267"/>
      <c r="AB378" s="2"/>
    </row>
    <row r="379" spans="1:28" ht="21" customHeight="1" x14ac:dyDescent="0.5">
      <c r="A379" s="2"/>
      <c r="B379" s="2"/>
      <c r="C379" s="267"/>
      <c r="D379" s="267"/>
      <c r="E379" s="267"/>
      <c r="F379" s="267"/>
      <c r="G379" s="267"/>
      <c r="H379" s="267"/>
      <c r="I379" s="267"/>
      <c r="J379" s="267"/>
      <c r="K379" s="267"/>
      <c r="L379" s="267"/>
      <c r="M379" s="267"/>
      <c r="N379" s="267"/>
      <c r="O379" s="267"/>
      <c r="P379" s="267"/>
      <c r="Q379" s="267"/>
      <c r="R379" s="267"/>
      <c r="S379" s="267"/>
      <c r="T379" s="267"/>
      <c r="U379" s="267"/>
      <c r="V379" s="267"/>
      <c r="W379" s="267"/>
      <c r="X379" s="267"/>
      <c r="Y379" s="267"/>
      <c r="Z379" s="267"/>
      <c r="AA379" s="267"/>
      <c r="AB379" s="2"/>
    </row>
    <row r="380" spans="1:28" ht="21" customHeight="1" x14ac:dyDescent="0.5">
      <c r="A380" s="2"/>
      <c r="B380" s="2"/>
      <c r="C380" s="267"/>
      <c r="D380" s="267"/>
      <c r="E380" s="267"/>
      <c r="F380" s="267"/>
      <c r="G380" s="267"/>
      <c r="H380" s="267"/>
      <c r="I380" s="267"/>
      <c r="J380" s="267"/>
      <c r="K380" s="267"/>
      <c r="L380" s="267"/>
      <c r="M380" s="267"/>
      <c r="N380" s="267"/>
      <c r="O380" s="267"/>
      <c r="P380" s="267"/>
      <c r="Q380" s="267"/>
      <c r="R380" s="267"/>
      <c r="S380" s="267"/>
      <c r="T380" s="267"/>
      <c r="U380" s="267"/>
      <c r="V380" s="267"/>
      <c r="W380" s="267"/>
      <c r="X380" s="267"/>
      <c r="Y380" s="267"/>
      <c r="Z380" s="267"/>
      <c r="AA380" s="267"/>
      <c r="AB380" s="2"/>
    </row>
    <row r="381" spans="1:28" ht="21" customHeight="1" x14ac:dyDescent="0.5">
      <c r="A381" s="2"/>
      <c r="B381" s="2"/>
      <c r="C381" s="267"/>
      <c r="D381" s="267"/>
      <c r="E381" s="267"/>
      <c r="F381" s="267"/>
      <c r="G381" s="267"/>
      <c r="H381" s="267"/>
      <c r="I381" s="267"/>
      <c r="J381" s="267"/>
      <c r="K381" s="267"/>
      <c r="L381" s="267"/>
      <c r="M381" s="267"/>
      <c r="N381" s="267"/>
      <c r="O381" s="267"/>
      <c r="P381" s="267"/>
      <c r="Q381" s="267"/>
      <c r="R381" s="267"/>
      <c r="S381" s="267"/>
      <c r="T381" s="267"/>
      <c r="U381" s="267"/>
      <c r="V381" s="267"/>
      <c r="W381" s="267"/>
      <c r="X381" s="267"/>
      <c r="Y381" s="267"/>
      <c r="Z381" s="267"/>
      <c r="AA381" s="267"/>
      <c r="AB381" s="2"/>
    </row>
    <row r="382" spans="1:28" ht="21" customHeight="1" x14ac:dyDescent="0.5">
      <c r="A382" s="2"/>
      <c r="B382" s="2"/>
      <c r="C382" s="267"/>
      <c r="D382" s="267"/>
      <c r="E382" s="267"/>
      <c r="F382" s="267"/>
      <c r="G382" s="267"/>
      <c r="H382" s="267"/>
      <c r="I382" s="267"/>
      <c r="J382" s="267"/>
      <c r="K382" s="267"/>
      <c r="L382" s="267"/>
      <c r="M382" s="267"/>
      <c r="N382" s="267"/>
      <c r="O382" s="267"/>
      <c r="P382" s="267"/>
      <c r="Q382" s="267"/>
      <c r="R382" s="267"/>
      <c r="S382" s="267"/>
      <c r="T382" s="267"/>
      <c r="U382" s="267"/>
      <c r="V382" s="267"/>
      <c r="W382" s="267"/>
      <c r="X382" s="267"/>
      <c r="Y382" s="267"/>
      <c r="Z382" s="267"/>
      <c r="AA382" s="267"/>
      <c r="AB382" s="2"/>
    </row>
    <row r="383" spans="1:28" ht="21" customHeight="1" x14ac:dyDescent="0.5">
      <c r="A383" s="2"/>
      <c r="B383" s="2"/>
      <c r="C383" s="267"/>
      <c r="D383" s="267"/>
      <c r="E383" s="267"/>
      <c r="F383" s="267"/>
      <c r="G383" s="267"/>
      <c r="H383" s="267"/>
      <c r="I383" s="267"/>
      <c r="J383" s="267"/>
      <c r="K383" s="267"/>
      <c r="L383" s="267"/>
      <c r="M383" s="267"/>
      <c r="N383" s="267"/>
      <c r="O383" s="267"/>
      <c r="P383" s="267"/>
      <c r="Q383" s="267"/>
      <c r="R383" s="267"/>
      <c r="S383" s="267"/>
      <c r="T383" s="267"/>
      <c r="U383" s="267"/>
      <c r="V383" s="267"/>
      <c r="W383" s="267"/>
      <c r="X383" s="267"/>
      <c r="Y383" s="267"/>
      <c r="Z383" s="267"/>
      <c r="AA383" s="267"/>
      <c r="AB383" s="2"/>
    </row>
    <row r="384" spans="1:28" ht="21" customHeight="1" x14ac:dyDescent="0.5">
      <c r="A384" s="2"/>
      <c r="B384" s="2"/>
      <c r="C384" s="267"/>
      <c r="D384" s="267"/>
      <c r="E384" s="267"/>
      <c r="F384" s="267"/>
      <c r="G384" s="267"/>
      <c r="H384" s="267"/>
      <c r="I384" s="267"/>
      <c r="J384" s="267"/>
      <c r="K384" s="267"/>
      <c r="L384" s="267"/>
      <c r="M384" s="267"/>
      <c r="N384" s="267"/>
      <c r="O384" s="267"/>
      <c r="P384" s="267"/>
      <c r="Q384" s="267"/>
      <c r="R384" s="267"/>
      <c r="S384" s="267"/>
      <c r="T384" s="267"/>
      <c r="U384" s="267"/>
      <c r="V384" s="267"/>
      <c r="W384" s="267"/>
      <c r="X384" s="267"/>
      <c r="Y384" s="267"/>
      <c r="Z384" s="267"/>
      <c r="AA384" s="267"/>
      <c r="AB384" s="2"/>
    </row>
    <row r="385" spans="1:28" ht="21" customHeight="1" x14ac:dyDescent="0.5">
      <c r="A385" s="2"/>
      <c r="B385" s="2"/>
      <c r="C385" s="267"/>
      <c r="D385" s="267"/>
      <c r="E385" s="267"/>
      <c r="F385" s="267"/>
      <c r="G385" s="267"/>
      <c r="H385" s="267"/>
      <c r="I385" s="267"/>
      <c r="J385" s="267"/>
      <c r="K385" s="267"/>
      <c r="L385" s="267"/>
      <c r="M385" s="267"/>
      <c r="N385" s="267"/>
      <c r="O385" s="267"/>
      <c r="P385" s="267"/>
      <c r="Q385" s="267"/>
      <c r="R385" s="267"/>
      <c r="S385" s="267"/>
      <c r="T385" s="267"/>
      <c r="U385" s="267"/>
      <c r="V385" s="267"/>
      <c r="W385" s="267"/>
      <c r="X385" s="267"/>
      <c r="Y385" s="267"/>
      <c r="Z385" s="267"/>
      <c r="AA385" s="267"/>
      <c r="AB385" s="2"/>
    </row>
    <row r="386" spans="1:28" ht="21" customHeight="1" x14ac:dyDescent="0.5">
      <c r="A386" s="2"/>
      <c r="B386" s="2"/>
      <c r="C386" s="267"/>
      <c r="D386" s="267"/>
      <c r="E386" s="267"/>
      <c r="F386" s="267"/>
      <c r="G386" s="267"/>
      <c r="H386" s="267"/>
      <c r="I386" s="267"/>
      <c r="J386" s="267"/>
      <c r="K386" s="267"/>
      <c r="L386" s="267"/>
      <c r="M386" s="267"/>
      <c r="N386" s="267"/>
      <c r="O386" s="267"/>
      <c r="P386" s="267"/>
      <c r="Q386" s="267"/>
      <c r="R386" s="267"/>
      <c r="S386" s="267"/>
      <c r="T386" s="267"/>
      <c r="U386" s="267"/>
      <c r="V386" s="267"/>
      <c r="W386" s="267"/>
      <c r="X386" s="267"/>
      <c r="Y386" s="267"/>
      <c r="Z386" s="267"/>
      <c r="AA386" s="267"/>
      <c r="AB386" s="2"/>
    </row>
    <row r="387" spans="1:28" ht="21" customHeight="1" x14ac:dyDescent="0.5">
      <c r="A387" s="2"/>
      <c r="B387" s="2"/>
      <c r="C387" s="267"/>
      <c r="D387" s="267"/>
      <c r="E387" s="267"/>
      <c r="F387" s="267"/>
      <c r="G387" s="267"/>
      <c r="H387" s="267"/>
      <c r="I387" s="267"/>
      <c r="J387" s="267"/>
      <c r="K387" s="267"/>
      <c r="L387" s="267"/>
      <c r="M387" s="267"/>
      <c r="N387" s="267"/>
      <c r="O387" s="267"/>
      <c r="P387" s="267"/>
      <c r="Q387" s="267"/>
      <c r="R387" s="267"/>
      <c r="S387" s="267"/>
      <c r="T387" s="267"/>
      <c r="U387" s="267"/>
      <c r="V387" s="267"/>
      <c r="W387" s="267"/>
      <c r="X387" s="267"/>
      <c r="Y387" s="267"/>
      <c r="Z387" s="267"/>
      <c r="AA387" s="267"/>
      <c r="AB387" s="2"/>
    </row>
    <row r="388" spans="1:28" ht="21" customHeight="1" x14ac:dyDescent="0.5">
      <c r="A388" s="2"/>
      <c r="B388" s="2"/>
      <c r="C388" s="267"/>
      <c r="D388" s="267"/>
      <c r="E388" s="267"/>
      <c r="F388" s="267"/>
      <c r="G388" s="267"/>
      <c r="H388" s="267"/>
      <c r="I388" s="267"/>
      <c r="J388" s="267"/>
      <c r="K388" s="267"/>
      <c r="L388" s="267"/>
      <c r="M388" s="267"/>
      <c r="N388" s="267"/>
      <c r="O388" s="267"/>
      <c r="P388" s="267"/>
      <c r="Q388" s="267"/>
      <c r="R388" s="267"/>
      <c r="S388" s="267"/>
      <c r="T388" s="267"/>
      <c r="U388" s="267"/>
      <c r="V388" s="267"/>
      <c r="W388" s="267"/>
      <c r="X388" s="267"/>
      <c r="Y388" s="267"/>
      <c r="Z388" s="267"/>
      <c r="AA388" s="267"/>
      <c r="AB388" s="2"/>
    </row>
    <row r="389" spans="1:28" ht="21" customHeight="1" x14ac:dyDescent="0.5">
      <c r="A389" s="2"/>
      <c r="B389" s="2"/>
      <c r="C389" s="267"/>
      <c r="D389" s="267"/>
      <c r="E389" s="267"/>
      <c r="F389" s="267"/>
      <c r="G389" s="267"/>
      <c r="H389" s="267"/>
      <c r="I389" s="267"/>
      <c r="J389" s="267"/>
      <c r="K389" s="267"/>
      <c r="L389" s="267"/>
      <c r="M389" s="267"/>
      <c r="N389" s="267"/>
      <c r="O389" s="267"/>
      <c r="P389" s="267"/>
      <c r="Q389" s="267"/>
      <c r="R389" s="267"/>
      <c r="S389" s="267"/>
      <c r="T389" s="267"/>
      <c r="U389" s="267"/>
      <c r="V389" s="267"/>
      <c r="W389" s="267"/>
      <c r="X389" s="267"/>
      <c r="Y389" s="267"/>
      <c r="Z389" s="267"/>
      <c r="AA389" s="267"/>
      <c r="AB389" s="2"/>
    </row>
    <row r="390" spans="1:28" ht="21" customHeight="1" x14ac:dyDescent="0.5">
      <c r="A390" s="2"/>
      <c r="B390" s="2"/>
      <c r="C390" s="267"/>
      <c r="D390" s="267"/>
      <c r="E390" s="267"/>
      <c r="F390" s="267"/>
      <c r="G390" s="267"/>
      <c r="H390" s="267"/>
      <c r="I390" s="267"/>
      <c r="J390" s="267"/>
      <c r="K390" s="267"/>
      <c r="L390" s="267"/>
      <c r="M390" s="267"/>
      <c r="N390" s="267"/>
      <c r="O390" s="267"/>
      <c r="P390" s="267"/>
      <c r="Q390" s="267"/>
      <c r="R390" s="267"/>
      <c r="S390" s="267"/>
      <c r="T390" s="267"/>
      <c r="U390" s="267"/>
      <c r="V390" s="267"/>
      <c r="W390" s="267"/>
      <c r="X390" s="267"/>
      <c r="Y390" s="267"/>
      <c r="Z390" s="267"/>
      <c r="AA390" s="267"/>
      <c r="AB390" s="2"/>
    </row>
    <row r="391" spans="1:28" ht="21" customHeight="1" x14ac:dyDescent="0.5">
      <c r="A391" s="2"/>
      <c r="B391" s="2"/>
      <c r="C391" s="267"/>
      <c r="D391" s="267"/>
      <c r="E391" s="267"/>
      <c r="F391" s="267"/>
      <c r="G391" s="267"/>
      <c r="H391" s="267"/>
      <c r="I391" s="267"/>
      <c r="J391" s="267"/>
      <c r="K391" s="267"/>
      <c r="L391" s="267"/>
      <c r="M391" s="267"/>
      <c r="N391" s="267"/>
      <c r="O391" s="267"/>
      <c r="P391" s="267"/>
      <c r="Q391" s="267"/>
      <c r="R391" s="267"/>
      <c r="S391" s="267"/>
      <c r="T391" s="267"/>
      <c r="U391" s="267"/>
      <c r="V391" s="267"/>
      <c r="W391" s="267"/>
      <c r="X391" s="267"/>
      <c r="Y391" s="267"/>
      <c r="Z391" s="267"/>
      <c r="AA391" s="267"/>
      <c r="AB391" s="2"/>
    </row>
    <row r="392" spans="1:28" ht="21" customHeight="1" x14ac:dyDescent="0.5">
      <c r="A392" s="2"/>
      <c r="B392" s="2"/>
      <c r="C392" s="267"/>
      <c r="D392" s="267"/>
      <c r="E392" s="267"/>
      <c r="F392" s="267"/>
      <c r="G392" s="267"/>
      <c r="H392" s="267"/>
      <c r="I392" s="267"/>
      <c r="J392" s="267"/>
      <c r="K392" s="267"/>
      <c r="L392" s="267"/>
      <c r="M392" s="267"/>
      <c r="N392" s="267"/>
      <c r="O392" s="267"/>
      <c r="P392" s="267"/>
      <c r="Q392" s="267"/>
      <c r="R392" s="267"/>
      <c r="S392" s="267"/>
      <c r="T392" s="267"/>
      <c r="U392" s="267"/>
      <c r="V392" s="267"/>
      <c r="W392" s="267"/>
      <c r="X392" s="267"/>
      <c r="Y392" s="267"/>
      <c r="Z392" s="267"/>
      <c r="AA392" s="267"/>
      <c r="AB392" s="2"/>
    </row>
    <row r="393" spans="1:28" ht="21" customHeight="1" x14ac:dyDescent="0.5">
      <c r="A393" s="2"/>
      <c r="B393" s="2"/>
      <c r="C393" s="267"/>
      <c r="D393" s="267"/>
      <c r="E393" s="267"/>
      <c r="F393" s="267"/>
      <c r="G393" s="267"/>
      <c r="H393" s="267"/>
      <c r="I393" s="267"/>
      <c r="J393" s="267"/>
      <c r="K393" s="267"/>
      <c r="L393" s="267"/>
      <c r="M393" s="267"/>
      <c r="N393" s="267"/>
      <c r="O393" s="267"/>
      <c r="P393" s="267"/>
      <c r="Q393" s="267"/>
      <c r="R393" s="267"/>
      <c r="S393" s="267"/>
      <c r="T393" s="267"/>
      <c r="U393" s="267"/>
      <c r="V393" s="267"/>
      <c r="W393" s="267"/>
      <c r="X393" s="267"/>
      <c r="Y393" s="267"/>
      <c r="Z393" s="267"/>
      <c r="AA393" s="267"/>
      <c r="AB393" s="2"/>
    </row>
    <row r="394" spans="1:28" ht="21" customHeight="1" x14ac:dyDescent="0.5">
      <c r="A394" s="2"/>
      <c r="B394" s="2"/>
      <c r="C394" s="267"/>
      <c r="D394" s="267"/>
      <c r="E394" s="267"/>
      <c r="F394" s="267"/>
      <c r="G394" s="267"/>
      <c r="H394" s="267"/>
      <c r="I394" s="267"/>
      <c r="J394" s="267"/>
      <c r="K394" s="267"/>
      <c r="L394" s="267"/>
      <c r="M394" s="267"/>
      <c r="N394" s="267"/>
      <c r="O394" s="267"/>
      <c r="P394" s="267"/>
      <c r="Q394" s="267"/>
      <c r="R394" s="267"/>
      <c r="S394" s="267"/>
      <c r="T394" s="267"/>
      <c r="U394" s="267"/>
      <c r="V394" s="267"/>
      <c r="W394" s="267"/>
      <c r="X394" s="267"/>
      <c r="Y394" s="267"/>
      <c r="Z394" s="267"/>
      <c r="AA394" s="267"/>
      <c r="AB394" s="2"/>
    </row>
    <row r="395" spans="1:28" ht="21" customHeight="1" x14ac:dyDescent="0.5">
      <c r="A395" s="2"/>
      <c r="B395" s="2"/>
      <c r="C395" s="267"/>
      <c r="D395" s="267"/>
      <c r="E395" s="267"/>
      <c r="F395" s="267"/>
      <c r="G395" s="267"/>
      <c r="H395" s="267"/>
      <c r="I395" s="267"/>
      <c r="J395" s="267"/>
      <c r="K395" s="267"/>
      <c r="L395" s="267"/>
      <c r="M395" s="267"/>
      <c r="N395" s="267"/>
      <c r="O395" s="267"/>
      <c r="P395" s="267"/>
      <c r="Q395" s="267"/>
      <c r="R395" s="267"/>
      <c r="S395" s="267"/>
      <c r="T395" s="267"/>
      <c r="U395" s="267"/>
      <c r="V395" s="267"/>
      <c r="W395" s="267"/>
      <c r="X395" s="267"/>
      <c r="Y395" s="267"/>
      <c r="Z395" s="267"/>
      <c r="AA395" s="267"/>
      <c r="AB395" s="2"/>
    </row>
    <row r="396" spans="1:28" ht="21" customHeight="1" x14ac:dyDescent="0.5">
      <c r="A396" s="2"/>
      <c r="B396" s="2"/>
      <c r="C396" s="267"/>
      <c r="D396" s="267"/>
      <c r="E396" s="267"/>
      <c r="F396" s="267"/>
      <c r="G396" s="267"/>
      <c r="H396" s="267"/>
      <c r="I396" s="267"/>
      <c r="J396" s="267"/>
      <c r="K396" s="267"/>
      <c r="L396" s="267"/>
      <c r="M396" s="267"/>
      <c r="N396" s="267"/>
      <c r="O396" s="267"/>
      <c r="P396" s="267"/>
      <c r="Q396" s="267"/>
      <c r="R396" s="267"/>
      <c r="S396" s="267"/>
      <c r="T396" s="267"/>
      <c r="U396" s="267"/>
      <c r="V396" s="267"/>
      <c r="W396" s="267"/>
      <c r="X396" s="267"/>
      <c r="Y396" s="267"/>
      <c r="Z396" s="267"/>
      <c r="AA396" s="267"/>
      <c r="AB396" s="2"/>
    </row>
    <row r="397" spans="1:28" ht="21" customHeight="1" x14ac:dyDescent="0.5">
      <c r="A397" s="2"/>
      <c r="B397" s="2"/>
      <c r="C397" s="267"/>
      <c r="D397" s="267"/>
      <c r="E397" s="267"/>
      <c r="F397" s="267"/>
      <c r="G397" s="267"/>
      <c r="H397" s="267"/>
      <c r="I397" s="267"/>
      <c r="J397" s="267"/>
      <c r="K397" s="267"/>
      <c r="L397" s="267"/>
      <c r="M397" s="267"/>
      <c r="N397" s="267"/>
      <c r="O397" s="267"/>
      <c r="P397" s="267"/>
      <c r="Q397" s="267"/>
      <c r="R397" s="267"/>
      <c r="S397" s="267"/>
      <c r="T397" s="267"/>
      <c r="U397" s="267"/>
      <c r="V397" s="267"/>
      <c r="W397" s="267"/>
      <c r="X397" s="267"/>
      <c r="Y397" s="267"/>
      <c r="Z397" s="267"/>
      <c r="AA397" s="267"/>
      <c r="AB397" s="2"/>
    </row>
    <row r="398" spans="1:28" ht="21" customHeight="1" x14ac:dyDescent="0.5">
      <c r="A398" s="2"/>
      <c r="B398" s="2"/>
      <c r="C398" s="267"/>
      <c r="D398" s="267"/>
      <c r="E398" s="267"/>
      <c r="F398" s="267"/>
      <c r="G398" s="267"/>
      <c r="H398" s="267"/>
      <c r="I398" s="267"/>
      <c r="J398" s="267"/>
      <c r="K398" s="267"/>
      <c r="L398" s="267"/>
      <c r="M398" s="267"/>
      <c r="N398" s="267"/>
      <c r="O398" s="267"/>
      <c r="P398" s="267"/>
      <c r="Q398" s="267"/>
      <c r="R398" s="267"/>
      <c r="S398" s="267"/>
      <c r="T398" s="267"/>
      <c r="U398" s="267"/>
      <c r="V398" s="267"/>
      <c r="W398" s="267"/>
      <c r="X398" s="267"/>
      <c r="Y398" s="267"/>
      <c r="Z398" s="267"/>
      <c r="AA398" s="267"/>
      <c r="AB398" s="2"/>
    </row>
    <row r="399" spans="1:28" ht="21" customHeight="1" x14ac:dyDescent="0.5">
      <c r="A399" s="2"/>
      <c r="B399" s="2"/>
      <c r="C399" s="267"/>
      <c r="D399" s="267"/>
      <c r="E399" s="267"/>
      <c r="F399" s="267"/>
      <c r="G399" s="267"/>
      <c r="H399" s="267"/>
      <c r="I399" s="267"/>
      <c r="J399" s="267"/>
      <c r="K399" s="267"/>
      <c r="L399" s="267"/>
      <c r="M399" s="267"/>
      <c r="N399" s="267"/>
      <c r="O399" s="267"/>
      <c r="P399" s="267"/>
      <c r="Q399" s="267"/>
      <c r="R399" s="267"/>
      <c r="S399" s="267"/>
      <c r="T399" s="267"/>
      <c r="U399" s="267"/>
      <c r="V399" s="267"/>
      <c r="W399" s="267"/>
      <c r="X399" s="267"/>
      <c r="Y399" s="267"/>
      <c r="Z399" s="267"/>
      <c r="AA399" s="267"/>
      <c r="AB399" s="2"/>
    </row>
    <row r="400" spans="1:28" ht="21" customHeight="1" x14ac:dyDescent="0.5">
      <c r="A400" s="2"/>
      <c r="B400" s="2"/>
      <c r="C400" s="267"/>
      <c r="D400" s="267"/>
      <c r="E400" s="267"/>
      <c r="F400" s="267"/>
      <c r="G400" s="267"/>
      <c r="H400" s="267"/>
      <c r="I400" s="267"/>
      <c r="J400" s="267"/>
      <c r="K400" s="267"/>
      <c r="L400" s="267"/>
      <c r="M400" s="267"/>
      <c r="N400" s="267"/>
      <c r="O400" s="267"/>
      <c r="P400" s="267"/>
      <c r="Q400" s="267"/>
      <c r="R400" s="267"/>
      <c r="S400" s="267"/>
      <c r="T400" s="267"/>
      <c r="U400" s="267"/>
      <c r="V400" s="267"/>
      <c r="W400" s="267"/>
      <c r="X400" s="267"/>
      <c r="Y400" s="267"/>
      <c r="Z400" s="267"/>
      <c r="AA400" s="267"/>
      <c r="AB400" s="2"/>
    </row>
    <row r="401" spans="1:28" ht="21" customHeight="1" x14ac:dyDescent="0.5">
      <c r="A401" s="2"/>
      <c r="B401" s="2"/>
      <c r="C401" s="267"/>
      <c r="D401" s="267"/>
      <c r="E401" s="267"/>
      <c r="F401" s="267"/>
      <c r="G401" s="267"/>
      <c r="H401" s="267"/>
      <c r="I401" s="267"/>
      <c r="J401" s="267"/>
      <c r="K401" s="267"/>
      <c r="L401" s="267"/>
      <c r="M401" s="267"/>
      <c r="N401" s="267"/>
      <c r="O401" s="267"/>
      <c r="P401" s="267"/>
      <c r="Q401" s="267"/>
      <c r="R401" s="267"/>
      <c r="S401" s="267"/>
      <c r="T401" s="267"/>
      <c r="U401" s="267"/>
      <c r="V401" s="267"/>
      <c r="W401" s="267"/>
      <c r="X401" s="267"/>
      <c r="Y401" s="267"/>
      <c r="Z401" s="267"/>
      <c r="AA401" s="267"/>
      <c r="AB401" s="2"/>
    </row>
    <row r="402" spans="1:28" ht="21" customHeight="1" x14ac:dyDescent="0.5">
      <c r="A402" s="2"/>
      <c r="B402" s="2"/>
      <c r="C402" s="267"/>
      <c r="D402" s="267"/>
      <c r="E402" s="267"/>
      <c r="F402" s="267"/>
      <c r="G402" s="267"/>
      <c r="H402" s="267"/>
      <c r="I402" s="267"/>
      <c r="J402" s="267"/>
      <c r="K402" s="267"/>
      <c r="L402" s="267"/>
      <c r="M402" s="267"/>
      <c r="N402" s="267"/>
      <c r="O402" s="267"/>
      <c r="P402" s="267"/>
      <c r="Q402" s="267"/>
      <c r="R402" s="267"/>
      <c r="S402" s="267"/>
      <c r="T402" s="267"/>
      <c r="U402" s="267"/>
      <c r="V402" s="267"/>
      <c r="W402" s="267"/>
      <c r="X402" s="267"/>
      <c r="Y402" s="267"/>
      <c r="Z402" s="267"/>
      <c r="AA402" s="267"/>
      <c r="AB402" s="2"/>
    </row>
    <row r="403" spans="1:28" ht="21" customHeight="1" x14ac:dyDescent="0.5">
      <c r="A403" s="2"/>
      <c r="B403" s="2"/>
      <c r="C403" s="267"/>
      <c r="D403" s="267"/>
      <c r="E403" s="267"/>
      <c r="F403" s="267"/>
      <c r="G403" s="267"/>
      <c r="H403" s="267"/>
      <c r="I403" s="267"/>
      <c r="J403" s="267"/>
      <c r="K403" s="267"/>
      <c r="L403" s="267"/>
      <c r="M403" s="267"/>
      <c r="N403" s="267"/>
      <c r="O403" s="267"/>
      <c r="P403" s="267"/>
      <c r="Q403" s="267"/>
      <c r="R403" s="267"/>
      <c r="S403" s="267"/>
      <c r="T403" s="267"/>
      <c r="U403" s="267"/>
      <c r="V403" s="267"/>
      <c r="W403" s="267"/>
      <c r="X403" s="267"/>
      <c r="Y403" s="267"/>
      <c r="Z403" s="267"/>
      <c r="AA403" s="267"/>
      <c r="AB403" s="2"/>
    </row>
    <row r="404" spans="1:28" ht="21" customHeight="1" x14ac:dyDescent="0.5">
      <c r="A404" s="2"/>
      <c r="B404" s="2"/>
      <c r="C404" s="267"/>
      <c r="D404" s="267"/>
      <c r="E404" s="267"/>
      <c r="F404" s="267"/>
      <c r="G404" s="267"/>
      <c r="H404" s="267"/>
      <c r="I404" s="267"/>
      <c r="J404" s="267"/>
      <c r="K404" s="267"/>
      <c r="L404" s="267"/>
      <c r="M404" s="267"/>
      <c r="N404" s="267"/>
      <c r="O404" s="267"/>
      <c r="P404" s="267"/>
      <c r="Q404" s="267"/>
      <c r="R404" s="267"/>
      <c r="S404" s="267"/>
      <c r="T404" s="267"/>
      <c r="U404" s="267"/>
      <c r="V404" s="267"/>
      <c r="W404" s="267"/>
      <c r="X404" s="267"/>
      <c r="Y404" s="267"/>
      <c r="Z404" s="267"/>
      <c r="AA404" s="267"/>
      <c r="AB404" s="2"/>
    </row>
    <row r="405" spans="1:28" ht="21" customHeight="1" x14ac:dyDescent="0.5">
      <c r="A405" s="2"/>
      <c r="B405" s="2"/>
      <c r="C405" s="267"/>
      <c r="D405" s="267"/>
      <c r="E405" s="267"/>
      <c r="F405" s="267"/>
      <c r="G405" s="267"/>
      <c r="H405" s="267"/>
      <c r="I405" s="267"/>
      <c r="J405" s="267"/>
      <c r="K405" s="267"/>
      <c r="L405" s="267"/>
      <c r="M405" s="267"/>
      <c r="N405" s="267"/>
      <c r="O405" s="267"/>
      <c r="P405" s="267"/>
      <c r="Q405" s="267"/>
      <c r="R405" s="267"/>
      <c r="S405" s="267"/>
      <c r="T405" s="267"/>
      <c r="U405" s="267"/>
      <c r="V405" s="267"/>
      <c r="W405" s="267"/>
      <c r="X405" s="267"/>
      <c r="Y405" s="267"/>
      <c r="Z405" s="267"/>
      <c r="AA405" s="267"/>
      <c r="AB405" s="2"/>
    </row>
    <row r="406" spans="1:28" ht="21" customHeight="1" x14ac:dyDescent="0.5">
      <c r="A406" s="2"/>
      <c r="B406" s="2"/>
      <c r="C406" s="267"/>
      <c r="D406" s="267"/>
      <c r="E406" s="267"/>
      <c r="F406" s="267"/>
      <c r="G406" s="267"/>
      <c r="H406" s="267"/>
      <c r="I406" s="267"/>
      <c r="J406" s="267"/>
      <c r="K406" s="267"/>
      <c r="L406" s="267"/>
      <c r="M406" s="267"/>
      <c r="N406" s="267"/>
      <c r="O406" s="267"/>
      <c r="P406" s="267"/>
      <c r="Q406" s="267"/>
      <c r="R406" s="267"/>
      <c r="S406" s="267"/>
      <c r="T406" s="267"/>
      <c r="U406" s="267"/>
      <c r="V406" s="267"/>
      <c r="W406" s="267"/>
      <c r="X406" s="267"/>
      <c r="Y406" s="267"/>
      <c r="Z406" s="267"/>
      <c r="AA406" s="267"/>
      <c r="AB406" s="2"/>
    </row>
    <row r="407" spans="1:28" ht="21" customHeight="1" x14ac:dyDescent="0.5">
      <c r="A407" s="2"/>
      <c r="B407" s="2"/>
      <c r="C407" s="267"/>
      <c r="D407" s="267"/>
      <c r="E407" s="267"/>
      <c r="F407" s="267"/>
      <c r="G407" s="267"/>
      <c r="H407" s="267"/>
      <c r="I407" s="267"/>
      <c r="J407" s="267"/>
      <c r="K407" s="267"/>
      <c r="L407" s="267"/>
      <c r="M407" s="267"/>
      <c r="N407" s="267"/>
      <c r="O407" s="267"/>
      <c r="P407" s="267"/>
      <c r="Q407" s="267"/>
      <c r="R407" s="267"/>
      <c r="S407" s="267"/>
      <c r="T407" s="267"/>
      <c r="U407" s="267"/>
      <c r="V407" s="267"/>
      <c r="W407" s="267"/>
      <c r="X407" s="267"/>
      <c r="Y407" s="267"/>
      <c r="Z407" s="267"/>
      <c r="AA407" s="267"/>
      <c r="AB407" s="2"/>
    </row>
    <row r="408" spans="1:28" ht="21" customHeight="1" x14ac:dyDescent="0.5">
      <c r="A408" s="2"/>
      <c r="B408" s="2"/>
      <c r="C408" s="267"/>
      <c r="D408" s="267"/>
      <c r="E408" s="267"/>
      <c r="F408" s="267"/>
      <c r="G408" s="267"/>
      <c r="H408" s="267"/>
      <c r="I408" s="267"/>
      <c r="J408" s="267"/>
      <c r="K408" s="267"/>
      <c r="L408" s="267"/>
      <c r="M408" s="267"/>
      <c r="N408" s="267"/>
      <c r="O408" s="267"/>
      <c r="P408" s="267"/>
      <c r="Q408" s="267"/>
      <c r="R408" s="267"/>
      <c r="S408" s="267"/>
      <c r="T408" s="267"/>
      <c r="U408" s="267"/>
      <c r="V408" s="267"/>
      <c r="W408" s="267"/>
      <c r="X408" s="267"/>
      <c r="Y408" s="267"/>
      <c r="Z408" s="267"/>
      <c r="AA408" s="267"/>
      <c r="AB408" s="2"/>
    </row>
    <row r="409" spans="1:28" ht="21" customHeight="1" x14ac:dyDescent="0.5">
      <c r="A409" s="2"/>
      <c r="B409" s="2"/>
      <c r="C409" s="267"/>
      <c r="D409" s="267"/>
      <c r="E409" s="267"/>
      <c r="F409" s="267"/>
      <c r="G409" s="267"/>
      <c r="H409" s="267"/>
      <c r="I409" s="267"/>
      <c r="J409" s="267"/>
      <c r="K409" s="267"/>
      <c r="L409" s="267"/>
      <c r="M409" s="267"/>
      <c r="N409" s="267"/>
      <c r="O409" s="267"/>
      <c r="P409" s="267"/>
      <c r="Q409" s="267"/>
      <c r="R409" s="267"/>
      <c r="S409" s="267"/>
      <c r="T409" s="267"/>
      <c r="U409" s="267"/>
      <c r="V409" s="267"/>
      <c r="W409" s="267"/>
      <c r="X409" s="267"/>
      <c r="Y409" s="267"/>
      <c r="Z409" s="267"/>
      <c r="AA409" s="267"/>
      <c r="AB409" s="2"/>
    </row>
    <row r="410" spans="1:28" ht="21" customHeight="1" x14ac:dyDescent="0.5">
      <c r="A410" s="2"/>
      <c r="B410" s="2"/>
      <c r="C410" s="267"/>
      <c r="D410" s="267"/>
      <c r="E410" s="267"/>
      <c r="F410" s="267"/>
      <c r="G410" s="267"/>
      <c r="H410" s="267"/>
      <c r="I410" s="267"/>
      <c r="J410" s="267"/>
      <c r="K410" s="267"/>
      <c r="L410" s="267"/>
      <c r="M410" s="267"/>
      <c r="N410" s="267"/>
      <c r="O410" s="267"/>
      <c r="P410" s="267"/>
      <c r="Q410" s="267"/>
      <c r="R410" s="267"/>
      <c r="S410" s="267"/>
      <c r="T410" s="267"/>
      <c r="U410" s="267"/>
      <c r="V410" s="267"/>
      <c r="W410" s="267"/>
      <c r="X410" s="267"/>
      <c r="Y410" s="267"/>
      <c r="Z410" s="267"/>
      <c r="AA410" s="267"/>
      <c r="AB410" s="2"/>
    </row>
    <row r="411" spans="1:28" ht="21" customHeight="1" x14ac:dyDescent="0.5">
      <c r="A411" s="2"/>
      <c r="B411" s="2"/>
      <c r="C411" s="267"/>
      <c r="D411" s="267"/>
      <c r="E411" s="267"/>
      <c r="F411" s="267"/>
      <c r="G411" s="267"/>
      <c r="H411" s="267"/>
      <c r="I411" s="267"/>
      <c r="J411" s="267"/>
      <c r="K411" s="267"/>
      <c r="L411" s="267"/>
      <c r="M411" s="267"/>
      <c r="N411" s="267"/>
      <c r="O411" s="267"/>
      <c r="P411" s="267"/>
      <c r="Q411" s="267"/>
      <c r="R411" s="267"/>
      <c r="S411" s="267"/>
      <c r="T411" s="267"/>
      <c r="U411" s="267"/>
      <c r="V411" s="267"/>
      <c r="W411" s="267"/>
      <c r="X411" s="267"/>
      <c r="Y411" s="267"/>
      <c r="Z411" s="267"/>
      <c r="AA411" s="267"/>
      <c r="AB411" s="2"/>
    </row>
    <row r="412" spans="1:28" ht="21" customHeight="1" x14ac:dyDescent="0.5">
      <c r="A412" s="2"/>
      <c r="B412" s="2"/>
      <c r="C412" s="267"/>
      <c r="D412" s="267"/>
      <c r="E412" s="267"/>
      <c r="F412" s="267"/>
      <c r="G412" s="267"/>
      <c r="H412" s="267"/>
      <c r="I412" s="267"/>
      <c r="J412" s="267"/>
      <c r="K412" s="267"/>
      <c r="L412" s="267"/>
      <c r="M412" s="267"/>
      <c r="N412" s="267"/>
      <c r="O412" s="267"/>
      <c r="P412" s="267"/>
      <c r="Q412" s="267"/>
      <c r="R412" s="267"/>
      <c r="S412" s="267"/>
      <c r="T412" s="267"/>
      <c r="U412" s="267"/>
      <c r="V412" s="267"/>
      <c r="W412" s="267"/>
      <c r="X412" s="267"/>
      <c r="Y412" s="267"/>
      <c r="Z412" s="267"/>
      <c r="AA412" s="267"/>
      <c r="AB412" s="2"/>
    </row>
    <row r="413" spans="1:28" ht="21" customHeight="1" x14ac:dyDescent="0.5">
      <c r="A413" s="2"/>
      <c r="B413" s="2"/>
      <c r="C413" s="267"/>
      <c r="D413" s="267"/>
      <c r="E413" s="267"/>
      <c r="F413" s="267"/>
      <c r="G413" s="267"/>
      <c r="H413" s="267"/>
      <c r="I413" s="267"/>
      <c r="J413" s="267"/>
      <c r="K413" s="267"/>
      <c r="L413" s="267"/>
      <c r="M413" s="267"/>
      <c r="N413" s="267"/>
      <c r="O413" s="267"/>
      <c r="P413" s="267"/>
      <c r="Q413" s="267"/>
      <c r="R413" s="267"/>
      <c r="S413" s="267"/>
      <c r="T413" s="267"/>
      <c r="U413" s="267"/>
      <c r="V413" s="267"/>
      <c r="W413" s="267"/>
      <c r="X413" s="267"/>
      <c r="Y413" s="267"/>
      <c r="Z413" s="267"/>
      <c r="AA413" s="267"/>
      <c r="AB413" s="2"/>
    </row>
    <row r="414" spans="1:28" ht="21" customHeight="1" x14ac:dyDescent="0.5">
      <c r="A414" s="2"/>
      <c r="B414" s="2"/>
      <c r="C414" s="267"/>
      <c r="D414" s="267"/>
      <c r="E414" s="267"/>
      <c r="F414" s="267"/>
      <c r="G414" s="267"/>
      <c r="H414" s="267"/>
      <c r="I414" s="267"/>
      <c r="J414" s="267"/>
      <c r="K414" s="267"/>
      <c r="L414" s="267"/>
      <c r="M414" s="267"/>
      <c r="N414" s="267"/>
      <c r="O414" s="267"/>
      <c r="P414" s="267"/>
      <c r="Q414" s="267"/>
      <c r="R414" s="267"/>
      <c r="S414" s="267"/>
      <c r="T414" s="267"/>
      <c r="U414" s="267"/>
      <c r="V414" s="267"/>
      <c r="W414" s="267"/>
      <c r="X414" s="267"/>
      <c r="Y414" s="267"/>
      <c r="Z414" s="267"/>
      <c r="AA414" s="267"/>
      <c r="AB414" s="2"/>
    </row>
    <row r="415" spans="1:28" ht="21" customHeight="1" x14ac:dyDescent="0.5">
      <c r="A415" s="2"/>
      <c r="B415" s="2"/>
      <c r="C415" s="267"/>
      <c r="D415" s="267"/>
      <c r="E415" s="267"/>
      <c r="F415" s="267"/>
      <c r="G415" s="267"/>
      <c r="H415" s="267"/>
      <c r="I415" s="267"/>
      <c r="J415" s="267"/>
      <c r="K415" s="267"/>
      <c r="L415" s="267"/>
      <c r="M415" s="267"/>
      <c r="N415" s="267"/>
      <c r="O415" s="267"/>
      <c r="P415" s="267"/>
      <c r="Q415" s="267"/>
      <c r="R415" s="267"/>
      <c r="S415" s="267"/>
      <c r="T415" s="267"/>
      <c r="U415" s="267"/>
      <c r="V415" s="267"/>
      <c r="W415" s="267"/>
      <c r="X415" s="267"/>
      <c r="Y415" s="267"/>
      <c r="Z415" s="267"/>
      <c r="AA415" s="267"/>
      <c r="AB415" s="2"/>
    </row>
    <row r="416" spans="1:28" ht="21" customHeight="1" x14ac:dyDescent="0.5">
      <c r="A416" s="2"/>
      <c r="B416" s="2"/>
      <c r="C416" s="267"/>
      <c r="D416" s="267"/>
      <c r="E416" s="267"/>
      <c r="F416" s="267"/>
      <c r="G416" s="267"/>
      <c r="H416" s="267"/>
      <c r="I416" s="267"/>
      <c r="J416" s="267"/>
      <c r="K416" s="267"/>
      <c r="L416" s="267"/>
      <c r="M416" s="267"/>
      <c r="N416" s="267"/>
      <c r="O416" s="267"/>
      <c r="P416" s="267"/>
      <c r="Q416" s="267"/>
      <c r="R416" s="267"/>
      <c r="S416" s="267"/>
      <c r="T416" s="267"/>
      <c r="U416" s="267"/>
      <c r="V416" s="267"/>
      <c r="W416" s="267"/>
      <c r="X416" s="267"/>
      <c r="Y416" s="267"/>
      <c r="Z416" s="267"/>
      <c r="AA416" s="267"/>
      <c r="AB416" s="2"/>
    </row>
    <row r="417" spans="1:28" ht="21" customHeight="1" x14ac:dyDescent="0.5">
      <c r="A417" s="2"/>
      <c r="B417" s="2"/>
      <c r="C417" s="267"/>
      <c r="D417" s="267"/>
      <c r="E417" s="267"/>
      <c r="F417" s="267"/>
      <c r="G417" s="267"/>
      <c r="H417" s="267"/>
      <c r="I417" s="267"/>
      <c r="J417" s="267"/>
      <c r="K417" s="267"/>
      <c r="L417" s="267"/>
      <c r="M417" s="267"/>
      <c r="N417" s="267"/>
      <c r="O417" s="267"/>
      <c r="P417" s="267"/>
      <c r="Q417" s="267"/>
      <c r="R417" s="267"/>
      <c r="S417" s="267"/>
      <c r="T417" s="267"/>
      <c r="U417" s="267"/>
      <c r="V417" s="267"/>
      <c r="W417" s="267"/>
      <c r="X417" s="267"/>
      <c r="Y417" s="267"/>
      <c r="Z417" s="267"/>
      <c r="AA417" s="267"/>
      <c r="AB417" s="2"/>
    </row>
    <row r="418" spans="1:28" ht="21" customHeight="1" x14ac:dyDescent="0.5">
      <c r="A418" s="2"/>
      <c r="B418" s="2"/>
      <c r="C418" s="267"/>
      <c r="D418" s="267"/>
      <c r="E418" s="267"/>
      <c r="F418" s="267"/>
      <c r="G418" s="267"/>
      <c r="H418" s="267"/>
      <c r="I418" s="267"/>
      <c r="J418" s="267"/>
      <c r="K418" s="267"/>
      <c r="L418" s="267"/>
      <c r="M418" s="267"/>
      <c r="N418" s="267"/>
      <c r="O418" s="267"/>
      <c r="P418" s="267"/>
      <c r="Q418" s="267"/>
      <c r="R418" s="267"/>
      <c r="S418" s="267"/>
      <c r="T418" s="267"/>
      <c r="U418" s="267"/>
      <c r="V418" s="267"/>
      <c r="W418" s="267"/>
      <c r="X418" s="267"/>
      <c r="Y418" s="267"/>
      <c r="Z418" s="267"/>
      <c r="AA418" s="267"/>
      <c r="AB418" s="2"/>
    </row>
    <row r="419" spans="1:28" ht="21" customHeight="1" x14ac:dyDescent="0.5">
      <c r="A419" s="2"/>
      <c r="B419" s="2"/>
      <c r="C419" s="267"/>
      <c r="D419" s="267"/>
      <c r="E419" s="267"/>
      <c r="F419" s="267"/>
      <c r="G419" s="267"/>
      <c r="H419" s="267"/>
      <c r="I419" s="267"/>
      <c r="J419" s="267"/>
      <c r="K419" s="267"/>
      <c r="L419" s="267"/>
      <c r="M419" s="267"/>
      <c r="N419" s="267"/>
      <c r="O419" s="267"/>
      <c r="P419" s="267"/>
      <c r="Q419" s="267"/>
      <c r="R419" s="267"/>
      <c r="S419" s="267"/>
      <c r="T419" s="267"/>
      <c r="U419" s="267"/>
      <c r="V419" s="267"/>
      <c r="W419" s="267"/>
      <c r="X419" s="267"/>
      <c r="Y419" s="267"/>
      <c r="Z419" s="267"/>
      <c r="AA419" s="267"/>
      <c r="AB419" s="2"/>
    </row>
    <row r="420" spans="1:28" ht="21" customHeight="1" x14ac:dyDescent="0.5">
      <c r="A420" s="2"/>
      <c r="B420" s="2"/>
      <c r="C420" s="267"/>
      <c r="D420" s="267"/>
      <c r="E420" s="267"/>
      <c r="F420" s="267"/>
      <c r="G420" s="267"/>
      <c r="H420" s="267"/>
      <c r="I420" s="267"/>
      <c r="J420" s="267"/>
      <c r="K420" s="267"/>
      <c r="L420" s="267"/>
      <c r="M420" s="267"/>
      <c r="N420" s="267"/>
      <c r="O420" s="267"/>
      <c r="P420" s="267"/>
      <c r="Q420" s="267"/>
      <c r="R420" s="267"/>
      <c r="S420" s="267"/>
      <c r="T420" s="267"/>
      <c r="U420" s="267"/>
      <c r="V420" s="267"/>
      <c r="W420" s="267"/>
      <c r="X420" s="267"/>
      <c r="Y420" s="267"/>
      <c r="Z420" s="267"/>
      <c r="AA420" s="267"/>
      <c r="AB420" s="2"/>
    </row>
    <row r="421" spans="1:28" ht="21" customHeight="1" x14ac:dyDescent="0.5">
      <c r="A421" s="2"/>
      <c r="B421" s="2"/>
      <c r="C421" s="267"/>
      <c r="D421" s="267"/>
      <c r="E421" s="267"/>
      <c r="F421" s="267"/>
      <c r="G421" s="267"/>
      <c r="H421" s="267"/>
      <c r="I421" s="267"/>
      <c r="J421" s="267"/>
      <c r="K421" s="267"/>
      <c r="L421" s="267"/>
      <c r="M421" s="267"/>
      <c r="N421" s="267"/>
      <c r="O421" s="267"/>
      <c r="P421" s="267"/>
      <c r="Q421" s="267"/>
      <c r="R421" s="267"/>
      <c r="S421" s="267"/>
      <c r="T421" s="267"/>
      <c r="U421" s="267"/>
      <c r="V421" s="267"/>
      <c r="W421" s="267"/>
      <c r="X421" s="267"/>
      <c r="Y421" s="267"/>
      <c r="Z421" s="267"/>
      <c r="AA421" s="267"/>
      <c r="AB421" s="2"/>
    </row>
    <row r="422" spans="1:28" ht="21" customHeight="1" x14ac:dyDescent="0.5">
      <c r="A422" s="2"/>
      <c r="B422" s="2"/>
      <c r="C422" s="267"/>
      <c r="D422" s="267"/>
      <c r="E422" s="267"/>
      <c r="F422" s="267"/>
      <c r="G422" s="267"/>
      <c r="H422" s="267"/>
      <c r="I422" s="267"/>
      <c r="J422" s="267"/>
      <c r="K422" s="267"/>
      <c r="L422" s="267"/>
      <c r="M422" s="267"/>
      <c r="N422" s="267"/>
      <c r="O422" s="267"/>
      <c r="P422" s="267"/>
      <c r="Q422" s="267"/>
      <c r="R422" s="267"/>
      <c r="S422" s="267"/>
      <c r="T422" s="267"/>
      <c r="U422" s="267"/>
      <c r="V422" s="267"/>
      <c r="W422" s="267"/>
      <c r="X422" s="267"/>
      <c r="Y422" s="267"/>
      <c r="Z422" s="267"/>
      <c r="AA422" s="267"/>
      <c r="AB422" s="2"/>
    </row>
    <row r="423" spans="1:28" ht="21" customHeight="1" x14ac:dyDescent="0.5">
      <c r="A423" s="2"/>
      <c r="B423" s="2"/>
      <c r="C423" s="267"/>
      <c r="D423" s="267"/>
      <c r="E423" s="267"/>
      <c r="F423" s="267"/>
      <c r="G423" s="267"/>
      <c r="H423" s="267"/>
      <c r="I423" s="267"/>
      <c r="J423" s="267"/>
      <c r="K423" s="267"/>
      <c r="L423" s="267"/>
      <c r="M423" s="267"/>
      <c r="N423" s="267"/>
      <c r="O423" s="267"/>
      <c r="P423" s="267"/>
      <c r="Q423" s="267"/>
      <c r="R423" s="267"/>
      <c r="S423" s="267"/>
      <c r="T423" s="267"/>
      <c r="U423" s="267"/>
      <c r="V423" s="267"/>
      <c r="W423" s="267"/>
      <c r="X423" s="267"/>
      <c r="Y423" s="267"/>
      <c r="Z423" s="267"/>
      <c r="AA423" s="267"/>
      <c r="AB423" s="2"/>
    </row>
    <row r="424" spans="1:28" ht="21" customHeight="1" x14ac:dyDescent="0.5">
      <c r="A424" s="2"/>
      <c r="B424" s="2"/>
      <c r="C424" s="267"/>
      <c r="D424" s="267"/>
      <c r="E424" s="267"/>
      <c r="F424" s="267"/>
      <c r="G424" s="267"/>
      <c r="H424" s="267"/>
      <c r="I424" s="267"/>
      <c r="J424" s="267"/>
      <c r="K424" s="267"/>
      <c r="L424" s="267"/>
      <c r="M424" s="267"/>
      <c r="N424" s="267"/>
      <c r="O424" s="267"/>
      <c r="P424" s="267"/>
      <c r="Q424" s="267"/>
      <c r="R424" s="267"/>
      <c r="S424" s="267"/>
      <c r="T424" s="267"/>
      <c r="U424" s="267"/>
      <c r="V424" s="267"/>
      <c r="W424" s="267"/>
      <c r="X424" s="267"/>
      <c r="Y424" s="267"/>
      <c r="Z424" s="267"/>
      <c r="AA424" s="267"/>
      <c r="AB424" s="2"/>
    </row>
    <row r="425" spans="1:28" ht="21" customHeight="1" x14ac:dyDescent="0.5">
      <c r="A425" s="2"/>
      <c r="B425" s="2"/>
      <c r="C425" s="267"/>
      <c r="D425" s="267"/>
      <c r="E425" s="267"/>
      <c r="F425" s="267"/>
      <c r="G425" s="267"/>
      <c r="H425" s="267"/>
      <c r="I425" s="267"/>
      <c r="J425" s="267"/>
      <c r="K425" s="267"/>
      <c r="L425" s="267"/>
      <c r="M425" s="267"/>
      <c r="N425" s="267"/>
      <c r="O425" s="267"/>
      <c r="P425" s="267"/>
      <c r="Q425" s="267"/>
      <c r="R425" s="267"/>
      <c r="S425" s="267"/>
      <c r="T425" s="267"/>
      <c r="U425" s="267"/>
      <c r="V425" s="267"/>
      <c r="W425" s="267"/>
      <c r="X425" s="267"/>
      <c r="Y425" s="267"/>
      <c r="Z425" s="267"/>
      <c r="AA425" s="267"/>
      <c r="AB425" s="2"/>
    </row>
    <row r="426" spans="1:28" ht="21" customHeight="1" x14ac:dyDescent="0.5">
      <c r="A426" s="2"/>
      <c r="B426" s="2"/>
      <c r="C426" s="267"/>
      <c r="D426" s="267"/>
      <c r="E426" s="267"/>
      <c r="F426" s="267"/>
      <c r="G426" s="267"/>
      <c r="H426" s="267"/>
      <c r="I426" s="267"/>
      <c r="J426" s="267"/>
      <c r="K426" s="267"/>
      <c r="L426" s="267"/>
      <c r="M426" s="267"/>
      <c r="N426" s="267"/>
      <c r="O426" s="267"/>
      <c r="P426" s="267"/>
      <c r="Q426" s="267"/>
      <c r="R426" s="267"/>
      <c r="S426" s="267"/>
      <c r="T426" s="267"/>
      <c r="U426" s="267"/>
      <c r="V426" s="267"/>
      <c r="W426" s="267"/>
      <c r="X426" s="267"/>
      <c r="Y426" s="267"/>
      <c r="Z426" s="267"/>
      <c r="AA426" s="267"/>
      <c r="AB426" s="2"/>
    </row>
    <row r="427" spans="1:28" ht="21" customHeight="1" x14ac:dyDescent="0.5">
      <c r="A427" s="2"/>
      <c r="B427" s="2"/>
      <c r="C427" s="267"/>
      <c r="D427" s="267"/>
      <c r="E427" s="267"/>
      <c r="F427" s="267"/>
      <c r="G427" s="267"/>
      <c r="H427" s="267"/>
      <c r="I427" s="267"/>
      <c r="J427" s="267"/>
      <c r="K427" s="267"/>
      <c r="L427" s="267"/>
      <c r="M427" s="267"/>
      <c r="N427" s="267"/>
      <c r="O427" s="267"/>
      <c r="P427" s="267"/>
      <c r="Q427" s="267"/>
      <c r="R427" s="267"/>
      <c r="S427" s="267"/>
      <c r="T427" s="267"/>
      <c r="U427" s="267"/>
      <c r="V427" s="267"/>
      <c r="W427" s="267"/>
      <c r="X427" s="267"/>
      <c r="Y427" s="267"/>
      <c r="Z427" s="267"/>
      <c r="AA427" s="267"/>
      <c r="AB427" s="2"/>
    </row>
    <row r="428" spans="1:28" ht="21" customHeight="1" x14ac:dyDescent="0.5">
      <c r="A428" s="2"/>
      <c r="B428" s="2"/>
      <c r="C428" s="267"/>
      <c r="D428" s="267"/>
      <c r="E428" s="267"/>
      <c r="F428" s="267"/>
      <c r="G428" s="267"/>
      <c r="H428" s="267"/>
      <c r="I428" s="267"/>
      <c r="J428" s="267"/>
      <c r="K428" s="267"/>
      <c r="L428" s="267"/>
      <c r="M428" s="267"/>
      <c r="N428" s="267"/>
      <c r="O428" s="267"/>
      <c r="P428" s="267"/>
      <c r="Q428" s="267"/>
      <c r="R428" s="267"/>
      <c r="S428" s="267"/>
      <c r="T428" s="267"/>
      <c r="U428" s="267"/>
      <c r="V428" s="267"/>
      <c r="W428" s="267"/>
      <c r="X428" s="267"/>
      <c r="Y428" s="267"/>
      <c r="Z428" s="267"/>
      <c r="AA428" s="267"/>
      <c r="AB428" s="2"/>
    </row>
    <row r="429" spans="1:28" ht="21" customHeight="1" x14ac:dyDescent="0.5">
      <c r="A429" s="2"/>
      <c r="B429" s="2"/>
      <c r="C429" s="267"/>
      <c r="D429" s="267"/>
      <c r="E429" s="267"/>
      <c r="F429" s="267"/>
      <c r="G429" s="267"/>
      <c r="H429" s="267"/>
      <c r="I429" s="267"/>
      <c r="J429" s="267"/>
      <c r="K429" s="267"/>
      <c r="L429" s="267"/>
      <c r="M429" s="267"/>
      <c r="N429" s="267"/>
      <c r="O429" s="267"/>
      <c r="P429" s="267"/>
      <c r="Q429" s="267"/>
      <c r="R429" s="267"/>
      <c r="S429" s="267"/>
      <c r="T429" s="267"/>
      <c r="U429" s="267"/>
      <c r="V429" s="267"/>
      <c r="W429" s="267"/>
      <c r="X429" s="267"/>
      <c r="Y429" s="267"/>
      <c r="Z429" s="267"/>
      <c r="AA429" s="267"/>
      <c r="AB429" s="2"/>
    </row>
    <row r="430" spans="1:28" ht="21" customHeight="1" x14ac:dyDescent="0.5">
      <c r="A430" s="2"/>
      <c r="B430" s="2"/>
      <c r="C430" s="267"/>
      <c r="D430" s="267"/>
      <c r="E430" s="267"/>
      <c r="F430" s="267"/>
      <c r="G430" s="267"/>
      <c r="H430" s="267"/>
      <c r="I430" s="267"/>
      <c r="J430" s="267"/>
      <c r="K430" s="267"/>
      <c r="L430" s="267"/>
      <c r="M430" s="267"/>
      <c r="N430" s="267"/>
      <c r="O430" s="267"/>
      <c r="P430" s="267"/>
      <c r="Q430" s="267"/>
      <c r="R430" s="267"/>
      <c r="S430" s="267"/>
      <c r="T430" s="267"/>
      <c r="U430" s="267"/>
      <c r="V430" s="267"/>
      <c r="W430" s="267"/>
      <c r="X430" s="267"/>
      <c r="Y430" s="267"/>
      <c r="Z430" s="267"/>
      <c r="AA430" s="267"/>
      <c r="AB430" s="2"/>
    </row>
    <row r="431" spans="1:28" ht="21" customHeight="1" x14ac:dyDescent="0.5">
      <c r="A431" s="2"/>
      <c r="B431" s="2"/>
      <c r="C431" s="267"/>
      <c r="D431" s="267"/>
      <c r="E431" s="267"/>
      <c r="F431" s="267"/>
      <c r="G431" s="267"/>
      <c r="H431" s="267"/>
      <c r="I431" s="267"/>
      <c r="J431" s="267"/>
      <c r="K431" s="267"/>
      <c r="L431" s="267"/>
      <c r="M431" s="267"/>
      <c r="N431" s="267"/>
      <c r="O431" s="267"/>
      <c r="P431" s="267"/>
      <c r="Q431" s="267"/>
      <c r="R431" s="267"/>
      <c r="S431" s="267"/>
      <c r="T431" s="267"/>
      <c r="U431" s="267"/>
      <c r="V431" s="267"/>
      <c r="W431" s="267"/>
      <c r="X431" s="267"/>
      <c r="Y431" s="267"/>
      <c r="Z431" s="267"/>
      <c r="AA431" s="267"/>
      <c r="AB431" s="2"/>
    </row>
    <row r="432" spans="1:28" ht="21" customHeight="1" x14ac:dyDescent="0.5">
      <c r="A432" s="2"/>
      <c r="B432" s="2"/>
      <c r="C432" s="267"/>
      <c r="D432" s="267"/>
      <c r="E432" s="267"/>
      <c r="F432" s="267"/>
      <c r="G432" s="267"/>
      <c r="H432" s="267"/>
      <c r="I432" s="267"/>
      <c r="J432" s="267"/>
      <c r="K432" s="267"/>
      <c r="L432" s="267"/>
      <c r="M432" s="267"/>
      <c r="N432" s="267"/>
      <c r="O432" s="267"/>
      <c r="P432" s="267"/>
      <c r="Q432" s="267"/>
      <c r="R432" s="267"/>
      <c r="S432" s="267"/>
      <c r="T432" s="267"/>
      <c r="U432" s="267"/>
      <c r="V432" s="267"/>
      <c r="W432" s="267"/>
      <c r="X432" s="267"/>
      <c r="Y432" s="267"/>
      <c r="Z432" s="267"/>
      <c r="AA432" s="267"/>
      <c r="AB432" s="2"/>
    </row>
    <row r="433" spans="1:28" ht="21" customHeight="1" x14ac:dyDescent="0.5">
      <c r="A433" s="2"/>
      <c r="B433" s="2"/>
      <c r="C433" s="267"/>
      <c r="D433" s="267"/>
      <c r="E433" s="267"/>
      <c r="F433" s="267"/>
      <c r="G433" s="267"/>
      <c r="H433" s="267"/>
      <c r="I433" s="267"/>
      <c r="J433" s="267"/>
      <c r="K433" s="267"/>
      <c r="L433" s="267"/>
      <c r="M433" s="267"/>
      <c r="N433" s="267"/>
      <c r="O433" s="267"/>
      <c r="P433" s="267"/>
      <c r="Q433" s="267"/>
      <c r="R433" s="267"/>
      <c r="S433" s="267"/>
      <c r="T433" s="267"/>
      <c r="U433" s="267"/>
      <c r="V433" s="267"/>
      <c r="W433" s="267"/>
      <c r="X433" s="267"/>
      <c r="Y433" s="267"/>
      <c r="Z433" s="267"/>
      <c r="AA433" s="267"/>
      <c r="AB433" s="2"/>
    </row>
    <row r="434" spans="1:28" ht="21" customHeight="1" x14ac:dyDescent="0.5">
      <c r="A434" s="2"/>
      <c r="B434" s="2"/>
      <c r="C434" s="267"/>
      <c r="D434" s="267"/>
      <c r="E434" s="267"/>
      <c r="F434" s="267"/>
      <c r="G434" s="267"/>
      <c r="H434" s="267"/>
      <c r="I434" s="267"/>
      <c r="J434" s="267"/>
      <c r="K434" s="267"/>
      <c r="L434" s="267"/>
      <c r="M434" s="267"/>
      <c r="N434" s="267"/>
      <c r="O434" s="267"/>
      <c r="P434" s="267"/>
      <c r="Q434" s="267"/>
      <c r="R434" s="267"/>
      <c r="S434" s="267"/>
      <c r="T434" s="267"/>
      <c r="U434" s="267"/>
      <c r="V434" s="267"/>
      <c r="W434" s="267"/>
      <c r="X434" s="267"/>
      <c r="Y434" s="267"/>
      <c r="Z434" s="267"/>
      <c r="AA434" s="267"/>
      <c r="AB434" s="2"/>
    </row>
    <row r="435" spans="1:28" ht="21" customHeight="1" x14ac:dyDescent="0.5">
      <c r="A435" s="2"/>
      <c r="B435" s="2"/>
      <c r="C435" s="267"/>
      <c r="D435" s="267"/>
      <c r="E435" s="267"/>
      <c r="F435" s="267"/>
      <c r="G435" s="267"/>
      <c r="H435" s="267"/>
      <c r="I435" s="267"/>
      <c r="J435" s="267"/>
      <c r="K435" s="267"/>
      <c r="L435" s="267"/>
      <c r="M435" s="267"/>
      <c r="N435" s="267"/>
      <c r="O435" s="267"/>
      <c r="P435" s="267"/>
      <c r="Q435" s="267"/>
      <c r="R435" s="267"/>
      <c r="S435" s="267"/>
      <c r="T435" s="267"/>
      <c r="U435" s="267"/>
      <c r="V435" s="267"/>
      <c r="W435" s="267"/>
      <c r="X435" s="267"/>
      <c r="Y435" s="267"/>
      <c r="Z435" s="267"/>
      <c r="AA435" s="267"/>
      <c r="AB435" s="2"/>
    </row>
    <row r="436" spans="1:28" ht="21" customHeight="1" x14ac:dyDescent="0.5">
      <c r="A436" s="2"/>
      <c r="B436" s="2"/>
      <c r="C436" s="267"/>
      <c r="D436" s="267"/>
      <c r="E436" s="267"/>
      <c r="F436" s="267"/>
      <c r="G436" s="267"/>
      <c r="H436" s="267"/>
      <c r="I436" s="267"/>
      <c r="J436" s="267"/>
      <c r="K436" s="267"/>
      <c r="L436" s="267"/>
      <c r="M436" s="267"/>
      <c r="N436" s="267"/>
      <c r="O436" s="267"/>
      <c r="P436" s="267"/>
      <c r="Q436" s="267"/>
      <c r="R436" s="267"/>
      <c r="S436" s="267"/>
      <c r="T436" s="267"/>
      <c r="U436" s="267"/>
      <c r="V436" s="267"/>
      <c r="W436" s="267"/>
      <c r="X436" s="267"/>
      <c r="Y436" s="267"/>
      <c r="Z436" s="267"/>
      <c r="AA436" s="267"/>
      <c r="AB436" s="2"/>
    </row>
    <row r="437" spans="1:28" ht="21" customHeight="1" x14ac:dyDescent="0.5">
      <c r="A437" s="2"/>
      <c r="B437" s="2"/>
      <c r="C437" s="267"/>
      <c r="D437" s="267"/>
      <c r="E437" s="267"/>
      <c r="F437" s="267"/>
      <c r="G437" s="267"/>
      <c r="H437" s="267"/>
      <c r="I437" s="267"/>
      <c r="J437" s="267"/>
      <c r="K437" s="267"/>
      <c r="L437" s="267"/>
      <c r="M437" s="267"/>
      <c r="N437" s="267"/>
      <c r="O437" s="267"/>
      <c r="P437" s="267"/>
      <c r="Q437" s="267"/>
      <c r="R437" s="267"/>
      <c r="S437" s="267"/>
      <c r="T437" s="267"/>
      <c r="U437" s="267"/>
      <c r="V437" s="267"/>
      <c r="W437" s="267"/>
      <c r="X437" s="267"/>
      <c r="Y437" s="267"/>
      <c r="Z437" s="267"/>
      <c r="AA437" s="267"/>
      <c r="AB437" s="2"/>
    </row>
    <row r="438" spans="1:28" ht="21" customHeight="1" x14ac:dyDescent="0.5">
      <c r="A438" s="2"/>
      <c r="B438" s="2"/>
      <c r="C438" s="267"/>
      <c r="D438" s="267"/>
      <c r="E438" s="267"/>
      <c r="F438" s="267"/>
      <c r="G438" s="267"/>
      <c r="H438" s="267"/>
      <c r="I438" s="267"/>
      <c r="J438" s="267"/>
      <c r="K438" s="267"/>
      <c r="L438" s="267"/>
      <c r="M438" s="267"/>
      <c r="N438" s="267"/>
      <c r="O438" s="267"/>
      <c r="P438" s="267"/>
      <c r="Q438" s="267"/>
      <c r="R438" s="267"/>
      <c r="S438" s="267"/>
      <c r="T438" s="267"/>
      <c r="U438" s="267"/>
      <c r="V438" s="267"/>
      <c r="W438" s="267"/>
      <c r="X438" s="267"/>
      <c r="Y438" s="267"/>
      <c r="Z438" s="267"/>
      <c r="AA438" s="267"/>
      <c r="AB438" s="2"/>
    </row>
    <row r="439" spans="1:28" ht="21" customHeight="1" x14ac:dyDescent="0.5">
      <c r="A439" s="2"/>
      <c r="B439" s="2"/>
      <c r="C439" s="267"/>
      <c r="D439" s="267"/>
      <c r="E439" s="267"/>
      <c r="F439" s="267"/>
      <c r="G439" s="267"/>
      <c r="H439" s="267"/>
      <c r="I439" s="267"/>
      <c r="J439" s="267"/>
      <c r="K439" s="267"/>
      <c r="L439" s="267"/>
      <c r="M439" s="267"/>
      <c r="N439" s="267"/>
      <c r="O439" s="267"/>
      <c r="P439" s="267"/>
      <c r="Q439" s="267"/>
      <c r="R439" s="267"/>
      <c r="S439" s="267"/>
      <c r="T439" s="267"/>
      <c r="U439" s="267"/>
      <c r="V439" s="267"/>
      <c r="W439" s="267"/>
      <c r="X439" s="267"/>
      <c r="Y439" s="267"/>
      <c r="Z439" s="267"/>
      <c r="AA439" s="267"/>
      <c r="AB439" s="2"/>
    </row>
    <row r="440" spans="1:28" ht="21" customHeight="1" x14ac:dyDescent="0.5">
      <c r="A440" s="2"/>
      <c r="B440" s="2"/>
      <c r="C440" s="267"/>
      <c r="D440" s="267"/>
      <c r="E440" s="267"/>
      <c r="F440" s="267"/>
      <c r="G440" s="267"/>
      <c r="H440" s="267"/>
      <c r="I440" s="267"/>
      <c r="J440" s="267"/>
      <c r="K440" s="267"/>
      <c r="L440" s="267"/>
      <c r="M440" s="267"/>
      <c r="N440" s="267"/>
      <c r="O440" s="267"/>
      <c r="P440" s="267"/>
      <c r="Q440" s="267"/>
      <c r="R440" s="267"/>
      <c r="S440" s="267"/>
      <c r="T440" s="267"/>
      <c r="U440" s="267"/>
      <c r="V440" s="267"/>
      <c r="W440" s="267"/>
      <c r="X440" s="267"/>
      <c r="Y440" s="267"/>
      <c r="Z440" s="267"/>
      <c r="AA440" s="267"/>
      <c r="AB440" s="2"/>
    </row>
    <row r="441" spans="1:28" ht="21" customHeight="1" x14ac:dyDescent="0.5">
      <c r="A441" s="2"/>
      <c r="B441" s="2"/>
      <c r="C441" s="267"/>
      <c r="D441" s="267"/>
      <c r="E441" s="267"/>
      <c r="F441" s="267"/>
      <c r="G441" s="267"/>
      <c r="H441" s="267"/>
      <c r="I441" s="267"/>
      <c r="J441" s="267"/>
      <c r="K441" s="267"/>
      <c r="L441" s="267"/>
      <c r="M441" s="267"/>
      <c r="N441" s="267"/>
      <c r="O441" s="267"/>
      <c r="P441" s="267"/>
      <c r="Q441" s="267"/>
      <c r="R441" s="267"/>
      <c r="S441" s="267"/>
      <c r="T441" s="267"/>
      <c r="U441" s="267"/>
      <c r="V441" s="267"/>
      <c r="W441" s="267"/>
      <c r="X441" s="267"/>
      <c r="Y441" s="267"/>
      <c r="Z441" s="267"/>
      <c r="AA441" s="267"/>
      <c r="AB441" s="2"/>
    </row>
    <row r="442" spans="1:28" ht="21" customHeight="1" x14ac:dyDescent="0.5">
      <c r="A442" s="2"/>
      <c r="B442" s="2"/>
      <c r="C442" s="267"/>
      <c r="D442" s="267"/>
      <c r="E442" s="267"/>
      <c r="F442" s="267"/>
      <c r="G442" s="267"/>
      <c r="H442" s="267"/>
      <c r="I442" s="267"/>
      <c r="J442" s="267"/>
      <c r="K442" s="267"/>
      <c r="L442" s="267"/>
      <c r="M442" s="267"/>
      <c r="N442" s="267"/>
      <c r="O442" s="267"/>
      <c r="P442" s="267"/>
      <c r="Q442" s="267"/>
      <c r="R442" s="267"/>
      <c r="S442" s="267"/>
      <c r="T442" s="267"/>
      <c r="U442" s="267"/>
      <c r="V442" s="267"/>
      <c r="W442" s="267"/>
      <c r="X442" s="267"/>
      <c r="Y442" s="267"/>
      <c r="Z442" s="267"/>
      <c r="AA442" s="267"/>
      <c r="AB442" s="2"/>
    </row>
    <row r="443" spans="1:28" ht="21" customHeight="1" x14ac:dyDescent="0.5">
      <c r="A443" s="2"/>
      <c r="B443" s="2"/>
      <c r="C443" s="267"/>
      <c r="D443" s="267"/>
      <c r="E443" s="267"/>
      <c r="F443" s="267"/>
      <c r="G443" s="267"/>
      <c r="H443" s="267"/>
      <c r="I443" s="267"/>
      <c r="J443" s="267"/>
      <c r="K443" s="267"/>
      <c r="L443" s="267"/>
      <c r="M443" s="267"/>
      <c r="N443" s="267"/>
      <c r="O443" s="267"/>
      <c r="P443" s="267"/>
      <c r="Q443" s="267"/>
      <c r="R443" s="267"/>
      <c r="S443" s="267"/>
      <c r="T443" s="267"/>
      <c r="U443" s="267"/>
      <c r="V443" s="267"/>
      <c r="W443" s="267"/>
      <c r="X443" s="267"/>
      <c r="Y443" s="267"/>
      <c r="Z443" s="267"/>
      <c r="AA443" s="267"/>
      <c r="AB443" s="2"/>
    </row>
    <row r="444" spans="1:28" ht="21" customHeight="1" x14ac:dyDescent="0.5">
      <c r="A444" s="2"/>
      <c r="B444" s="2"/>
      <c r="C444" s="267"/>
      <c r="D444" s="267"/>
      <c r="E444" s="267"/>
      <c r="F444" s="267"/>
      <c r="G444" s="267"/>
      <c r="H444" s="267"/>
      <c r="I444" s="267"/>
      <c r="J444" s="267"/>
      <c r="K444" s="267"/>
      <c r="L444" s="267"/>
      <c r="M444" s="267"/>
      <c r="N444" s="267"/>
      <c r="O444" s="267"/>
      <c r="P444" s="267"/>
      <c r="Q444" s="267"/>
      <c r="R444" s="267"/>
      <c r="S444" s="267"/>
      <c r="T444" s="267"/>
      <c r="U444" s="267"/>
      <c r="V444" s="267"/>
      <c r="W444" s="267"/>
      <c r="X444" s="267"/>
      <c r="Y444" s="267"/>
      <c r="Z444" s="267"/>
      <c r="AA444" s="267"/>
      <c r="AB444" s="2"/>
    </row>
    <row r="445" spans="1:28" ht="21" customHeight="1" x14ac:dyDescent="0.5">
      <c r="A445" s="2"/>
      <c r="B445" s="2"/>
      <c r="C445" s="267"/>
      <c r="D445" s="267"/>
      <c r="E445" s="267"/>
      <c r="F445" s="267"/>
      <c r="G445" s="267"/>
      <c r="H445" s="267"/>
      <c r="I445" s="267"/>
      <c r="J445" s="267"/>
      <c r="K445" s="267"/>
      <c r="L445" s="267"/>
      <c r="M445" s="267"/>
      <c r="N445" s="267"/>
      <c r="O445" s="267"/>
      <c r="P445" s="267"/>
      <c r="Q445" s="267"/>
      <c r="R445" s="267"/>
      <c r="S445" s="267"/>
      <c r="T445" s="267"/>
      <c r="U445" s="267"/>
      <c r="V445" s="267"/>
      <c r="W445" s="267"/>
      <c r="X445" s="267"/>
      <c r="Y445" s="267"/>
      <c r="Z445" s="267"/>
      <c r="AA445" s="267"/>
      <c r="AB445" s="2"/>
    </row>
    <row r="446" spans="1:28" ht="21" customHeight="1" x14ac:dyDescent="0.5">
      <c r="A446" s="2"/>
      <c r="B446" s="2"/>
      <c r="C446" s="267"/>
      <c r="D446" s="267"/>
      <c r="E446" s="267"/>
      <c r="F446" s="267"/>
      <c r="G446" s="267"/>
      <c r="H446" s="267"/>
      <c r="I446" s="267"/>
      <c r="J446" s="267"/>
      <c r="K446" s="267"/>
      <c r="L446" s="267"/>
      <c r="M446" s="267"/>
      <c r="N446" s="267"/>
      <c r="O446" s="267"/>
      <c r="P446" s="267"/>
      <c r="Q446" s="267"/>
      <c r="R446" s="267"/>
      <c r="S446" s="267"/>
      <c r="T446" s="267"/>
      <c r="U446" s="267"/>
      <c r="V446" s="267"/>
      <c r="W446" s="267"/>
      <c r="X446" s="267"/>
      <c r="Y446" s="267"/>
      <c r="Z446" s="267"/>
      <c r="AA446" s="267"/>
      <c r="AB446" s="2"/>
    </row>
    <row r="447" spans="1:28" ht="21" customHeight="1" x14ac:dyDescent="0.5">
      <c r="A447" s="2"/>
      <c r="B447" s="2"/>
      <c r="C447" s="267"/>
      <c r="D447" s="267"/>
      <c r="E447" s="267"/>
      <c r="F447" s="267"/>
      <c r="G447" s="267"/>
      <c r="H447" s="267"/>
      <c r="I447" s="267"/>
      <c r="J447" s="267"/>
      <c r="K447" s="267"/>
      <c r="L447" s="267"/>
      <c r="M447" s="267"/>
      <c r="N447" s="267"/>
      <c r="O447" s="267"/>
      <c r="P447" s="267"/>
      <c r="Q447" s="267"/>
      <c r="R447" s="267"/>
      <c r="S447" s="267"/>
      <c r="T447" s="267"/>
      <c r="U447" s="267"/>
      <c r="V447" s="267"/>
      <c r="W447" s="267"/>
      <c r="X447" s="267"/>
      <c r="Y447" s="267"/>
      <c r="Z447" s="267"/>
      <c r="AA447" s="267"/>
      <c r="AB447" s="2"/>
    </row>
    <row r="448" spans="1:28" ht="21" customHeight="1" x14ac:dyDescent="0.5">
      <c r="A448" s="2"/>
      <c r="B448" s="2"/>
      <c r="C448" s="267"/>
      <c r="D448" s="267"/>
      <c r="E448" s="267"/>
      <c r="F448" s="267"/>
      <c r="G448" s="267"/>
      <c r="H448" s="267"/>
      <c r="I448" s="267"/>
      <c r="J448" s="267"/>
      <c r="K448" s="267"/>
      <c r="L448" s="267"/>
      <c r="M448" s="267"/>
      <c r="N448" s="267"/>
      <c r="O448" s="267"/>
      <c r="P448" s="267"/>
      <c r="Q448" s="267"/>
      <c r="R448" s="267"/>
      <c r="S448" s="267"/>
      <c r="T448" s="267"/>
      <c r="U448" s="267"/>
      <c r="V448" s="267"/>
      <c r="W448" s="267"/>
      <c r="X448" s="267"/>
      <c r="Y448" s="267"/>
      <c r="Z448" s="267"/>
      <c r="AA448" s="267"/>
      <c r="AB448" s="2"/>
    </row>
    <row r="449" spans="1:28" ht="21" customHeight="1" x14ac:dyDescent="0.5">
      <c r="A449" s="2"/>
      <c r="B449" s="2"/>
      <c r="C449" s="267"/>
      <c r="D449" s="267"/>
      <c r="E449" s="267"/>
      <c r="F449" s="267"/>
      <c r="G449" s="267"/>
      <c r="H449" s="267"/>
      <c r="I449" s="267"/>
      <c r="J449" s="267"/>
      <c r="K449" s="267"/>
      <c r="L449" s="267"/>
      <c r="M449" s="267"/>
      <c r="N449" s="267"/>
      <c r="O449" s="267"/>
      <c r="P449" s="267"/>
      <c r="Q449" s="267"/>
      <c r="R449" s="267"/>
      <c r="S449" s="267"/>
      <c r="T449" s="267"/>
      <c r="U449" s="267"/>
      <c r="V449" s="267"/>
      <c r="W449" s="267"/>
      <c r="X449" s="267"/>
      <c r="Y449" s="267"/>
      <c r="Z449" s="267"/>
      <c r="AA449" s="267"/>
      <c r="AB449" s="2"/>
    </row>
    <row r="450" spans="1:28" ht="21" customHeight="1" x14ac:dyDescent="0.5">
      <c r="A450" s="2"/>
      <c r="B450" s="2"/>
      <c r="C450" s="267"/>
      <c r="D450" s="267"/>
      <c r="E450" s="267"/>
      <c r="F450" s="267"/>
      <c r="G450" s="267"/>
      <c r="H450" s="267"/>
      <c r="I450" s="267"/>
      <c r="J450" s="267"/>
      <c r="K450" s="267"/>
      <c r="L450" s="267"/>
      <c r="M450" s="267"/>
      <c r="N450" s="267"/>
      <c r="O450" s="267"/>
      <c r="P450" s="267"/>
      <c r="Q450" s="267"/>
      <c r="R450" s="267"/>
      <c r="S450" s="267"/>
      <c r="T450" s="267"/>
      <c r="U450" s="267"/>
      <c r="V450" s="267"/>
      <c r="W450" s="267"/>
      <c r="X450" s="267"/>
      <c r="Y450" s="267"/>
      <c r="Z450" s="267"/>
      <c r="AA450" s="267"/>
      <c r="AB450" s="2"/>
    </row>
    <row r="451" spans="1:28" ht="21" customHeight="1" x14ac:dyDescent="0.5">
      <c r="A451" s="2"/>
      <c r="B451" s="2"/>
      <c r="C451" s="267"/>
      <c r="D451" s="267"/>
      <c r="E451" s="267"/>
      <c r="F451" s="267"/>
      <c r="G451" s="267"/>
      <c r="H451" s="267"/>
      <c r="I451" s="267"/>
      <c r="J451" s="267"/>
      <c r="K451" s="267"/>
      <c r="L451" s="267"/>
      <c r="M451" s="267"/>
      <c r="N451" s="267"/>
      <c r="O451" s="267"/>
      <c r="P451" s="267"/>
      <c r="Q451" s="267"/>
      <c r="R451" s="267"/>
      <c r="S451" s="267"/>
      <c r="T451" s="267"/>
      <c r="U451" s="267"/>
      <c r="V451" s="267"/>
      <c r="W451" s="267"/>
      <c r="X451" s="267"/>
      <c r="Y451" s="267"/>
      <c r="Z451" s="267"/>
      <c r="AA451" s="267"/>
      <c r="AB451" s="2"/>
    </row>
    <row r="452" spans="1:28" ht="21" customHeight="1" x14ac:dyDescent="0.5">
      <c r="A452" s="2"/>
      <c r="B452" s="2"/>
      <c r="C452" s="267"/>
      <c r="D452" s="267"/>
      <c r="E452" s="267"/>
      <c r="F452" s="267"/>
      <c r="G452" s="267"/>
      <c r="H452" s="267"/>
      <c r="I452" s="267"/>
      <c r="J452" s="267"/>
      <c r="K452" s="267"/>
      <c r="L452" s="267"/>
      <c r="M452" s="267"/>
      <c r="N452" s="267"/>
      <c r="O452" s="267"/>
      <c r="P452" s="267"/>
      <c r="Q452" s="267"/>
      <c r="R452" s="267"/>
      <c r="S452" s="267"/>
      <c r="T452" s="267"/>
      <c r="U452" s="267"/>
      <c r="V452" s="267"/>
      <c r="W452" s="267"/>
      <c r="X452" s="267"/>
      <c r="Y452" s="267"/>
      <c r="Z452" s="267"/>
      <c r="AA452" s="267"/>
      <c r="AB452" s="2"/>
    </row>
    <row r="453" spans="1:28" ht="21" customHeight="1" x14ac:dyDescent="0.5">
      <c r="A453" s="2"/>
      <c r="B453" s="2"/>
      <c r="C453" s="267"/>
      <c r="D453" s="267"/>
      <c r="E453" s="267"/>
      <c r="F453" s="267"/>
      <c r="G453" s="267"/>
      <c r="H453" s="267"/>
      <c r="I453" s="267"/>
      <c r="J453" s="267"/>
      <c r="K453" s="267"/>
      <c r="L453" s="267"/>
      <c r="M453" s="267"/>
      <c r="N453" s="267"/>
      <c r="O453" s="267"/>
      <c r="P453" s="267"/>
      <c r="Q453" s="267"/>
      <c r="R453" s="267"/>
      <c r="S453" s="267"/>
      <c r="T453" s="267"/>
      <c r="U453" s="267"/>
      <c r="V453" s="267"/>
      <c r="W453" s="267"/>
      <c r="X453" s="267"/>
      <c r="Y453" s="267"/>
      <c r="Z453" s="267"/>
      <c r="AA453" s="267"/>
      <c r="AB453" s="2"/>
    </row>
    <row r="454" spans="1:28" ht="21" customHeight="1" x14ac:dyDescent="0.5">
      <c r="A454" s="2"/>
      <c r="B454" s="2"/>
      <c r="C454" s="267"/>
      <c r="D454" s="267"/>
      <c r="E454" s="267"/>
      <c r="F454" s="267"/>
      <c r="G454" s="267"/>
      <c r="H454" s="267"/>
      <c r="I454" s="267"/>
      <c r="J454" s="267"/>
      <c r="K454" s="267"/>
      <c r="L454" s="267"/>
      <c r="M454" s="267"/>
      <c r="N454" s="267"/>
      <c r="O454" s="267"/>
      <c r="P454" s="267"/>
      <c r="Q454" s="267"/>
      <c r="R454" s="267"/>
      <c r="S454" s="267"/>
      <c r="T454" s="267"/>
      <c r="U454" s="267"/>
      <c r="V454" s="267"/>
      <c r="W454" s="267"/>
      <c r="X454" s="267"/>
      <c r="Y454" s="267"/>
      <c r="Z454" s="267"/>
      <c r="AA454" s="267"/>
      <c r="AB454" s="2"/>
    </row>
    <row r="455" spans="1:28" ht="21" customHeight="1" x14ac:dyDescent="0.5">
      <c r="A455" s="2"/>
      <c r="B455" s="2"/>
      <c r="C455" s="267"/>
      <c r="D455" s="267"/>
      <c r="E455" s="267"/>
      <c r="F455" s="267"/>
      <c r="G455" s="267"/>
      <c r="H455" s="267"/>
      <c r="I455" s="267"/>
      <c r="J455" s="267"/>
      <c r="K455" s="267"/>
      <c r="L455" s="267"/>
      <c r="M455" s="267"/>
      <c r="N455" s="267"/>
      <c r="O455" s="267"/>
      <c r="P455" s="267"/>
      <c r="Q455" s="267"/>
      <c r="R455" s="267"/>
      <c r="S455" s="267"/>
      <c r="T455" s="267"/>
      <c r="U455" s="267"/>
      <c r="V455" s="267"/>
      <c r="W455" s="267"/>
      <c r="X455" s="267"/>
      <c r="Y455" s="267"/>
      <c r="Z455" s="267"/>
      <c r="AA455" s="267"/>
      <c r="AB455" s="2"/>
    </row>
    <row r="456" spans="1:28" ht="21" customHeight="1" x14ac:dyDescent="0.5">
      <c r="A456" s="2"/>
      <c r="B456" s="2"/>
      <c r="C456" s="267"/>
      <c r="D456" s="267"/>
      <c r="E456" s="267"/>
      <c r="F456" s="267"/>
      <c r="G456" s="267"/>
      <c r="H456" s="267"/>
      <c r="I456" s="267"/>
      <c r="J456" s="267"/>
      <c r="K456" s="267"/>
      <c r="L456" s="267"/>
      <c r="M456" s="267"/>
      <c r="N456" s="267"/>
      <c r="O456" s="267"/>
      <c r="P456" s="267"/>
      <c r="Q456" s="267"/>
      <c r="R456" s="267"/>
      <c r="S456" s="267"/>
      <c r="T456" s="267"/>
      <c r="U456" s="267"/>
      <c r="V456" s="267"/>
      <c r="W456" s="267"/>
      <c r="X456" s="267"/>
      <c r="Y456" s="267"/>
      <c r="Z456" s="267"/>
      <c r="AA456" s="267"/>
      <c r="AB456" s="2"/>
    </row>
    <row r="457" spans="1:28" ht="21" customHeight="1" x14ac:dyDescent="0.5">
      <c r="A457" s="2"/>
      <c r="B457" s="2"/>
      <c r="C457" s="267"/>
      <c r="D457" s="267"/>
      <c r="E457" s="267"/>
      <c r="F457" s="267"/>
      <c r="G457" s="267"/>
      <c r="H457" s="267"/>
      <c r="I457" s="267"/>
      <c r="J457" s="267"/>
      <c r="K457" s="267"/>
      <c r="L457" s="267"/>
      <c r="M457" s="267"/>
      <c r="N457" s="267"/>
      <c r="O457" s="267"/>
      <c r="P457" s="267"/>
      <c r="Q457" s="267"/>
      <c r="R457" s="267"/>
      <c r="S457" s="267"/>
      <c r="T457" s="267"/>
      <c r="U457" s="267"/>
      <c r="V457" s="267"/>
      <c r="W457" s="267"/>
      <c r="X457" s="267"/>
      <c r="Y457" s="267"/>
      <c r="Z457" s="267"/>
      <c r="AA457" s="267"/>
      <c r="AB457" s="2"/>
    </row>
    <row r="458" spans="1:28" ht="21" customHeight="1" x14ac:dyDescent="0.5">
      <c r="A458" s="2"/>
      <c r="B458" s="2"/>
      <c r="C458" s="267"/>
      <c r="D458" s="267"/>
      <c r="E458" s="267"/>
      <c r="F458" s="267"/>
      <c r="G458" s="267"/>
      <c r="H458" s="267"/>
      <c r="I458" s="267"/>
      <c r="J458" s="267"/>
      <c r="K458" s="267"/>
      <c r="L458" s="267"/>
      <c r="M458" s="267"/>
      <c r="N458" s="267"/>
      <c r="O458" s="267"/>
      <c r="P458" s="267"/>
      <c r="Q458" s="267"/>
      <c r="R458" s="267"/>
      <c r="S458" s="267"/>
      <c r="T458" s="267"/>
      <c r="U458" s="267"/>
      <c r="V458" s="267"/>
      <c r="W458" s="267"/>
      <c r="X458" s="267"/>
      <c r="Y458" s="267"/>
      <c r="Z458" s="267"/>
      <c r="AA458" s="267"/>
      <c r="AB458" s="2"/>
    </row>
    <row r="459" spans="1:28" ht="21" customHeight="1" x14ac:dyDescent="0.5">
      <c r="A459" s="2"/>
      <c r="B459" s="2"/>
      <c r="C459" s="267"/>
      <c r="D459" s="267"/>
      <c r="E459" s="267"/>
      <c r="F459" s="267"/>
      <c r="G459" s="267"/>
      <c r="H459" s="267"/>
      <c r="I459" s="267"/>
      <c r="J459" s="267"/>
      <c r="K459" s="267"/>
      <c r="L459" s="267"/>
      <c r="M459" s="267"/>
      <c r="N459" s="267"/>
      <c r="O459" s="267"/>
      <c r="P459" s="267"/>
      <c r="Q459" s="267"/>
      <c r="R459" s="267"/>
      <c r="S459" s="267"/>
      <c r="T459" s="267"/>
      <c r="U459" s="267"/>
      <c r="V459" s="267"/>
      <c r="W459" s="267"/>
      <c r="X459" s="267"/>
      <c r="Y459" s="267"/>
      <c r="Z459" s="267"/>
      <c r="AA459" s="267"/>
      <c r="AB459" s="2"/>
    </row>
    <row r="460" spans="1:28" ht="21" customHeight="1" x14ac:dyDescent="0.5">
      <c r="A460" s="2"/>
      <c r="B460" s="2"/>
      <c r="C460" s="267"/>
      <c r="D460" s="267"/>
      <c r="E460" s="267"/>
      <c r="F460" s="267"/>
      <c r="G460" s="267"/>
      <c r="H460" s="267"/>
      <c r="I460" s="267"/>
      <c r="J460" s="267"/>
      <c r="K460" s="267"/>
      <c r="L460" s="267"/>
      <c r="M460" s="267"/>
      <c r="N460" s="267"/>
      <c r="O460" s="267"/>
      <c r="P460" s="267"/>
      <c r="Q460" s="267"/>
      <c r="R460" s="267"/>
      <c r="S460" s="267"/>
      <c r="T460" s="267"/>
      <c r="U460" s="267"/>
      <c r="V460" s="267"/>
      <c r="W460" s="267"/>
      <c r="X460" s="267"/>
      <c r="Y460" s="267"/>
      <c r="Z460" s="267"/>
      <c r="AA460" s="267"/>
      <c r="AB460" s="2"/>
    </row>
    <row r="461" spans="1:28" ht="21" customHeight="1" x14ac:dyDescent="0.5">
      <c r="A461" s="2"/>
      <c r="B461" s="2"/>
      <c r="C461" s="267"/>
      <c r="D461" s="267"/>
      <c r="E461" s="267"/>
      <c r="F461" s="267"/>
      <c r="G461" s="267"/>
      <c r="H461" s="267"/>
      <c r="I461" s="267"/>
      <c r="J461" s="267"/>
      <c r="K461" s="267"/>
      <c r="L461" s="267"/>
      <c r="M461" s="267"/>
      <c r="N461" s="267"/>
      <c r="O461" s="267"/>
      <c r="P461" s="267"/>
      <c r="Q461" s="267"/>
      <c r="R461" s="267"/>
      <c r="S461" s="267"/>
      <c r="T461" s="267"/>
      <c r="U461" s="267"/>
      <c r="V461" s="267"/>
      <c r="W461" s="267"/>
      <c r="X461" s="267"/>
      <c r="Y461" s="267"/>
      <c r="Z461" s="267"/>
      <c r="AA461" s="267"/>
      <c r="AB461" s="2"/>
    </row>
    <row r="462" spans="1:28" ht="21" customHeight="1" x14ac:dyDescent="0.5">
      <c r="A462" s="2"/>
      <c r="B462" s="2"/>
      <c r="C462" s="267"/>
      <c r="D462" s="267"/>
      <c r="E462" s="267"/>
      <c r="F462" s="267"/>
      <c r="G462" s="267"/>
      <c r="H462" s="267"/>
      <c r="I462" s="267"/>
      <c r="J462" s="267"/>
      <c r="K462" s="267"/>
      <c r="L462" s="267"/>
      <c r="M462" s="267"/>
      <c r="N462" s="267"/>
      <c r="O462" s="267"/>
      <c r="P462" s="267"/>
      <c r="Q462" s="267"/>
      <c r="R462" s="267"/>
      <c r="S462" s="267"/>
      <c r="T462" s="267"/>
      <c r="U462" s="267"/>
      <c r="V462" s="267"/>
      <c r="W462" s="267"/>
      <c r="X462" s="267"/>
      <c r="Y462" s="267"/>
      <c r="Z462" s="267"/>
      <c r="AA462" s="267"/>
      <c r="AB462" s="2"/>
    </row>
    <row r="463" spans="1:28" ht="21" customHeight="1" x14ac:dyDescent="0.5">
      <c r="A463" s="2"/>
      <c r="B463" s="2"/>
      <c r="C463" s="267"/>
      <c r="D463" s="267"/>
      <c r="E463" s="267"/>
      <c r="F463" s="267"/>
      <c r="G463" s="267"/>
      <c r="H463" s="267"/>
      <c r="I463" s="267"/>
      <c r="J463" s="267"/>
      <c r="K463" s="267"/>
      <c r="L463" s="267"/>
      <c r="M463" s="267"/>
      <c r="N463" s="267"/>
      <c r="O463" s="267"/>
      <c r="P463" s="267"/>
      <c r="Q463" s="267"/>
      <c r="R463" s="267"/>
      <c r="S463" s="267"/>
      <c r="T463" s="267"/>
      <c r="U463" s="267"/>
      <c r="V463" s="267"/>
      <c r="W463" s="267"/>
      <c r="X463" s="267"/>
      <c r="Y463" s="267"/>
      <c r="Z463" s="267"/>
      <c r="AA463" s="267"/>
      <c r="AB463" s="2"/>
    </row>
    <row r="464" spans="1:28" ht="21" customHeight="1" x14ac:dyDescent="0.5">
      <c r="A464" s="2"/>
      <c r="B464" s="2"/>
      <c r="C464" s="267"/>
      <c r="D464" s="267"/>
      <c r="E464" s="267"/>
      <c r="F464" s="267"/>
      <c r="G464" s="267"/>
      <c r="H464" s="267"/>
      <c r="I464" s="267"/>
      <c r="J464" s="267"/>
      <c r="K464" s="267"/>
      <c r="L464" s="267"/>
      <c r="M464" s="267"/>
      <c r="N464" s="267"/>
      <c r="O464" s="267"/>
      <c r="P464" s="267"/>
      <c r="Q464" s="267"/>
      <c r="R464" s="267"/>
      <c r="S464" s="267"/>
      <c r="T464" s="267"/>
      <c r="U464" s="267"/>
      <c r="V464" s="267"/>
      <c r="W464" s="267"/>
      <c r="X464" s="267"/>
      <c r="Y464" s="267"/>
      <c r="Z464" s="267"/>
      <c r="AA464" s="267"/>
      <c r="AB464" s="2"/>
    </row>
    <row r="465" spans="1:28" ht="21" customHeight="1" x14ac:dyDescent="0.5">
      <c r="A465" s="2"/>
      <c r="B465" s="2"/>
      <c r="C465" s="267"/>
      <c r="D465" s="267"/>
      <c r="E465" s="267"/>
      <c r="F465" s="267"/>
      <c r="G465" s="267"/>
      <c r="H465" s="267"/>
      <c r="I465" s="267"/>
      <c r="J465" s="267"/>
      <c r="K465" s="267"/>
      <c r="L465" s="267"/>
      <c r="M465" s="267"/>
      <c r="N465" s="267"/>
      <c r="O465" s="267"/>
      <c r="P465" s="267"/>
      <c r="Q465" s="267"/>
      <c r="R465" s="267"/>
      <c r="S465" s="267"/>
      <c r="T465" s="267"/>
      <c r="U465" s="267"/>
      <c r="V465" s="267"/>
      <c r="W465" s="267"/>
      <c r="X465" s="267"/>
      <c r="Y465" s="267"/>
      <c r="Z465" s="267"/>
      <c r="AA465" s="267"/>
      <c r="AB465" s="2"/>
    </row>
    <row r="466" spans="1:28" ht="21" customHeight="1" x14ac:dyDescent="0.5">
      <c r="A466" s="2"/>
      <c r="B466" s="2"/>
      <c r="C466" s="267"/>
      <c r="D466" s="267"/>
      <c r="E466" s="267"/>
      <c r="F466" s="267"/>
      <c r="G466" s="267"/>
      <c r="H466" s="267"/>
      <c r="I466" s="267"/>
      <c r="J466" s="267"/>
      <c r="K466" s="267"/>
      <c r="L466" s="267"/>
      <c r="M466" s="267"/>
      <c r="N466" s="267"/>
      <c r="O466" s="267"/>
      <c r="P466" s="267"/>
      <c r="Q466" s="267"/>
      <c r="R466" s="267"/>
      <c r="S466" s="267"/>
      <c r="T466" s="267"/>
      <c r="U466" s="267"/>
      <c r="V466" s="267"/>
      <c r="W466" s="267"/>
      <c r="X466" s="267"/>
      <c r="Y466" s="267"/>
      <c r="Z466" s="267"/>
      <c r="AA466" s="267"/>
      <c r="AB466" s="2"/>
    </row>
    <row r="467" spans="1:28" ht="21" customHeight="1" x14ac:dyDescent="0.5">
      <c r="A467" s="2"/>
      <c r="B467" s="2"/>
      <c r="C467" s="267"/>
      <c r="D467" s="267"/>
      <c r="E467" s="267"/>
      <c r="F467" s="267"/>
      <c r="G467" s="267"/>
      <c r="H467" s="267"/>
      <c r="I467" s="267"/>
      <c r="J467" s="267"/>
      <c r="K467" s="267"/>
      <c r="L467" s="267"/>
      <c r="M467" s="267"/>
      <c r="N467" s="267"/>
      <c r="O467" s="267"/>
      <c r="P467" s="267"/>
      <c r="Q467" s="267"/>
      <c r="R467" s="267"/>
      <c r="S467" s="267"/>
      <c r="T467" s="267"/>
      <c r="U467" s="267"/>
      <c r="V467" s="267"/>
      <c r="W467" s="267"/>
      <c r="X467" s="267"/>
      <c r="Y467" s="267"/>
      <c r="Z467" s="267"/>
      <c r="AA467" s="267"/>
      <c r="AB467" s="2"/>
    </row>
    <row r="468" spans="1:28" ht="21" customHeight="1" x14ac:dyDescent="0.5">
      <c r="A468" s="2"/>
      <c r="B468" s="2"/>
      <c r="C468" s="267"/>
      <c r="D468" s="267"/>
      <c r="E468" s="267"/>
      <c r="F468" s="267"/>
      <c r="G468" s="267"/>
      <c r="H468" s="267"/>
      <c r="I468" s="267"/>
      <c r="J468" s="267"/>
      <c r="K468" s="267"/>
      <c r="L468" s="267"/>
      <c r="M468" s="267"/>
      <c r="N468" s="267"/>
      <c r="O468" s="267"/>
      <c r="P468" s="267"/>
      <c r="Q468" s="267"/>
      <c r="R468" s="267"/>
      <c r="S468" s="267"/>
      <c r="T468" s="267"/>
      <c r="U468" s="267"/>
      <c r="V468" s="267"/>
      <c r="W468" s="267"/>
      <c r="X468" s="267"/>
      <c r="Y468" s="267"/>
      <c r="Z468" s="267"/>
      <c r="AA468" s="267"/>
      <c r="AB468" s="2"/>
    </row>
    <row r="469" spans="1:28" ht="21" customHeight="1" x14ac:dyDescent="0.5">
      <c r="A469" s="2"/>
      <c r="B469" s="2"/>
      <c r="C469" s="267"/>
      <c r="D469" s="267"/>
      <c r="E469" s="267"/>
      <c r="F469" s="267"/>
      <c r="G469" s="267"/>
      <c r="H469" s="267"/>
      <c r="I469" s="267"/>
      <c r="J469" s="267"/>
      <c r="K469" s="267"/>
      <c r="L469" s="267"/>
      <c r="M469" s="267"/>
      <c r="N469" s="267"/>
      <c r="O469" s="267"/>
      <c r="P469" s="267"/>
      <c r="Q469" s="267"/>
      <c r="R469" s="267"/>
      <c r="S469" s="267"/>
      <c r="T469" s="267"/>
      <c r="U469" s="267"/>
      <c r="V469" s="267"/>
      <c r="W469" s="267"/>
      <c r="X469" s="267"/>
      <c r="Y469" s="267"/>
      <c r="Z469" s="267"/>
      <c r="AA469" s="267"/>
      <c r="AB469" s="2"/>
    </row>
    <row r="470" spans="1:28" ht="21" customHeight="1" x14ac:dyDescent="0.5">
      <c r="A470" s="2"/>
      <c r="B470" s="2"/>
      <c r="C470" s="267"/>
      <c r="D470" s="267"/>
      <c r="E470" s="267"/>
      <c r="F470" s="267"/>
      <c r="G470" s="267"/>
      <c r="H470" s="267"/>
      <c r="I470" s="267"/>
      <c r="J470" s="267"/>
      <c r="K470" s="267"/>
      <c r="L470" s="267"/>
      <c r="M470" s="267"/>
      <c r="N470" s="267"/>
      <c r="O470" s="267"/>
      <c r="P470" s="267"/>
      <c r="Q470" s="267"/>
      <c r="R470" s="267"/>
      <c r="S470" s="267"/>
      <c r="T470" s="267"/>
      <c r="U470" s="267"/>
      <c r="V470" s="267"/>
      <c r="W470" s="267"/>
      <c r="X470" s="267"/>
      <c r="Y470" s="267"/>
      <c r="Z470" s="267"/>
      <c r="AA470" s="267"/>
      <c r="AB470" s="2"/>
    </row>
    <row r="471" spans="1:28" ht="21" customHeight="1" x14ac:dyDescent="0.5">
      <c r="A471" s="2"/>
      <c r="B471" s="2"/>
      <c r="C471" s="267"/>
      <c r="D471" s="267"/>
      <c r="E471" s="267"/>
      <c r="F471" s="267"/>
      <c r="G471" s="267"/>
      <c r="H471" s="267"/>
      <c r="I471" s="267"/>
      <c r="J471" s="267"/>
      <c r="K471" s="267"/>
      <c r="L471" s="267"/>
      <c r="M471" s="267"/>
      <c r="N471" s="267"/>
      <c r="O471" s="267"/>
      <c r="P471" s="267"/>
      <c r="Q471" s="267"/>
      <c r="R471" s="267"/>
      <c r="S471" s="267"/>
      <c r="T471" s="267"/>
      <c r="U471" s="267"/>
      <c r="V471" s="267"/>
      <c r="W471" s="267"/>
      <c r="X471" s="267"/>
      <c r="Y471" s="267"/>
      <c r="Z471" s="267"/>
      <c r="AA471" s="267"/>
      <c r="AB471" s="2"/>
    </row>
    <row r="472" spans="1:28" ht="21" customHeight="1" x14ac:dyDescent="0.5">
      <c r="A472" s="2"/>
      <c r="B472" s="2"/>
      <c r="C472" s="267"/>
      <c r="D472" s="267"/>
      <c r="E472" s="267"/>
      <c r="F472" s="267"/>
      <c r="G472" s="267"/>
      <c r="H472" s="267"/>
      <c r="I472" s="267"/>
      <c r="J472" s="267"/>
      <c r="K472" s="267"/>
      <c r="L472" s="267"/>
      <c r="M472" s="267"/>
      <c r="N472" s="267"/>
      <c r="O472" s="267"/>
      <c r="P472" s="267"/>
      <c r="Q472" s="267"/>
      <c r="R472" s="267"/>
      <c r="S472" s="267"/>
      <c r="T472" s="267"/>
      <c r="U472" s="267"/>
      <c r="V472" s="267"/>
      <c r="W472" s="267"/>
      <c r="X472" s="267"/>
      <c r="Y472" s="267"/>
      <c r="Z472" s="267"/>
      <c r="AA472" s="267"/>
      <c r="AB472" s="2"/>
    </row>
    <row r="473" spans="1:28" ht="21" customHeight="1" x14ac:dyDescent="0.5">
      <c r="A473" s="2"/>
      <c r="B473" s="2"/>
      <c r="C473" s="267"/>
      <c r="D473" s="267"/>
      <c r="E473" s="267"/>
      <c r="F473" s="267"/>
      <c r="G473" s="267"/>
      <c r="H473" s="267"/>
      <c r="I473" s="267"/>
      <c r="J473" s="267"/>
      <c r="K473" s="267"/>
      <c r="L473" s="267"/>
      <c r="M473" s="267"/>
      <c r="N473" s="267"/>
      <c r="O473" s="267"/>
      <c r="P473" s="267"/>
      <c r="Q473" s="267"/>
      <c r="R473" s="267"/>
      <c r="S473" s="267"/>
      <c r="T473" s="267"/>
      <c r="U473" s="267"/>
      <c r="V473" s="267"/>
      <c r="W473" s="267"/>
      <c r="X473" s="267"/>
      <c r="Y473" s="267"/>
      <c r="Z473" s="267"/>
      <c r="AA473" s="267"/>
      <c r="AB473" s="2"/>
    </row>
    <row r="474" spans="1:28" ht="21" customHeight="1" x14ac:dyDescent="0.5">
      <c r="A474" s="2"/>
      <c r="B474" s="2"/>
      <c r="C474" s="267"/>
      <c r="D474" s="267"/>
      <c r="E474" s="267"/>
      <c r="F474" s="267"/>
      <c r="G474" s="267"/>
      <c r="H474" s="267"/>
      <c r="I474" s="267"/>
      <c r="J474" s="267"/>
      <c r="K474" s="267"/>
      <c r="L474" s="267"/>
      <c r="M474" s="267"/>
      <c r="N474" s="267"/>
      <c r="O474" s="267"/>
      <c r="P474" s="267"/>
      <c r="Q474" s="267"/>
      <c r="R474" s="267"/>
      <c r="S474" s="267"/>
      <c r="T474" s="267"/>
      <c r="U474" s="267"/>
      <c r="V474" s="267"/>
      <c r="W474" s="267"/>
      <c r="X474" s="267"/>
      <c r="Y474" s="267"/>
      <c r="Z474" s="267"/>
      <c r="AA474" s="267"/>
      <c r="AB474" s="2"/>
    </row>
    <row r="475" spans="1:28" ht="21" customHeight="1" x14ac:dyDescent="0.5">
      <c r="A475" s="2"/>
      <c r="B475" s="2"/>
      <c r="C475" s="267"/>
      <c r="D475" s="267"/>
      <c r="E475" s="267"/>
      <c r="F475" s="267"/>
      <c r="G475" s="267"/>
      <c r="H475" s="267"/>
      <c r="I475" s="267"/>
      <c r="J475" s="267"/>
      <c r="K475" s="267"/>
      <c r="L475" s="267"/>
      <c r="M475" s="267"/>
      <c r="N475" s="267"/>
      <c r="O475" s="267"/>
      <c r="P475" s="267"/>
      <c r="Q475" s="267"/>
      <c r="R475" s="267"/>
      <c r="S475" s="267"/>
      <c r="T475" s="267"/>
      <c r="U475" s="267"/>
      <c r="V475" s="267"/>
      <c r="W475" s="267"/>
      <c r="X475" s="267"/>
      <c r="Y475" s="267"/>
      <c r="Z475" s="267"/>
      <c r="AA475" s="267"/>
      <c r="AB475" s="2"/>
    </row>
    <row r="476" spans="1:28" ht="21" customHeight="1" x14ac:dyDescent="0.5">
      <c r="A476" s="2"/>
      <c r="B476" s="2"/>
      <c r="C476" s="267"/>
      <c r="D476" s="267"/>
      <c r="E476" s="267"/>
      <c r="F476" s="267"/>
      <c r="G476" s="267"/>
      <c r="H476" s="267"/>
      <c r="I476" s="267"/>
      <c r="J476" s="267"/>
      <c r="K476" s="267"/>
      <c r="L476" s="267"/>
      <c r="M476" s="267"/>
      <c r="N476" s="267"/>
      <c r="O476" s="267"/>
      <c r="P476" s="267"/>
      <c r="Q476" s="267"/>
      <c r="R476" s="267"/>
      <c r="S476" s="267"/>
      <c r="T476" s="267"/>
      <c r="U476" s="267"/>
      <c r="V476" s="267"/>
      <c r="W476" s="267"/>
      <c r="X476" s="267"/>
      <c r="Y476" s="267"/>
      <c r="Z476" s="267"/>
      <c r="AA476" s="267"/>
      <c r="AB476" s="2"/>
    </row>
    <row r="477" spans="1:28" ht="21" customHeight="1" x14ac:dyDescent="0.5">
      <c r="A477" s="2"/>
      <c r="B477" s="2"/>
      <c r="C477" s="267"/>
      <c r="D477" s="267"/>
      <c r="E477" s="267"/>
      <c r="F477" s="267"/>
      <c r="G477" s="267"/>
      <c r="H477" s="267"/>
      <c r="I477" s="267"/>
      <c r="J477" s="267"/>
      <c r="K477" s="267"/>
      <c r="L477" s="267"/>
      <c r="M477" s="267"/>
      <c r="N477" s="267"/>
      <c r="O477" s="267"/>
      <c r="P477" s="267"/>
      <c r="Q477" s="267"/>
      <c r="R477" s="267"/>
      <c r="S477" s="267"/>
      <c r="T477" s="267"/>
      <c r="U477" s="267"/>
      <c r="V477" s="267"/>
      <c r="W477" s="267"/>
      <c r="X477" s="267"/>
      <c r="Y477" s="267"/>
      <c r="Z477" s="267"/>
      <c r="AA477" s="267"/>
      <c r="AB477" s="2"/>
    </row>
    <row r="478" spans="1:28" ht="21" customHeight="1" x14ac:dyDescent="0.5">
      <c r="A478" s="2"/>
      <c r="B478" s="2"/>
      <c r="C478" s="267"/>
      <c r="D478" s="267"/>
      <c r="E478" s="267"/>
      <c r="F478" s="267"/>
      <c r="G478" s="267"/>
      <c r="H478" s="267"/>
      <c r="I478" s="267"/>
      <c r="J478" s="267"/>
      <c r="K478" s="267"/>
      <c r="L478" s="267"/>
      <c r="M478" s="267"/>
      <c r="N478" s="267"/>
      <c r="O478" s="267"/>
      <c r="P478" s="267"/>
      <c r="Q478" s="267"/>
      <c r="R478" s="267"/>
      <c r="S478" s="267"/>
      <c r="T478" s="267"/>
      <c r="U478" s="267"/>
      <c r="V478" s="267"/>
      <c r="W478" s="267"/>
      <c r="X478" s="267"/>
      <c r="Y478" s="267"/>
      <c r="Z478" s="267"/>
      <c r="AA478" s="267"/>
      <c r="AB478" s="2"/>
    </row>
    <row r="479" spans="1:28" ht="21" customHeight="1" x14ac:dyDescent="0.5">
      <c r="A479" s="2"/>
      <c r="B479" s="2"/>
      <c r="C479" s="267"/>
      <c r="D479" s="267"/>
      <c r="E479" s="267"/>
      <c r="F479" s="267"/>
      <c r="G479" s="267"/>
      <c r="H479" s="267"/>
      <c r="I479" s="267"/>
      <c r="J479" s="267"/>
      <c r="K479" s="267"/>
      <c r="L479" s="267"/>
      <c r="M479" s="267"/>
      <c r="N479" s="267"/>
      <c r="O479" s="267"/>
      <c r="P479" s="267"/>
      <c r="Q479" s="267"/>
      <c r="R479" s="267"/>
      <c r="S479" s="267"/>
      <c r="T479" s="267"/>
      <c r="U479" s="267"/>
      <c r="V479" s="267"/>
      <c r="W479" s="267"/>
      <c r="X479" s="267"/>
      <c r="Y479" s="267"/>
      <c r="Z479" s="267"/>
      <c r="AA479" s="267"/>
      <c r="AB479" s="2"/>
    </row>
    <row r="480" spans="1:28" ht="21" customHeight="1" x14ac:dyDescent="0.5">
      <c r="A480" s="2"/>
      <c r="B480" s="2"/>
      <c r="C480" s="267"/>
      <c r="D480" s="267"/>
      <c r="E480" s="267"/>
      <c r="F480" s="267"/>
      <c r="G480" s="267"/>
      <c r="H480" s="267"/>
      <c r="I480" s="267"/>
      <c r="J480" s="267"/>
      <c r="K480" s="267"/>
      <c r="L480" s="267"/>
      <c r="M480" s="267"/>
      <c r="N480" s="267"/>
      <c r="O480" s="267"/>
      <c r="P480" s="267"/>
      <c r="Q480" s="267"/>
      <c r="R480" s="267"/>
      <c r="S480" s="267"/>
      <c r="T480" s="267"/>
      <c r="U480" s="267"/>
      <c r="V480" s="267"/>
      <c r="W480" s="267"/>
      <c r="X480" s="267"/>
      <c r="Y480" s="267"/>
      <c r="Z480" s="267"/>
      <c r="AA480" s="267"/>
      <c r="AB480" s="2"/>
    </row>
    <row r="481" spans="1:28" ht="21" customHeight="1" x14ac:dyDescent="0.5">
      <c r="A481" s="2"/>
      <c r="B481" s="2"/>
      <c r="C481" s="267"/>
      <c r="D481" s="267"/>
      <c r="E481" s="267"/>
      <c r="F481" s="267"/>
      <c r="G481" s="267"/>
      <c r="H481" s="267"/>
      <c r="I481" s="267"/>
      <c r="J481" s="267"/>
      <c r="K481" s="267"/>
      <c r="L481" s="267"/>
      <c r="M481" s="267"/>
      <c r="N481" s="267"/>
      <c r="O481" s="267"/>
      <c r="P481" s="267"/>
      <c r="Q481" s="267"/>
      <c r="R481" s="267"/>
      <c r="S481" s="267"/>
      <c r="T481" s="267"/>
      <c r="U481" s="267"/>
      <c r="V481" s="267"/>
      <c r="W481" s="267"/>
      <c r="X481" s="267"/>
      <c r="Y481" s="267"/>
      <c r="Z481" s="267"/>
      <c r="AA481" s="267"/>
      <c r="AB481" s="2"/>
    </row>
    <row r="482" spans="1:28" ht="21" customHeight="1" x14ac:dyDescent="0.5">
      <c r="A482" s="2"/>
      <c r="B482" s="2"/>
      <c r="C482" s="267"/>
      <c r="D482" s="267"/>
      <c r="E482" s="267"/>
      <c r="F482" s="267"/>
      <c r="G482" s="267"/>
      <c r="H482" s="267"/>
      <c r="I482" s="267"/>
      <c r="J482" s="267"/>
      <c r="K482" s="267"/>
      <c r="L482" s="267"/>
      <c r="M482" s="267"/>
      <c r="N482" s="267"/>
      <c r="O482" s="267"/>
      <c r="P482" s="267"/>
      <c r="Q482" s="267"/>
      <c r="R482" s="267"/>
      <c r="S482" s="267"/>
      <c r="T482" s="267"/>
      <c r="U482" s="267"/>
      <c r="V482" s="267"/>
      <c r="W482" s="267"/>
      <c r="X482" s="267"/>
      <c r="Y482" s="267"/>
      <c r="Z482" s="267"/>
      <c r="AA482" s="267"/>
      <c r="AB482" s="2"/>
    </row>
    <row r="483" spans="1:28" ht="21" customHeight="1" x14ac:dyDescent="0.5">
      <c r="A483" s="2"/>
      <c r="B483" s="2"/>
      <c r="C483" s="267"/>
      <c r="D483" s="267"/>
      <c r="E483" s="267"/>
      <c r="F483" s="267"/>
      <c r="G483" s="267"/>
      <c r="H483" s="267"/>
      <c r="I483" s="267"/>
      <c r="J483" s="267"/>
      <c r="K483" s="267"/>
      <c r="L483" s="267"/>
      <c r="M483" s="267"/>
      <c r="N483" s="267"/>
      <c r="O483" s="267"/>
      <c r="P483" s="267"/>
      <c r="Q483" s="267"/>
      <c r="R483" s="267"/>
      <c r="S483" s="267"/>
      <c r="T483" s="267"/>
      <c r="U483" s="267"/>
      <c r="V483" s="267"/>
      <c r="W483" s="267"/>
      <c r="X483" s="267"/>
      <c r="Y483" s="267"/>
      <c r="Z483" s="267"/>
      <c r="AA483" s="267"/>
      <c r="AB483" s="2"/>
    </row>
    <row r="484" spans="1:28" ht="21" customHeight="1" x14ac:dyDescent="0.5">
      <c r="A484" s="2"/>
      <c r="B484" s="2"/>
      <c r="C484" s="267"/>
      <c r="D484" s="267"/>
      <c r="E484" s="267"/>
      <c r="F484" s="267"/>
      <c r="G484" s="267"/>
      <c r="H484" s="267"/>
      <c r="I484" s="267"/>
      <c r="J484" s="267"/>
      <c r="K484" s="267"/>
      <c r="L484" s="267"/>
      <c r="M484" s="267"/>
      <c r="N484" s="267"/>
      <c r="O484" s="267"/>
      <c r="P484" s="267"/>
      <c r="Q484" s="267"/>
      <c r="R484" s="267"/>
      <c r="S484" s="267"/>
      <c r="T484" s="267"/>
      <c r="U484" s="267"/>
      <c r="V484" s="267"/>
      <c r="W484" s="267"/>
      <c r="X484" s="267"/>
      <c r="Y484" s="267"/>
      <c r="Z484" s="267"/>
      <c r="AA484" s="267"/>
      <c r="AB484" s="2"/>
    </row>
    <row r="485" spans="1:28" ht="21" customHeight="1" x14ac:dyDescent="0.5">
      <c r="A485" s="2"/>
      <c r="B485" s="2"/>
      <c r="C485" s="267"/>
      <c r="D485" s="267"/>
      <c r="E485" s="267"/>
      <c r="F485" s="267"/>
      <c r="G485" s="267"/>
      <c r="H485" s="267"/>
      <c r="I485" s="267"/>
      <c r="J485" s="267"/>
      <c r="K485" s="267"/>
      <c r="L485" s="267"/>
      <c r="M485" s="267"/>
      <c r="N485" s="267"/>
      <c r="O485" s="267"/>
      <c r="P485" s="267"/>
      <c r="Q485" s="267"/>
      <c r="R485" s="267"/>
      <c r="S485" s="267"/>
      <c r="T485" s="267"/>
      <c r="U485" s="267"/>
      <c r="V485" s="267"/>
      <c r="W485" s="267"/>
      <c r="X485" s="267"/>
      <c r="Y485" s="267"/>
      <c r="Z485" s="267"/>
      <c r="AA485" s="267"/>
      <c r="AB485" s="2"/>
    </row>
    <row r="486" spans="1:28" ht="21" customHeight="1" x14ac:dyDescent="0.5">
      <c r="A486" s="2"/>
      <c r="B486" s="2"/>
      <c r="C486" s="267"/>
      <c r="D486" s="267"/>
      <c r="E486" s="267"/>
      <c r="F486" s="267"/>
      <c r="G486" s="267"/>
      <c r="H486" s="267"/>
      <c r="I486" s="267"/>
      <c r="J486" s="267"/>
      <c r="K486" s="267"/>
      <c r="L486" s="267"/>
      <c r="M486" s="267"/>
      <c r="N486" s="267"/>
      <c r="O486" s="267"/>
      <c r="P486" s="267"/>
      <c r="Q486" s="267"/>
      <c r="R486" s="267"/>
      <c r="S486" s="267"/>
      <c r="T486" s="267"/>
      <c r="U486" s="267"/>
      <c r="V486" s="267"/>
      <c r="W486" s="267"/>
      <c r="X486" s="267"/>
      <c r="Y486" s="267"/>
      <c r="Z486" s="267"/>
      <c r="AA486" s="267"/>
      <c r="AB486" s="2"/>
    </row>
    <row r="487" spans="1:28" ht="21" customHeight="1" x14ac:dyDescent="0.5">
      <c r="A487" s="2"/>
      <c r="B487" s="2"/>
      <c r="C487" s="267"/>
      <c r="D487" s="267"/>
      <c r="E487" s="267"/>
      <c r="F487" s="267"/>
      <c r="G487" s="267"/>
      <c r="H487" s="267"/>
      <c r="I487" s="267"/>
      <c r="J487" s="267"/>
      <c r="K487" s="267"/>
      <c r="L487" s="267"/>
      <c r="M487" s="267"/>
      <c r="N487" s="267"/>
      <c r="O487" s="267"/>
      <c r="P487" s="267"/>
      <c r="Q487" s="267"/>
      <c r="R487" s="267"/>
      <c r="S487" s="267"/>
      <c r="T487" s="267"/>
      <c r="U487" s="267"/>
      <c r="V487" s="267"/>
      <c r="W487" s="267"/>
      <c r="X487" s="267"/>
      <c r="Y487" s="267"/>
      <c r="Z487" s="267"/>
      <c r="AA487" s="267"/>
      <c r="AB487" s="2"/>
    </row>
    <row r="488" spans="1:28" ht="21" customHeight="1" x14ac:dyDescent="0.5">
      <c r="A488" s="2"/>
      <c r="B488" s="2"/>
      <c r="C488" s="267"/>
      <c r="D488" s="267"/>
      <c r="E488" s="267"/>
      <c r="F488" s="267"/>
      <c r="G488" s="267"/>
      <c r="H488" s="267"/>
      <c r="I488" s="267"/>
      <c r="J488" s="267"/>
      <c r="K488" s="267"/>
      <c r="L488" s="267"/>
      <c r="M488" s="267"/>
      <c r="N488" s="267"/>
      <c r="O488" s="267"/>
      <c r="P488" s="267"/>
      <c r="Q488" s="267"/>
      <c r="R488" s="267"/>
      <c r="S488" s="267"/>
      <c r="T488" s="267"/>
      <c r="U488" s="267"/>
      <c r="V488" s="267"/>
      <c r="W488" s="267"/>
      <c r="X488" s="267"/>
      <c r="Y488" s="267"/>
      <c r="Z488" s="267"/>
      <c r="AA488" s="267"/>
      <c r="AB488" s="2"/>
    </row>
    <row r="489" spans="1:28" ht="21" customHeight="1" x14ac:dyDescent="0.5">
      <c r="A489" s="2"/>
      <c r="B489" s="2"/>
      <c r="C489" s="267"/>
      <c r="D489" s="267"/>
      <c r="E489" s="267"/>
      <c r="F489" s="267"/>
      <c r="G489" s="267"/>
      <c r="H489" s="267"/>
      <c r="I489" s="267"/>
      <c r="J489" s="267"/>
      <c r="K489" s="267"/>
      <c r="L489" s="267"/>
      <c r="M489" s="267"/>
      <c r="N489" s="267"/>
      <c r="O489" s="267"/>
      <c r="P489" s="267"/>
      <c r="Q489" s="267"/>
      <c r="R489" s="267"/>
      <c r="S489" s="267"/>
      <c r="T489" s="267"/>
      <c r="U489" s="267"/>
      <c r="V489" s="267"/>
      <c r="W489" s="267"/>
      <c r="X489" s="267"/>
      <c r="Y489" s="267"/>
      <c r="Z489" s="267"/>
      <c r="AA489" s="267"/>
      <c r="AB489" s="2"/>
    </row>
    <row r="490" spans="1:28" ht="21" customHeight="1" x14ac:dyDescent="0.5">
      <c r="A490" s="2"/>
      <c r="B490" s="2"/>
      <c r="C490" s="267"/>
      <c r="D490" s="267"/>
      <c r="E490" s="267"/>
      <c r="F490" s="267"/>
      <c r="G490" s="267"/>
      <c r="H490" s="267"/>
      <c r="I490" s="267"/>
      <c r="J490" s="267"/>
      <c r="K490" s="267"/>
      <c r="L490" s="267"/>
      <c r="M490" s="267"/>
      <c r="N490" s="267"/>
      <c r="O490" s="267"/>
      <c r="P490" s="267"/>
      <c r="Q490" s="267"/>
      <c r="R490" s="267"/>
      <c r="S490" s="267"/>
      <c r="T490" s="267"/>
      <c r="U490" s="267"/>
      <c r="V490" s="267"/>
      <c r="W490" s="267"/>
      <c r="X490" s="267"/>
      <c r="Y490" s="267"/>
      <c r="Z490" s="267"/>
      <c r="AA490" s="267"/>
      <c r="AB490" s="2"/>
    </row>
    <row r="491" spans="1:28" ht="21" customHeight="1" x14ac:dyDescent="0.5">
      <c r="A491" s="2"/>
      <c r="B491" s="2"/>
      <c r="C491" s="267"/>
      <c r="D491" s="267"/>
      <c r="E491" s="267"/>
      <c r="F491" s="267"/>
      <c r="G491" s="267"/>
      <c r="H491" s="267"/>
      <c r="I491" s="267"/>
      <c r="J491" s="267"/>
      <c r="K491" s="267"/>
      <c r="L491" s="267"/>
      <c r="M491" s="267"/>
      <c r="N491" s="267"/>
      <c r="O491" s="267"/>
      <c r="P491" s="267"/>
      <c r="Q491" s="267"/>
      <c r="R491" s="267"/>
      <c r="S491" s="267"/>
      <c r="T491" s="267"/>
      <c r="U491" s="267"/>
      <c r="V491" s="267"/>
      <c r="W491" s="267"/>
      <c r="X491" s="267"/>
      <c r="Y491" s="267"/>
      <c r="Z491" s="267"/>
      <c r="AA491" s="267"/>
      <c r="AB491" s="2"/>
    </row>
    <row r="492" spans="1:28" ht="21" customHeight="1" x14ac:dyDescent="0.5">
      <c r="A492" s="2"/>
      <c r="B492" s="2"/>
      <c r="C492" s="267"/>
      <c r="D492" s="267"/>
      <c r="E492" s="267"/>
      <c r="F492" s="267"/>
      <c r="G492" s="267"/>
      <c r="H492" s="267"/>
      <c r="I492" s="267"/>
      <c r="J492" s="267"/>
      <c r="K492" s="267"/>
      <c r="L492" s="267"/>
      <c r="M492" s="267"/>
      <c r="N492" s="267"/>
      <c r="O492" s="267"/>
      <c r="P492" s="267"/>
      <c r="Q492" s="267"/>
      <c r="R492" s="267"/>
      <c r="S492" s="267"/>
      <c r="T492" s="267"/>
      <c r="U492" s="267"/>
      <c r="V492" s="267"/>
      <c r="W492" s="267"/>
      <c r="X492" s="267"/>
      <c r="Y492" s="267"/>
      <c r="Z492" s="267"/>
      <c r="AA492" s="267"/>
      <c r="AB492" s="2"/>
    </row>
    <row r="493" spans="1:28" ht="21" customHeight="1" x14ac:dyDescent="0.5">
      <c r="A493" s="2"/>
      <c r="B493" s="2"/>
      <c r="C493" s="267"/>
      <c r="D493" s="267"/>
      <c r="E493" s="267"/>
      <c r="F493" s="267"/>
      <c r="G493" s="267"/>
      <c r="H493" s="267"/>
      <c r="I493" s="267"/>
      <c r="J493" s="267"/>
      <c r="K493" s="267"/>
      <c r="L493" s="267"/>
      <c r="M493" s="267"/>
      <c r="N493" s="267"/>
      <c r="O493" s="267"/>
      <c r="P493" s="267"/>
      <c r="Q493" s="267"/>
      <c r="R493" s="267"/>
      <c r="S493" s="267"/>
      <c r="T493" s="267"/>
      <c r="U493" s="267"/>
      <c r="V493" s="267"/>
      <c r="W493" s="267"/>
      <c r="X493" s="267"/>
      <c r="Y493" s="267"/>
      <c r="Z493" s="267"/>
      <c r="AA493" s="267"/>
      <c r="AB493" s="2"/>
    </row>
    <row r="494" spans="1:28" ht="21" customHeight="1" x14ac:dyDescent="0.5">
      <c r="A494" s="2"/>
      <c r="B494" s="2"/>
      <c r="C494" s="267"/>
      <c r="D494" s="267"/>
      <c r="E494" s="267"/>
      <c r="F494" s="267"/>
      <c r="G494" s="267"/>
      <c r="H494" s="267"/>
      <c r="I494" s="267"/>
      <c r="J494" s="267"/>
      <c r="K494" s="267"/>
      <c r="L494" s="267"/>
      <c r="M494" s="267"/>
      <c r="N494" s="267"/>
      <c r="O494" s="267"/>
      <c r="P494" s="267"/>
      <c r="Q494" s="267"/>
      <c r="R494" s="267"/>
      <c r="S494" s="267"/>
      <c r="T494" s="267"/>
      <c r="U494" s="267"/>
      <c r="V494" s="267"/>
      <c r="W494" s="267"/>
      <c r="X494" s="267"/>
      <c r="Y494" s="267"/>
      <c r="Z494" s="267"/>
      <c r="AA494" s="267"/>
      <c r="AB494" s="2"/>
    </row>
    <row r="495" spans="1:28" ht="21" customHeight="1" x14ac:dyDescent="0.5">
      <c r="A495" s="2"/>
      <c r="B495" s="2"/>
      <c r="C495" s="267"/>
      <c r="D495" s="267"/>
      <c r="E495" s="267"/>
      <c r="F495" s="267"/>
      <c r="G495" s="267"/>
      <c r="H495" s="267"/>
      <c r="I495" s="267"/>
      <c r="J495" s="267"/>
      <c r="K495" s="267"/>
      <c r="L495" s="267"/>
      <c r="M495" s="267"/>
      <c r="N495" s="267"/>
      <c r="O495" s="267"/>
      <c r="P495" s="267"/>
      <c r="Q495" s="267"/>
      <c r="R495" s="267"/>
      <c r="S495" s="267"/>
      <c r="T495" s="267"/>
      <c r="U495" s="267"/>
      <c r="V495" s="267"/>
      <c r="W495" s="267"/>
      <c r="X495" s="267"/>
      <c r="Y495" s="267"/>
      <c r="Z495" s="267"/>
      <c r="AA495" s="267"/>
      <c r="AB495" s="2"/>
    </row>
    <row r="496" spans="1:28" ht="21" customHeight="1" x14ac:dyDescent="0.5">
      <c r="A496" s="2"/>
      <c r="B496" s="2"/>
      <c r="C496" s="267"/>
      <c r="D496" s="267"/>
      <c r="E496" s="267"/>
      <c r="F496" s="267"/>
      <c r="G496" s="267"/>
      <c r="H496" s="267"/>
      <c r="I496" s="267"/>
      <c r="J496" s="267"/>
      <c r="K496" s="267"/>
      <c r="L496" s="267"/>
      <c r="M496" s="267"/>
      <c r="N496" s="267"/>
      <c r="O496" s="267"/>
      <c r="P496" s="267"/>
      <c r="Q496" s="267"/>
      <c r="R496" s="267"/>
      <c r="S496" s="267"/>
      <c r="T496" s="267"/>
      <c r="U496" s="267"/>
      <c r="V496" s="267"/>
      <c r="W496" s="267"/>
      <c r="X496" s="267"/>
      <c r="Y496" s="267"/>
      <c r="Z496" s="267"/>
      <c r="AA496" s="267"/>
      <c r="AB496" s="2"/>
    </row>
    <row r="497" spans="1:28" ht="21" customHeight="1" x14ac:dyDescent="0.5">
      <c r="A497" s="2"/>
      <c r="B497" s="2"/>
      <c r="C497" s="267"/>
      <c r="D497" s="267"/>
      <c r="E497" s="267"/>
      <c r="F497" s="267"/>
      <c r="G497" s="267"/>
      <c r="H497" s="267"/>
      <c r="I497" s="267"/>
      <c r="J497" s="267"/>
      <c r="K497" s="267"/>
      <c r="L497" s="267"/>
      <c r="M497" s="267"/>
      <c r="N497" s="267"/>
      <c r="O497" s="267"/>
      <c r="P497" s="267"/>
      <c r="Q497" s="267"/>
      <c r="R497" s="267"/>
      <c r="S497" s="267"/>
      <c r="T497" s="267"/>
      <c r="U497" s="267"/>
      <c r="V497" s="267"/>
      <c r="W497" s="267"/>
      <c r="X497" s="267"/>
      <c r="Y497" s="267"/>
      <c r="Z497" s="267"/>
      <c r="AA497" s="267"/>
      <c r="AB497" s="2"/>
    </row>
    <row r="498" spans="1:28" ht="21" customHeight="1" x14ac:dyDescent="0.5">
      <c r="A498" s="2"/>
      <c r="B498" s="2"/>
      <c r="C498" s="267"/>
      <c r="D498" s="267"/>
      <c r="E498" s="267"/>
      <c r="F498" s="267"/>
      <c r="G498" s="267"/>
      <c r="H498" s="267"/>
      <c r="I498" s="267"/>
      <c r="J498" s="267"/>
      <c r="K498" s="267"/>
      <c r="L498" s="267"/>
      <c r="M498" s="267"/>
      <c r="N498" s="267"/>
      <c r="O498" s="267"/>
      <c r="P498" s="267"/>
      <c r="Q498" s="267"/>
      <c r="R498" s="267"/>
      <c r="S498" s="267"/>
      <c r="T498" s="267"/>
      <c r="U498" s="267"/>
      <c r="V498" s="267"/>
      <c r="W498" s="267"/>
      <c r="X498" s="267"/>
      <c r="Y498" s="267"/>
      <c r="Z498" s="267"/>
      <c r="AA498" s="267"/>
      <c r="AB498" s="2"/>
    </row>
    <row r="499" spans="1:28" ht="21" customHeight="1" x14ac:dyDescent="0.5">
      <c r="A499" s="2"/>
      <c r="B499" s="2"/>
      <c r="C499" s="267"/>
      <c r="D499" s="267"/>
      <c r="E499" s="267"/>
      <c r="F499" s="267"/>
      <c r="G499" s="267"/>
      <c r="H499" s="267"/>
      <c r="I499" s="267"/>
      <c r="J499" s="267"/>
      <c r="K499" s="267"/>
      <c r="L499" s="267"/>
      <c r="M499" s="267"/>
      <c r="N499" s="267"/>
      <c r="O499" s="267"/>
      <c r="P499" s="267"/>
      <c r="Q499" s="267"/>
      <c r="R499" s="267"/>
      <c r="S499" s="267"/>
      <c r="T499" s="267"/>
      <c r="U499" s="267"/>
      <c r="V499" s="267"/>
      <c r="W499" s="267"/>
      <c r="X499" s="267"/>
      <c r="Y499" s="267"/>
      <c r="Z499" s="267"/>
      <c r="AA499" s="267"/>
      <c r="AB499" s="2"/>
    </row>
    <row r="500" spans="1:28" ht="21" customHeight="1" x14ac:dyDescent="0.5">
      <c r="A500" s="2"/>
      <c r="B500" s="2"/>
      <c r="C500" s="267"/>
      <c r="D500" s="267"/>
      <c r="E500" s="267"/>
      <c r="F500" s="267"/>
      <c r="G500" s="267"/>
      <c r="H500" s="267"/>
      <c r="I500" s="267"/>
      <c r="J500" s="267"/>
      <c r="K500" s="267"/>
      <c r="L500" s="267"/>
      <c r="M500" s="267"/>
      <c r="N500" s="267"/>
      <c r="O500" s="267"/>
      <c r="P500" s="267"/>
      <c r="Q500" s="267"/>
      <c r="R500" s="267"/>
      <c r="S500" s="267"/>
      <c r="T500" s="267"/>
      <c r="U500" s="267"/>
      <c r="V500" s="267"/>
      <c r="W500" s="267"/>
      <c r="X500" s="267"/>
      <c r="Y500" s="267"/>
      <c r="Z500" s="267"/>
      <c r="AA500" s="267"/>
      <c r="AB500" s="2"/>
    </row>
    <row r="501" spans="1:28" ht="21" customHeight="1" x14ac:dyDescent="0.5">
      <c r="A501" s="2"/>
      <c r="B501" s="2"/>
      <c r="C501" s="267"/>
      <c r="D501" s="267"/>
      <c r="E501" s="267"/>
      <c r="F501" s="267"/>
      <c r="G501" s="267"/>
      <c r="H501" s="267"/>
      <c r="I501" s="267"/>
      <c r="J501" s="267"/>
      <c r="K501" s="267"/>
      <c r="L501" s="267"/>
      <c r="M501" s="267"/>
      <c r="N501" s="267"/>
      <c r="O501" s="267"/>
      <c r="P501" s="267"/>
      <c r="Q501" s="267"/>
      <c r="R501" s="267"/>
      <c r="S501" s="267"/>
      <c r="T501" s="267"/>
      <c r="U501" s="267"/>
      <c r="V501" s="267"/>
      <c r="W501" s="267"/>
      <c r="X501" s="267"/>
      <c r="Y501" s="267"/>
      <c r="Z501" s="267"/>
      <c r="AA501" s="267"/>
      <c r="AB501" s="2"/>
    </row>
    <row r="502" spans="1:28" ht="21" customHeight="1" x14ac:dyDescent="0.5">
      <c r="A502" s="2"/>
      <c r="B502" s="2"/>
      <c r="C502" s="267"/>
      <c r="D502" s="267"/>
      <c r="E502" s="267"/>
      <c r="F502" s="267"/>
      <c r="G502" s="267"/>
      <c r="H502" s="267"/>
      <c r="I502" s="267"/>
      <c r="J502" s="267"/>
      <c r="K502" s="267"/>
      <c r="L502" s="267"/>
      <c r="M502" s="267"/>
      <c r="N502" s="267"/>
      <c r="O502" s="267"/>
      <c r="P502" s="267"/>
      <c r="Q502" s="267"/>
      <c r="R502" s="267"/>
      <c r="S502" s="267"/>
      <c r="T502" s="267"/>
      <c r="U502" s="267"/>
      <c r="V502" s="267"/>
      <c r="W502" s="267"/>
      <c r="X502" s="267"/>
      <c r="Y502" s="267"/>
      <c r="Z502" s="267"/>
      <c r="AA502" s="267"/>
      <c r="AB502" s="2"/>
    </row>
    <row r="503" spans="1:28" ht="21" customHeight="1" x14ac:dyDescent="0.5">
      <c r="A503" s="2"/>
      <c r="B503" s="2"/>
      <c r="C503" s="267"/>
      <c r="D503" s="267"/>
      <c r="E503" s="267"/>
      <c r="F503" s="267"/>
      <c r="G503" s="267"/>
      <c r="H503" s="267"/>
      <c r="I503" s="267"/>
      <c r="J503" s="267"/>
      <c r="K503" s="267"/>
      <c r="L503" s="267"/>
      <c r="M503" s="267"/>
      <c r="N503" s="267"/>
      <c r="O503" s="267"/>
      <c r="P503" s="267"/>
      <c r="Q503" s="267"/>
      <c r="R503" s="267"/>
      <c r="S503" s="267"/>
      <c r="T503" s="267"/>
      <c r="U503" s="267"/>
      <c r="V503" s="267"/>
      <c r="W503" s="267"/>
      <c r="X503" s="267"/>
      <c r="Y503" s="267"/>
      <c r="Z503" s="267"/>
      <c r="AA503" s="267"/>
      <c r="AB503" s="2"/>
    </row>
    <row r="504" spans="1:28" ht="21" customHeight="1" x14ac:dyDescent="0.5">
      <c r="A504" s="2"/>
      <c r="B504" s="2"/>
      <c r="C504" s="267"/>
      <c r="D504" s="267"/>
      <c r="E504" s="267"/>
      <c r="F504" s="267"/>
      <c r="G504" s="267"/>
      <c r="H504" s="267"/>
      <c r="I504" s="267"/>
      <c r="J504" s="267"/>
      <c r="K504" s="267"/>
      <c r="L504" s="267"/>
      <c r="M504" s="267"/>
      <c r="N504" s="267"/>
      <c r="O504" s="267"/>
      <c r="P504" s="267"/>
      <c r="Q504" s="267"/>
      <c r="R504" s="267"/>
      <c r="S504" s="267"/>
      <c r="T504" s="267"/>
      <c r="U504" s="267"/>
      <c r="V504" s="267"/>
      <c r="W504" s="267"/>
      <c r="X504" s="267"/>
      <c r="Y504" s="267"/>
      <c r="Z504" s="267"/>
      <c r="AA504" s="267"/>
      <c r="AB504" s="2"/>
    </row>
    <row r="505" spans="1:28" ht="21" customHeight="1" x14ac:dyDescent="0.5">
      <c r="A505" s="2"/>
      <c r="B505" s="2"/>
      <c r="C505" s="267"/>
      <c r="D505" s="267"/>
      <c r="E505" s="267"/>
      <c r="F505" s="267"/>
      <c r="G505" s="267"/>
      <c r="H505" s="267"/>
      <c r="I505" s="267"/>
      <c r="J505" s="267"/>
      <c r="K505" s="267"/>
      <c r="L505" s="267"/>
      <c r="M505" s="267"/>
      <c r="N505" s="267"/>
      <c r="O505" s="267"/>
      <c r="P505" s="267"/>
      <c r="Q505" s="267"/>
      <c r="R505" s="267"/>
      <c r="S505" s="267"/>
      <c r="T505" s="267"/>
      <c r="U505" s="267"/>
      <c r="V505" s="267"/>
      <c r="W505" s="267"/>
      <c r="X505" s="267"/>
      <c r="Y505" s="267"/>
      <c r="Z505" s="267"/>
      <c r="AA505" s="267"/>
      <c r="AB505" s="2"/>
    </row>
    <row r="506" spans="1:28" ht="21" customHeight="1" x14ac:dyDescent="0.5">
      <c r="A506" s="2"/>
      <c r="B506" s="2"/>
      <c r="C506" s="267"/>
      <c r="D506" s="267"/>
      <c r="E506" s="267"/>
      <c r="F506" s="267"/>
      <c r="G506" s="267"/>
      <c r="H506" s="267"/>
      <c r="I506" s="267"/>
      <c r="J506" s="267"/>
      <c r="K506" s="267"/>
      <c r="L506" s="267"/>
      <c r="M506" s="267"/>
      <c r="N506" s="267"/>
      <c r="O506" s="267"/>
      <c r="P506" s="267"/>
      <c r="Q506" s="267"/>
      <c r="R506" s="267"/>
      <c r="S506" s="267"/>
      <c r="T506" s="267"/>
      <c r="U506" s="267"/>
      <c r="V506" s="267"/>
      <c r="W506" s="267"/>
      <c r="X506" s="267"/>
      <c r="Y506" s="267"/>
      <c r="Z506" s="267"/>
      <c r="AA506" s="267"/>
      <c r="AB506" s="2"/>
    </row>
    <row r="507" spans="1:28" ht="21" customHeight="1" x14ac:dyDescent="0.5">
      <c r="A507" s="2"/>
      <c r="B507" s="2"/>
      <c r="C507" s="267"/>
      <c r="D507" s="267"/>
      <c r="E507" s="267"/>
      <c r="F507" s="267"/>
      <c r="G507" s="267"/>
      <c r="H507" s="267"/>
      <c r="I507" s="267"/>
      <c r="J507" s="267"/>
      <c r="K507" s="267"/>
      <c r="L507" s="267"/>
      <c r="M507" s="267"/>
      <c r="N507" s="267"/>
      <c r="O507" s="267"/>
      <c r="P507" s="267"/>
      <c r="Q507" s="267"/>
      <c r="R507" s="267"/>
      <c r="S507" s="267"/>
      <c r="T507" s="267"/>
      <c r="U507" s="267"/>
      <c r="V507" s="267"/>
      <c r="W507" s="267"/>
      <c r="X507" s="267"/>
      <c r="Y507" s="267"/>
      <c r="Z507" s="267"/>
      <c r="AA507" s="267"/>
      <c r="AB507" s="2"/>
    </row>
    <row r="508" spans="1:28" ht="21" customHeight="1" x14ac:dyDescent="0.5">
      <c r="A508" s="2"/>
      <c r="B508" s="2"/>
      <c r="C508" s="267"/>
      <c r="D508" s="267"/>
      <c r="E508" s="267"/>
      <c r="F508" s="267"/>
      <c r="G508" s="267"/>
      <c r="H508" s="267"/>
      <c r="I508" s="267"/>
      <c r="J508" s="267"/>
      <c r="K508" s="267"/>
      <c r="L508" s="267"/>
      <c r="M508" s="267"/>
      <c r="N508" s="267"/>
      <c r="O508" s="267"/>
      <c r="P508" s="267"/>
      <c r="Q508" s="267"/>
      <c r="R508" s="267"/>
      <c r="S508" s="267"/>
      <c r="T508" s="267"/>
      <c r="U508" s="267"/>
      <c r="V508" s="267"/>
      <c r="W508" s="267"/>
      <c r="X508" s="267"/>
      <c r="Y508" s="267"/>
      <c r="Z508" s="267"/>
      <c r="AA508" s="267"/>
      <c r="AB508" s="2"/>
    </row>
    <row r="509" spans="1:28" ht="21" customHeight="1" x14ac:dyDescent="0.5">
      <c r="A509" s="2"/>
      <c r="B509" s="2"/>
      <c r="C509" s="267"/>
      <c r="D509" s="267"/>
      <c r="E509" s="267"/>
      <c r="F509" s="267"/>
      <c r="G509" s="267"/>
      <c r="H509" s="267"/>
      <c r="I509" s="267"/>
      <c r="J509" s="267"/>
      <c r="K509" s="267"/>
      <c r="L509" s="267"/>
      <c r="M509" s="267"/>
      <c r="N509" s="267"/>
      <c r="O509" s="267"/>
      <c r="P509" s="267"/>
      <c r="Q509" s="267"/>
      <c r="R509" s="267"/>
      <c r="S509" s="267"/>
      <c r="T509" s="267"/>
      <c r="U509" s="267"/>
      <c r="V509" s="267"/>
      <c r="W509" s="267"/>
      <c r="X509" s="267"/>
      <c r="Y509" s="267"/>
      <c r="Z509" s="267"/>
      <c r="AA509" s="267"/>
      <c r="AB509" s="2"/>
    </row>
    <row r="510" spans="1:28" ht="21" customHeight="1" x14ac:dyDescent="0.5">
      <c r="A510" s="2"/>
      <c r="B510" s="2"/>
      <c r="C510" s="267"/>
      <c r="D510" s="267"/>
      <c r="E510" s="267"/>
      <c r="F510" s="267"/>
      <c r="G510" s="267"/>
      <c r="H510" s="267"/>
      <c r="I510" s="267"/>
      <c r="J510" s="267"/>
      <c r="K510" s="267"/>
      <c r="L510" s="267"/>
      <c r="M510" s="267"/>
      <c r="N510" s="267"/>
      <c r="O510" s="267"/>
      <c r="P510" s="267"/>
      <c r="Q510" s="267"/>
      <c r="R510" s="267"/>
      <c r="S510" s="267"/>
      <c r="T510" s="267"/>
      <c r="U510" s="267"/>
      <c r="V510" s="267"/>
      <c r="W510" s="267"/>
      <c r="X510" s="267"/>
      <c r="Y510" s="267"/>
      <c r="Z510" s="267"/>
      <c r="AA510" s="267"/>
      <c r="AB510" s="2"/>
    </row>
    <row r="511" spans="1:28" ht="21" customHeight="1" x14ac:dyDescent="0.5">
      <c r="A511" s="2"/>
      <c r="B511" s="2"/>
      <c r="C511" s="267"/>
      <c r="D511" s="267"/>
      <c r="E511" s="267"/>
      <c r="F511" s="267"/>
      <c r="G511" s="267"/>
      <c r="H511" s="267"/>
      <c r="I511" s="267"/>
      <c r="J511" s="267"/>
      <c r="K511" s="267"/>
      <c r="L511" s="267"/>
      <c r="M511" s="267"/>
      <c r="N511" s="267"/>
      <c r="O511" s="267"/>
      <c r="P511" s="267"/>
      <c r="Q511" s="267"/>
      <c r="R511" s="267"/>
      <c r="S511" s="267"/>
      <c r="T511" s="267"/>
      <c r="U511" s="267"/>
      <c r="V511" s="267"/>
      <c r="W511" s="267"/>
      <c r="X511" s="267"/>
      <c r="Y511" s="267"/>
      <c r="Z511" s="267"/>
      <c r="AA511" s="267"/>
      <c r="AB511" s="2"/>
    </row>
    <row r="512" spans="1:28" ht="21" customHeight="1" x14ac:dyDescent="0.5">
      <c r="A512" s="2"/>
      <c r="B512" s="2"/>
      <c r="C512" s="267"/>
      <c r="D512" s="267"/>
      <c r="E512" s="267"/>
      <c r="F512" s="267"/>
      <c r="G512" s="267"/>
      <c r="H512" s="267"/>
      <c r="I512" s="267"/>
      <c r="J512" s="267"/>
      <c r="K512" s="267"/>
      <c r="L512" s="267"/>
      <c r="M512" s="267"/>
      <c r="N512" s="267"/>
      <c r="O512" s="267"/>
      <c r="P512" s="267"/>
      <c r="Q512" s="267"/>
      <c r="R512" s="267"/>
      <c r="S512" s="267"/>
      <c r="T512" s="267"/>
      <c r="U512" s="267"/>
      <c r="V512" s="267"/>
      <c r="W512" s="267"/>
      <c r="X512" s="267"/>
      <c r="Y512" s="267"/>
      <c r="Z512" s="267"/>
      <c r="AA512" s="267"/>
      <c r="AB512" s="2"/>
    </row>
    <row r="513" spans="1:28" ht="21" customHeight="1" x14ac:dyDescent="0.5">
      <c r="A513" s="2"/>
      <c r="B513" s="2"/>
      <c r="C513" s="267"/>
      <c r="D513" s="267"/>
      <c r="E513" s="267"/>
      <c r="F513" s="267"/>
      <c r="G513" s="267"/>
      <c r="H513" s="267"/>
      <c r="I513" s="267"/>
      <c r="J513" s="267"/>
      <c r="K513" s="267"/>
      <c r="L513" s="267"/>
      <c r="M513" s="267"/>
      <c r="N513" s="267"/>
      <c r="O513" s="267"/>
      <c r="P513" s="267"/>
      <c r="Q513" s="267"/>
      <c r="R513" s="267"/>
      <c r="S513" s="267"/>
      <c r="T513" s="267"/>
      <c r="U513" s="267"/>
      <c r="V513" s="267"/>
      <c r="W513" s="267"/>
      <c r="X513" s="267"/>
      <c r="Y513" s="267"/>
      <c r="Z513" s="267"/>
      <c r="AA513" s="267"/>
      <c r="AB513" s="2"/>
    </row>
    <row r="514" spans="1:28" ht="21" customHeight="1" x14ac:dyDescent="0.5">
      <c r="A514" s="2"/>
      <c r="B514" s="2"/>
      <c r="C514" s="267"/>
      <c r="D514" s="267"/>
      <c r="E514" s="267"/>
      <c r="F514" s="267"/>
      <c r="G514" s="267"/>
      <c r="H514" s="267"/>
      <c r="I514" s="267"/>
      <c r="J514" s="267"/>
      <c r="K514" s="267"/>
      <c r="L514" s="267"/>
      <c r="M514" s="267"/>
      <c r="N514" s="267"/>
      <c r="O514" s="267"/>
      <c r="P514" s="267"/>
      <c r="Q514" s="267"/>
      <c r="R514" s="267"/>
      <c r="S514" s="267"/>
      <c r="T514" s="267"/>
      <c r="U514" s="267"/>
      <c r="V514" s="267"/>
      <c r="W514" s="267"/>
      <c r="X514" s="267"/>
      <c r="Y514" s="267"/>
      <c r="Z514" s="267"/>
      <c r="AA514" s="267"/>
      <c r="AB514" s="2"/>
    </row>
    <row r="515" spans="1:28" ht="21" customHeight="1" x14ac:dyDescent="0.5">
      <c r="A515" s="2"/>
      <c r="B515" s="2"/>
      <c r="C515" s="267"/>
      <c r="D515" s="267"/>
      <c r="E515" s="267"/>
      <c r="F515" s="267"/>
      <c r="G515" s="267"/>
      <c r="H515" s="267"/>
      <c r="I515" s="267"/>
      <c r="J515" s="267"/>
      <c r="K515" s="267"/>
      <c r="L515" s="267"/>
      <c r="M515" s="267"/>
      <c r="N515" s="267"/>
      <c r="O515" s="267"/>
      <c r="P515" s="267"/>
      <c r="Q515" s="267"/>
      <c r="R515" s="267"/>
      <c r="S515" s="267"/>
      <c r="T515" s="267"/>
      <c r="U515" s="267"/>
      <c r="V515" s="267"/>
      <c r="W515" s="267"/>
      <c r="X515" s="267"/>
      <c r="Y515" s="267"/>
      <c r="Z515" s="267"/>
      <c r="AA515" s="267"/>
      <c r="AB515" s="2"/>
    </row>
    <row r="516" spans="1:28" ht="21" customHeight="1" x14ac:dyDescent="0.5">
      <c r="A516" s="2"/>
      <c r="B516" s="2"/>
      <c r="C516" s="267"/>
      <c r="D516" s="267"/>
      <c r="E516" s="267"/>
      <c r="F516" s="267"/>
      <c r="G516" s="267"/>
      <c r="H516" s="267"/>
      <c r="I516" s="267"/>
      <c r="J516" s="267"/>
      <c r="K516" s="267"/>
      <c r="L516" s="267"/>
      <c r="M516" s="267"/>
      <c r="N516" s="267"/>
      <c r="O516" s="267"/>
      <c r="P516" s="267"/>
      <c r="Q516" s="267"/>
      <c r="R516" s="267"/>
      <c r="S516" s="267"/>
      <c r="T516" s="267"/>
      <c r="U516" s="267"/>
      <c r="V516" s="267"/>
      <c r="W516" s="267"/>
      <c r="X516" s="267"/>
      <c r="Y516" s="267"/>
      <c r="Z516" s="267"/>
      <c r="AA516" s="267"/>
      <c r="AB516" s="2"/>
    </row>
    <row r="517" spans="1:28" ht="21" customHeight="1" x14ac:dyDescent="0.5">
      <c r="A517" s="2"/>
      <c r="B517" s="2"/>
      <c r="C517" s="267"/>
      <c r="D517" s="267"/>
      <c r="E517" s="267"/>
      <c r="F517" s="267"/>
      <c r="G517" s="267"/>
      <c r="H517" s="267"/>
      <c r="I517" s="267"/>
      <c r="J517" s="267"/>
      <c r="K517" s="267"/>
      <c r="L517" s="267"/>
      <c r="M517" s="267"/>
      <c r="N517" s="267"/>
      <c r="O517" s="267"/>
      <c r="P517" s="267"/>
      <c r="Q517" s="267"/>
      <c r="R517" s="267"/>
      <c r="S517" s="267"/>
      <c r="T517" s="267"/>
      <c r="U517" s="267"/>
      <c r="V517" s="267"/>
      <c r="W517" s="267"/>
      <c r="X517" s="267"/>
      <c r="Y517" s="267"/>
      <c r="Z517" s="267"/>
      <c r="AA517" s="267"/>
      <c r="AB517" s="2"/>
    </row>
    <row r="518" spans="1:28" ht="21" customHeight="1" x14ac:dyDescent="0.5">
      <c r="A518" s="2"/>
      <c r="B518" s="2"/>
      <c r="C518" s="267"/>
      <c r="D518" s="267"/>
      <c r="E518" s="267"/>
      <c r="F518" s="267"/>
      <c r="G518" s="267"/>
      <c r="H518" s="267"/>
      <c r="I518" s="267"/>
      <c r="J518" s="267"/>
      <c r="K518" s="267"/>
      <c r="L518" s="267"/>
      <c r="M518" s="267"/>
      <c r="N518" s="267"/>
      <c r="O518" s="267"/>
      <c r="P518" s="267"/>
      <c r="Q518" s="267"/>
      <c r="R518" s="267"/>
      <c r="S518" s="267"/>
      <c r="T518" s="267"/>
      <c r="U518" s="267"/>
      <c r="V518" s="267"/>
      <c r="W518" s="267"/>
      <c r="X518" s="267"/>
      <c r="Y518" s="267"/>
      <c r="Z518" s="267"/>
      <c r="AA518" s="267"/>
      <c r="AB518" s="2"/>
    </row>
    <row r="519" spans="1:28" ht="21" customHeight="1" x14ac:dyDescent="0.5">
      <c r="A519" s="2"/>
      <c r="B519" s="2"/>
      <c r="C519" s="267"/>
      <c r="D519" s="267"/>
      <c r="E519" s="267"/>
      <c r="F519" s="267"/>
      <c r="G519" s="267"/>
      <c r="H519" s="267"/>
      <c r="I519" s="267"/>
      <c r="J519" s="267"/>
      <c r="K519" s="267"/>
      <c r="L519" s="267"/>
      <c r="M519" s="267"/>
      <c r="N519" s="267"/>
      <c r="O519" s="267"/>
      <c r="P519" s="267"/>
      <c r="Q519" s="267"/>
      <c r="R519" s="267"/>
      <c r="S519" s="267"/>
      <c r="T519" s="267"/>
      <c r="U519" s="267"/>
      <c r="V519" s="267"/>
      <c r="W519" s="267"/>
      <c r="X519" s="267"/>
      <c r="Y519" s="267"/>
      <c r="Z519" s="267"/>
      <c r="AA519" s="267"/>
      <c r="AB519" s="2"/>
    </row>
    <row r="520" spans="1:28" ht="21" customHeight="1" x14ac:dyDescent="0.5">
      <c r="A520" s="2"/>
      <c r="B520" s="2"/>
      <c r="C520" s="267"/>
      <c r="D520" s="267"/>
      <c r="E520" s="267"/>
      <c r="F520" s="267"/>
      <c r="G520" s="267"/>
      <c r="H520" s="267"/>
      <c r="I520" s="267"/>
      <c r="J520" s="267"/>
      <c r="K520" s="267"/>
      <c r="L520" s="267"/>
      <c r="M520" s="267"/>
      <c r="N520" s="267"/>
      <c r="O520" s="267"/>
      <c r="P520" s="267"/>
      <c r="Q520" s="267"/>
      <c r="R520" s="267"/>
      <c r="S520" s="267"/>
      <c r="T520" s="267"/>
      <c r="U520" s="267"/>
      <c r="V520" s="267"/>
      <c r="W520" s="267"/>
      <c r="X520" s="267"/>
      <c r="Y520" s="267"/>
      <c r="Z520" s="267"/>
      <c r="AA520" s="267"/>
      <c r="AB520" s="2"/>
    </row>
    <row r="521" spans="1:28" ht="21" customHeight="1" x14ac:dyDescent="0.5">
      <c r="A521" s="2"/>
      <c r="B521" s="2"/>
      <c r="C521" s="267"/>
      <c r="D521" s="267"/>
      <c r="E521" s="267"/>
      <c r="F521" s="267"/>
      <c r="G521" s="267"/>
      <c r="H521" s="267"/>
      <c r="I521" s="267"/>
      <c r="J521" s="267"/>
      <c r="K521" s="267"/>
      <c r="L521" s="267"/>
      <c r="M521" s="267"/>
      <c r="N521" s="267"/>
      <c r="O521" s="267"/>
      <c r="P521" s="267"/>
      <c r="Q521" s="267"/>
      <c r="R521" s="267"/>
      <c r="S521" s="267"/>
      <c r="T521" s="267"/>
      <c r="U521" s="267"/>
      <c r="V521" s="267"/>
      <c r="W521" s="267"/>
      <c r="X521" s="267"/>
      <c r="Y521" s="267"/>
      <c r="Z521" s="267"/>
      <c r="AA521" s="267"/>
      <c r="AB521" s="2"/>
    </row>
    <row r="522" spans="1:28" ht="21" customHeight="1" x14ac:dyDescent="0.5">
      <c r="A522" s="2"/>
      <c r="B522" s="2"/>
      <c r="C522" s="267"/>
      <c r="D522" s="267"/>
      <c r="E522" s="267"/>
      <c r="F522" s="267"/>
      <c r="G522" s="267"/>
      <c r="H522" s="267"/>
      <c r="I522" s="267"/>
      <c r="J522" s="267"/>
      <c r="K522" s="267"/>
      <c r="L522" s="267"/>
      <c r="M522" s="267"/>
      <c r="N522" s="267"/>
      <c r="O522" s="267"/>
      <c r="P522" s="267"/>
      <c r="Q522" s="267"/>
      <c r="R522" s="267"/>
      <c r="S522" s="267"/>
      <c r="T522" s="267"/>
      <c r="U522" s="267"/>
      <c r="V522" s="267"/>
      <c r="W522" s="267"/>
      <c r="X522" s="267"/>
      <c r="Y522" s="267"/>
      <c r="Z522" s="267"/>
      <c r="AA522" s="267"/>
      <c r="AB522" s="2"/>
    </row>
    <row r="523" spans="1:28" ht="21" customHeight="1" x14ac:dyDescent="0.5">
      <c r="A523" s="2"/>
      <c r="B523" s="2"/>
      <c r="C523" s="267"/>
      <c r="D523" s="267"/>
      <c r="E523" s="267"/>
      <c r="F523" s="267"/>
      <c r="G523" s="267"/>
      <c r="H523" s="267"/>
      <c r="I523" s="267"/>
      <c r="J523" s="267"/>
      <c r="K523" s="267"/>
      <c r="L523" s="267"/>
      <c r="M523" s="267"/>
      <c r="N523" s="267"/>
      <c r="O523" s="267"/>
      <c r="P523" s="267"/>
      <c r="Q523" s="267"/>
      <c r="R523" s="267"/>
      <c r="S523" s="267"/>
      <c r="T523" s="267"/>
      <c r="U523" s="267"/>
      <c r="V523" s="267"/>
      <c r="W523" s="267"/>
      <c r="X523" s="267"/>
      <c r="Y523" s="267"/>
      <c r="Z523" s="267"/>
      <c r="AA523" s="267"/>
      <c r="AB523" s="2"/>
    </row>
    <row r="524" spans="1:28" ht="21" customHeight="1" x14ac:dyDescent="0.5">
      <c r="A524" s="2"/>
      <c r="B524" s="2"/>
      <c r="C524" s="267"/>
      <c r="D524" s="267"/>
      <c r="E524" s="267"/>
      <c r="F524" s="267"/>
      <c r="G524" s="267"/>
      <c r="H524" s="267"/>
      <c r="I524" s="267"/>
      <c r="J524" s="267"/>
      <c r="K524" s="267"/>
      <c r="L524" s="267"/>
      <c r="M524" s="267"/>
      <c r="N524" s="267"/>
      <c r="O524" s="267"/>
      <c r="P524" s="267"/>
      <c r="Q524" s="267"/>
      <c r="R524" s="267"/>
      <c r="S524" s="267"/>
      <c r="T524" s="267"/>
      <c r="U524" s="267"/>
      <c r="V524" s="267"/>
      <c r="W524" s="267"/>
      <c r="X524" s="267"/>
      <c r="Y524" s="267"/>
      <c r="Z524" s="267"/>
      <c r="AA524" s="267"/>
      <c r="AB524" s="2"/>
    </row>
    <row r="525" spans="1:28" ht="21" customHeight="1" x14ac:dyDescent="0.5">
      <c r="A525" s="2"/>
      <c r="B525" s="2"/>
      <c r="C525" s="267"/>
      <c r="D525" s="267"/>
      <c r="E525" s="267"/>
      <c r="F525" s="267"/>
      <c r="G525" s="267"/>
      <c r="H525" s="267"/>
      <c r="I525" s="267"/>
      <c r="J525" s="267"/>
      <c r="K525" s="267"/>
      <c r="L525" s="267"/>
      <c r="M525" s="267"/>
      <c r="N525" s="267"/>
      <c r="O525" s="267"/>
      <c r="P525" s="267"/>
      <c r="Q525" s="267"/>
      <c r="R525" s="267"/>
      <c r="S525" s="267"/>
      <c r="T525" s="267"/>
      <c r="U525" s="267"/>
      <c r="V525" s="267"/>
      <c r="W525" s="267"/>
      <c r="X525" s="267"/>
      <c r="Y525" s="267"/>
      <c r="Z525" s="267"/>
      <c r="AA525" s="267"/>
      <c r="AB525" s="2"/>
    </row>
    <row r="526" spans="1:28" ht="21" customHeight="1" x14ac:dyDescent="0.5">
      <c r="A526" s="2"/>
      <c r="B526" s="2"/>
      <c r="C526" s="267"/>
      <c r="D526" s="267"/>
      <c r="E526" s="267"/>
      <c r="F526" s="267"/>
      <c r="G526" s="267"/>
      <c r="H526" s="267"/>
      <c r="I526" s="267"/>
      <c r="J526" s="267"/>
      <c r="K526" s="267"/>
      <c r="L526" s="267"/>
      <c r="M526" s="267"/>
      <c r="N526" s="267"/>
      <c r="O526" s="267"/>
      <c r="P526" s="267"/>
      <c r="Q526" s="267"/>
      <c r="R526" s="267"/>
      <c r="S526" s="267"/>
      <c r="T526" s="267"/>
      <c r="U526" s="267"/>
      <c r="V526" s="267"/>
      <c r="W526" s="267"/>
      <c r="X526" s="267"/>
      <c r="Y526" s="267"/>
      <c r="Z526" s="267"/>
      <c r="AA526" s="267"/>
      <c r="AB526" s="2"/>
    </row>
    <row r="527" spans="1:28" ht="21" customHeight="1" x14ac:dyDescent="0.5">
      <c r="A527" s="2"/>
      <c r="B527" s="2"/>
      <c r="C527" s="267"/>
      <c r="D527" s="267"/>
      <c r="E527" s="267"/>
      <c r="F527" s="267"/>
      <c r="G527" s="267"/>
      <c r="H527" s="267"/>
      <c r="I527" s="267"/>
      <c r="J527" s="267"/>
      <c r="K527" s="267"/>
      <c r="L527" s="267"/>
      <c r="M527" s="267"/>
      <c r="N527" s="267"/>
      <c r="O527" s="267"/>
      <c r="P527" s="267"/>
      <c r="Q527" s="267"/>
      <c r="R527" s="267"/>
      <c r="S527" s="267"/>
      <c r="T527" s="267"/>
      <c r="U527" s="267"/>
      <c r="V527" s="267"/>
      <c r="W527" s="267"/>
      <c r="X527" s="267"/>
      <c r="Y527" s="267"/>
      <c r="Z527" s="267"/>
      <c r="AA527" s="267"/>
      <c r="AB527" s="2"/>
    </row>
    <row r="528" spans="1:28" ht="21" customHeight="1" x14ac:dyDescent="0.5">
      <c r="A528" s="2"/>
      <c r="B528" s="2"/>
      <c r="C528" s="267"/>
      <c r="D528" s="267"/>
      <c r="E528" s="267"/>
      <c r="F528" s="267"/>
      <c r="G528" s="267"/>
      <c r="H528" s="267"/>
      <c r="I528" s="267"/>
      <c r="J528" s="267"/>
      <c r="K528" s="267"/>
      <c r="L528" s="267"/>
      <c r="M528" s="267"/>
      <c r="N528" s="267"/>
      <c r="O528" s="267"/>
      <c r="P528" s="267"/>
      <c r="Q528" s="267"/>
      <c r="R528" s="267"/>
      <c r="S528" s="267"/>
      <c r="T528" s="267"/>
      <c r="U528" s="267"/>
      <c r="V528" s="267"/>
      <c r="W528" s="267"/>
      <c r="X528" s="267"/>
      <c r="Y528" s="267"/>
      <c r="Z528" s="267"/>
      <c r="AA528" s="267"/>
      <c r="AB528" s="2"/>
    </row>
    <row r="529" spans="1:28" ht="21" customHeight="1" x14ac:dyDescent="0.5">
      <c r="A529" s="2"/>
      <c r="B529" s="2"/>
      <c r="C529" s="267"/>
      <c r="D529" s="267"/>
      <c r="E529" s="267"/>
      <c r="F529" s="267"/>
      <c r="G529" s="267"/>
      <c r="H529" s="267"/>
      <c r="I529" s="267"/>
      <c r="J529" s="267"/>
      <c r="K529" s="267"/>
      <c r="L529" s="267"/>
      <c r="M529" s="267"/>
      <c r="N529" s="267"/>
      <c r="O529" s="267"/>
      <c r="P529" s="267"/>
      <c r="Q529" s="267"/>
      <c r="R529" s="267"/>
      <c r="S529" s="267"/>
      <c r="T529" s="267"/>
      <c r="U529" s="267"/>
      <c r="V529" s="267"/>
      <c r="W529" s="267"/>
      <c r="X529" s="267"/>
      <c r="Y529" s="267"/>
      <c r="Z529" s="267"/>
      <c r="AA529" s="267"/>
      <c r="AB529" s="2"/>
    </row>
    <row r="530" spans="1:28" ht="21" customHeight="1" x14ac:dyDescent="0.5">
      <c r="A530" s="2"/>
      <c r="B530" s="2"/>
      <c r="C530" s="267"/>
      <c r="D530" s="267"/>
      <c r="E530" s="267"/>
      <c r="F530" s="267"/>
      <c r="G530" s="267"/>
      <c r="H530" s="267"/>
      <c r="I530" s="267"/>
      <c r="J530" s="267"/>
      <c r="K530" s="267"/>
      <c r="L530" s="267"/>
      <c r="M530" s="267"/>
      <c r="N530" s="267"/>
      <c r="O530" s="267"/>
      <c r="P530" s="267"/>
      <c r="Q530" s="267"/>
      <c r="R530" s="267"/>
      <c r="S530" s="267"/>
      <c r="T530" s="267"/>
      <c r="U530" s="267"/>
      <c r="V530" s="267"/>
      <c r="W530" s="267"/>
      <c r="X530" s="267"/>
      <c r="Y530" s="267"/>
      <c r="Z530" s="267"/>
      <c r="AA530" s="267"/>
      <c r="AB530" s="2"/>
    </row>
    <row r="531" spans="1:28" ht="21" customHeight="1" x14ac:dyDescent="0.5">
      <c r="A531" s="2"/>
      <c r="B531" s="2"/>
      <c r="C531" s="267"/>
      <c r="D531" s="267"/>
      <c r="E531" s="267"/>
      <c r="F531" s="267"/>
      <c r="G531" s="267"/>
      <c r="H531" s="267"/>
      <c r="I531" s="267"/>
      <c r="J531" s="267"/>
      <c r="K531" s="267"/>
      <c r="L531" s="267"/>
      <c r="M531" s="267"/>
      <c r="N531" s="267"/>
      <c r="O531" s="267"/>
      <c r="P531" s="267"/>
      <c r="Q531" s="267"/>
      <c r="R531" s="267"/>
      <c r="S531" s="267"/>
      <c r="T531" s="267"/>
      <c r="U531" s="267"/>
      <c r="V531" s="267"/>
      <c r="W531" s="267"/>
      <c r="X531" s="267"/>
      <c r="Y531" s="267"/>
      <c r="Z531" s="267"/>
      <c r="AA531" s="267"/>
      <c r="AB531" s="2"/>
    </row>
    <row r="532" spans="1:28" ht="21" customHeight="1" x14ac:dyDescent="0.5">
      <c r="A532" s="2"/>
      <c r="B532" s="2"/>
      <c r="C532" s="267"/>
      <c r="D532" s="267"/>
      <c r="E532" s="267"/>
      <c r="F532" s="267"/>
      <c r="G532" s="267"/>
      <c r="H532" s="267"/>
      <c r="I532" s="267"/>
      <c r="J532" s="267"/>
      <c r="K532" s="267"/>
      <c r="L532" s="267"/>
      <c r="M532" s="267"/>
      <c r="N532" s="267"/>
      <c r="O532" s="267"/>
      <c r="P532" s="267"/>
      <c r="Q532" s="267"/>
      <c r="R532" s="267"/>
      <c r="S532" s="267"/>
      <c r="T532" s="267"/>
      <c r="U532" s="267"/>
      <c r="V532" s="267"/>
      <c r="W532" s="267"/>
      <c r="X532" s="267"/>
      <c r="Y532" s="267"/>
      <c r="Z532" s="267"/>
      <c r="AA532" s="267"/>
      <c r="AB532" s="2"/>
    </row>
    <row r="533" spans="1:28" ht="21" customHeight="1" x14ac:dyDescent="0.5">
      <c r="A533" s="2"/>
      <c r="B533" s="2"/>
      <c r="C533" s="267"/>
      <c r="D533" s="267"/>
      <c r="E533" s="267"/>
      <c r="F533" s="267"/>
      <c r="G533" s="267"/>
      <c r="H533" s="267"/>
      <c r="I533" s="267"/>
      <c r="J533" s="267"/>
      <c r="K533" s="267"/>
      <c r="L533" s="267"/>
      <c r="M533" s="267"/>
      <c r="N533" s="267"/>
      <c r="O533" s="267"/>
      <c r="P533" s="267"/>
      <c r="Q533" s="267"/>
      <c r="R533" s="267"/>
      <c r="S533" s="267"/>
      <c r="T533" s="267"/>
      <c r="U533" s="267"/>
      <c r="V533" s="267"/>
      <c r="W533" s="267"/>
      <c r="X533" s="267"/>
      <c r="Y533" s="267"/>
      <c r="Z533" s="267"/>
      <c r="AA533" s="267"/>
      <c r="AB533" s="2"/>
    </row>
    <row r="534" spans="1:28" ht="21" customHeight="1" x14ac:dyDescent="0.5">
      <c r="A534" s="2"/>
      <c r="B534" s="2"/>
      <c r="C534" s="267"/>
      <c r="D534" s="267"/>
      <c r="E534" s="267"/>
      <c r="F534" s="267"/>
      <c r="G534" s="267"/>
      <c r="H534" s="267"/>
      <c r="I534" s="267"/>
      <c r="J534" s="267"/>
      <c r="K534" s="267"/>
      <c r="L534" s="267"/>
      <c r="M534" s="267"/>
      <c r="N534" s="267"/>
      <c r="O534" s="267"/>
      <c r="P534" s="267"/>
      <c r="Q534" s="267"/>
      <c r="R534" s="267"/>
      <c r="S534" s="267"/>
      <c r="T534" s="267"/>
      <c r="U534" s="267"/>
      <c r="V534" s="267"/>
      <c r="W534" s="267"/>
      <c r="X534" s="267"/>
      <c r="Y534" s="267"/>
      <c r="Z534" s="267"/>
      <c r="AA534" s="267"/>
      <c r="AB534" s="2"/>
    </row>
    <row r="535" spans="1:28" ht="21" customHeight="1" x14ac:dyDescent="0.5">
      <c r="A535" s="2"/>
      <c r="B535" s="2"/>
      <c r="C535" s="267"/>
      <c r="D535" s="267"/>
      <c r="E535" s="267"/>
      <c r="F535" s="267"/>
      <c r="G535" s="267"/>
      <c r="H535" s="267"/>
      <c r="I535" s="267"/>
      <c r="J535" s="267"/>
      <c r="K535" s="267"/>
      <c r="L535" s="267"/>
      <c r="M535" s="267"/>
      <c r="N535" s="267"/>
      <c r="O535" s="267"/>
      <c r="P535" s="267"/>
      <c r="Q535" s="267"/>
      <c r="R535" s="267"/>
      <c r="S535" s="267"/>
      <c r="T535" s="267"/>
      <c r="U535" s="267"/>
      <c r="V535" s="267"/>
      <c r="W535" s="267"/>
      <c r="X535" s="267"/>
      <c r="Y535" s="267"/>
      <c r="Z535" s="267"/>
      <c r="AA535" s="267"/>
      <c r="AB535" s="2"/>
    </row>
    <row r="536" spans="1:28" ht="21" customHeight="1" x14ac:dyDescent="0.5">
      <c r="A536" s="2"/>
      <c r="B536" s="2"/>
      <c r="C536" s="267"/>
      <c r="D536" s="267"/>
      <c r="E536" s="267"/>
      <c r="F536" s="267"/>
      <c r="G536" s="267"/>
      <c r="H536" s="267"/>
      <c r="I536" s="267"/>
      <c r="J536" s="267"/>
      <c r="K536" s="267"/>
      <c r="L536" s="267"/>
      <c r="M536" s="267"/>
      <c r="N536" s="267"/>
      <c r="O536" s="267"/>
      <c r="P536" s="267"/>
      <c r="Q536" s="267"/>
      <c r="R536" s="267"/>
      <c r="S536" s="267"/>
      <c r="T536" s="267"/>
      <c r="U536" s="267"/>
      <c r="V536" s="267"/>
      <c r="W536" s="267"/>
      <c r="X536" s="267"/>
      <c r="Y536" s="267"/>
      <c r="Z536" s="267"/>
      <c r="AA536" s="267"/>
      <c r="AB536" s="2"/>
    </row>
    <row r="537" spans="1:28" ht="21" customHeight="1" x14ac:dyDescent="0.5">
      <c r="A537" s="2"/>
      <c r="B537" s="2"/>
      <c r="C537" s="267"/>
      <c r="D537" s="267"/>
      <c r="E537" s="267"/>
      <c r="F537" s="267"/>
      <c r="G537" s="267"/>
      <c r="H537" s="267"/>
      <c r="I537" s="267"/>
      <c r="J537" s="267"/>
      <c r="K537" s="267"/>
      <c r="L537" s="267"/>
      <c r="M537" s="267"/>
      <c r="N537" s="267"/>
      <c r="O537" s="267"/>
      <c r="P537" s="267"/>
      <c r="Q537" s="267"/>
      <c r="R537" s="267"/>
      <c r="S537" s="267"/>
      <c r="T537" s="267"/>
      <c r="U537" s="267"/>
      <c r="V537" s="267"/>
      <c r="W537" s="267"/>
      <c r="X537" s="267"/>
      <c r="Y537" s="267"/>
      <c r="Z537" s="267"/>
      <c r="AA537" s="267"/>
      <c r="AB537" s="2"/>
    </row>
    <row r="538" spans="1:28" ht="21" customHeight="1" x14ac:dyDescent="0.5">
      <c r="A538" s="2"/>
      <c r="B538" s="2"/>
      <c r="C538" s="267"/>
      <c r="D538" s="267"/>
      <c r="E538" s="267"/>
      <c r="F538" s="267"/>
      <c r="G538" s="267"/>
      <c r="H538" s="267"/>
      <c r="I538" s="267"/>
      <c r="J538" s="267"/>
      <c r="K538" s="267"/>
      <c r="L538" s="267"/>
      <c r="M538" s="267"/>
      <c r="N538" s="267"/>
      <c r="O538" s="267"/>
      <c r="P538" s="267"/>
      <c r="Q538" s="267"/>
      <c r="R538" s="267"/>
      <c r="S538" s="267"/>
      <c r="T538" s="267"/>
      <c r="U538" s="267"/>
      <c r="V538" s="267"/>
      <c r="W538" s="267"/>
      <c r="X538" s="267"/>
      <c r="Y538" s="267"/>
      <c r="Z538" s="267"/>
      <c r="AA538" s="267"/>
      <c r="AB538" s="2"/>
    </row>
    <row r="539" spans="1:28" ht="21" customHeight="1" x14ac:dyDescent="0.5">
      <c r="A539" s="2"/>
      <c r="B539" s="2"/>
      <c r="C539" s="267"/>
      <c r="D539" s="267"/>
      <c r="E539" s="267"/>
      <c r="F539" s="267"/>
      <c r="G539" s="267"/>
      <c r="H539" s="267"/>
      <c r="I539" s="267"/>
      <c r="J539" s="267"/>
      <c r="K539" s="267"/>
      <c r="L539" s="267"/>
      <c r="M539" s="267"/>
      <c r="N539" s="267"/>
      <c r="O539" s="267"/>
      <c r="P539" s="267"/>
      <c r="Q539" s="267"/>
      <c r="R539" s="267"/>
      <c r="S539" s="267"/>
      <c r="T539" s="267"/>
      <c r="U539" s="267"/>
      <c r="V539" s="267"/>
      <c r="W539" s="267"/>
      <c r="X539" s="267"/>
      <c r="Y539" s="267"/>
      <c r="Z539" s="267"/>
      <c r="AA539" s="267"/>
      <c r="AB539" s="2"/>
    </row>
    <row r="540" spans="1:28" ht="21" customHeight="1" x14ac:dyDescent="0.5">
      <c r="A540" s="2"/>
      <c r="B540" s="2"/>
      <c r="C540" s="267"/>
      <c r="D540" s="267"/>
      <c r="E540" s="267"/>
      <c r="F540" s="267"/>
      <c r="G540" s="267"/>
      <c r="H540" s="267"/>
      <c r="I540" s="267"/>
      <c r="J540" s="267"/>
      <c r="K540" s="267"/>
      <c r="L540" s="267"/>
      <c r="M540" s="267"/>
      <c r="N540" s="267"/>
      <c r="O540" s="267"/>
      <c r="P540" s="267"/>
      <c r="Q540" s="267"/>
      <c r="R540" s="267"/>
      <c r="S540" s="267"/>
      <c r="T540" s="267"/>
      <c r="U540" s="267"/>
      <c r="V540" s="267"/>
      <c r="W540" s="267"/>
      <c r="X540" s="267"/>
      <c r="Y540" s="267"/>
      <c r="Z540" s="267"/>
      <c r="AA540" s="267"/>
      <c r="AB540" s="2"/>
    </row>
    <row r="541" spans="1:28" ht="21" customHeight="1" x14ac:dyDescent="0.5">
      <c r="A541" s="2"/>
      <c r="B541" s="2"/>
      <c r="C541" s="267"/>
      <c r="D541" s="267"/>
      <c r="E541" s="267"/>
      <c r="F541" s="267"/>
      <c r="G541" s="267"/>
      <c r="H541" s="267"/>
      <c r="I541" s="267"/>
      <c r="J541" s="267"/>
      <c r="K541" s="267"/>
      <c r="L541" s="267"/>
      <c r="M541" s="267"/>
      <c r="N541" s="267"/>
      <c r="O541" s="267"/>
      <c r="P541" s="267"/>
      <c r="Q541" s="267"/>
      <c r="R541" s="267"/>
      <c r="S541" s="267"/>
      <c r="T541" s="267"/>
      <c r="U541" s="267"/>
      <c r="V541" s="267"/>
      <c r="W541" s="267"/>
      <c r="X541" s="267"/>
      <c r="Y541" s="267"/>
      <c r="Z541" s="267"/>
      <c r="AA541" s="267"/>
      <c r="AB541" s="2"/>
    </row>
    <row r="542" spans="1:28" ht="21" customHeight="1" x14ac:dyDescent="0.5">
      <c r="A542" s="2"/>
      <c r="B542" s="2"/>
      <c r="C542" s="267"/>
      <c r="D542" s="267"/>
      <c r="E542" s="267"/>
      <c r="F542" s="267"/>
      <c r="G542" s="267"/>
      <c r="H542" s="267"/>
      <c r="I542" s="267"/>
      <c r="J542" s="267"/>
      <c r="K542" s="267"/>
      <c r="L542" s="267"/>
      <c r="M542" s="267"/>
      <c r="N542" s="267"/>
      <c r="O542" s="267"/>
      <c r="P542" s="267"/>
      <c r="Q542" s="267"/>
      <c r="R542" s="267"/>
      <c r="S542" s="267"/>
      <c r="T542" s="267"/>
      <c r="U542" s="267"/>
      <c r="V542" s="267"/>
      <c r="W542" s="267"/>
      <c r="X542" s="267"/>
      <c r="Y542" s="267"/>
      <c r="Z542" s="267"/>
      <c r="AA542" s="267"/>
      <c r="AB542" s="2"/>
    </row>
    <row r="543" spans="1:28" ht="21" customHeight="1" x14ac:dyDescent="0.5">
      <c r="A543" s="2"/>
      <c r="B543" s="2"/>
      <c r="C543" s="267"/>
      <c r="D543" s="267"/>
      <c r="E543" s="267"/>
      <c r="F543" s="267"/>
      <c r="G543" s="267"/>
      <c r="H543" s="267"/>
      <c r="I543" s="267"/>
      <c r="J543" s="267"/>
      <c r="K543" s="267"/>
      <c r="L543" s="267"/>
      <c r="M543" s="267"/>
      <c r="N543" s="267"/>
      <c r="O543" s="267"/>
      <c r="P543" s="267"/>
      <c r="Q543" s="267"/>
      <c r="R543" s="267"/>
      <c r="S543" s="267"/>
      <c r="T543" s="267"/>
      <c r="U543" s="267"/>
      <c r="V543" s="267"/>
      <c r="W543" s="267"/>
      <c r="X543" s="267"/>
      <c r="Y543" s="267"/>
      <c r="Z543" s="267"/>
      <c r="AA543" s="267"/>
      <c r="AB543" s="2"/>
    </row>
    <row r="544" spans="1:28" ht="21" customHeight="1" x14ac:dyDescent="0.5">
      <c r="A544" s="2"/>
      <c r="B544" s="2"/>
      <c r="C544" s="267"/>
      <c r="D544" s="267"/>
      <c r="E544" s="267"/>
      <c r="F544" s="267"/>
      <c r="G544" s="267"/>
      <c r="H544" s="267"/>
      <c r="I544" s="267"/>
      <c r="J544" s="267"/>
      <c r="K544" s="267"/>
      <c r="L544" s="267"/>
      <c r="M544" s="267"/>
      <c r="N544" s="267"/>
      <c r="O544" s="267"/>
      <c r="P544" s="267"/>
      <c r="Q544" s="267"/>
      <c r="R544" s="267"/>
      <c r="S544" s="267"/>
      <c r="T544" s="267"/>
      <c r="U544" s="267"/>
      <c r="V544" s="267"/>
      <c r="W544" s="267"/>
      <c r="X544" s="267"/>
      <c r="Y544" s="267"/>
      <c r="Z544" s="267"/>
      <c r="AA544" s="267"/>
      <c r="AB544" s="2"/>
    </row>
    <row r="545" spans="1:28" ht="21" customHeight="1" x14ac:dyDescent="0.5">
      <c r="A545" s="2"/>
      <c r="B545" s="2"/>
      <c r="C545" s="267"/>
      <c r="D545" s="267"/>
      <c r="E545" s="267"/>
      <c r="F545" s="267"/>
      <c r="G545" s="267"/>
      <c r="H545" s="267"/>
      <c r="I545" s="267"/>
      <c r="J545" s="267"/>
      <c r="K545" s="267"/>
      <c r="L545" s="267"/>
      <c r="M545" s="267"/>
      <c r="N545" s="267"/>
      <c r="O545" s="267"/>
      <c r="P545" s="267"/>
      <c r="Q545" s="267"/>
      <c r="R545" s="267"/>
      <c r="S545" s="267"/>
      <c r="T545" s="267"/>
      <c r="U545" s="267"/>
      <c r="V545" s="267"/>
      <c r="W545" s="267"/>
      <c r="X545" s="267"/>
      <c r="Y545" s="267"/>
      <c r="Z545" s="267"/>
      <c r="AA545" s="267"/>
      <c r="AB545" s="2"/>
    </row>
    <row r="546" spans="1:28" ht="21" customHeight="1" x14ac:dyDescent="0.5">
      <c r="A546" s="2"/>
      <c r="B546" s="2"/>
      <c r="C546" s="267"/>
      <c r="D546" s="267"/>
      <c r="E546" s="267"/>
      <c r="F546" s="267"/>
      <c r="G546" s="267"/>
      <c r="H546" s="267"/>
      <c r="I546" s="267"/>
      <c r="J546" s="267"/>
      <c r="K546" s="267"/>
      <c r="L546" s="267"/>
      <c r="M546" s="267"/>
      <c r="N546" s="267"/>
      <c r="O546" s="267"/>
      <c r="P546" s="267"/>
      <c r="Q546" s="267"/>
      <c r="R546" s="267"/>
      <c r="S546" s="267"/>
      <c r="T546" s="267"/>
      <c r="U546" s="267"/>
      <c r="V546" s="267"/>
      <c r="W546" s="267"/>
      <c r="X546" s="267"/>
      <c r="Y546" s="267"/>
      <c r="Z546" s="267"/>
      <c r="AA546" s="267"/>
      <c r="AB546" s="2"/>
    </row>
    <row r="547" spans="1:28" ht="21" customHeight="1" x14ac:dyDescent="0.5">
      <c r="A547" s="2"/>
      <c r="B547" s="2"/>
      <c r="C547" s="267"/>
      <c r="D547" s="267"/>
      <c r="E547" s="267"/>
      <c r="F547" s="267"/>
      <c r="G547" s="267"/>
      <c r="H547" s="267"/>
      <c r="I547" s="267"/>
      <c r="J547" s="267"/>
      <c r="K547" s="267"/>
      <c r="L547" s="267"/>
      <c r="M547" s="267"/>
      <c r="N547" s="267"/>
      <c r="O547" s="267"/>
      <c r="P547" s="267"/>
      <c r="Q547" s="267"/>
      <c r="R547" s="267"/>
      <c r="S547" s="267"/>
      <c r="T547" s="267"/>
      <c r="U547" s="267"/>
      <c r="V547" s="267"/>
      <c r="W547" s="267"/>
      <c r="X547" s="267"/>
      <c r="Y547" s="267"/>
      <c r="Z547" s="267"/>
      <c r="AA547" s="267"/>
      <c r="AB547" s="2"/>
    </row>
    <row r="548" spans="1:28" ht="21" customHeight="1" x14ac:dyDescent="0.5">
      <c r="A548" s="2"/>
      <c r="B548" s="2"/>
      <c r="C548" s="267"/>
      <c r="D548" s="267"/>
      <c r="E548" s="267"/>
      <c r="F548" s="267"/>
      <c r="G548" s="267"/>
      <c r="H548" s="267"/>
      <c r="I548" s="267"/>
      <c r="J548" s="267"/>
      <c r="K548" s="267"/>
      <c r="L548" s="267"/>
      <c r="M548" s="267"/>
      <c r="N548" s="267"/>
      <c r="O548" s="267"/>
      <c r="P548" s="267"/>
      <c r="Q548" s="267"/>
      <c r="R548" s="267"/>
      <c r="S548" s="267"/>
      <c r="T548" s="267"/>
      <c r="U548" s="267"/>
      <c r="V548" s="267"/>
      <c r="W548" s="267"/>
      <c r="X548" s="267"/>
      <c r="Y548" s="267"/>
      <c r="Z548" s="267"/>
      <c r="AA548" s="267"/>
      <c r="AB548" s="2"/>
    </row>
    <row r="549" spans="1:28" ht="21" customHeight="1" x14ac:dyDescent="0.5">
      <c r="A549" s="2"/>
      <c r="B549" s="2"/>
      <c r="C549" s="267"/>
      <c r="D549" s="267"/>
      <c r="E549" s="267"/>
      <c r="F549" s="267"/>
      <c r="G549" s="267"/>
      <c r="H549" s="267"/>
      <c r="I549" s="267"/>
      <c r="J549" s="267"/>
      <c r="K549" s="267"/>
      <c r="L549" s="267"/>
      <c r="M549" s="267"/>
      <c r="N549" s="267"/>
      <c r="O549" s="267"/>
      <c r="P549" s="267"/>
      <c r="Q549" s="267"/>
      <c r="R549" s="267"/>
      <c r="S549" s="267"/>
      <c r="T549" s="267"/>
      <c r="U549" s="267"/>
      <c r="V549" s="267"/>
      <c r="W549" s="267"/>
      <c r="X549" s="267"/>
      <c r="Y549" s="267"/>
      <c r="Z549" s="267"/>
      <c r="AA549" s="267"/>
      <c r="AB549" s="2"/>
    </row>
    <row r="550" spans="1:28" ht="21" customHeight="1" x14ac:dyDescent="0.5">
      <c r="A550" s="2"/>
      <c r="B550" s="2"/>
      <c r="C550" s="267"/>
      <c r="D550" s="267"/>
      <c r="E550" s="267"/>
      <c r="F550" s="267"/>
      <c r="G550" s="267"/>
      <c r="H550" s="267"/>
      <c r="I550" s="267"/>
      <c r="J550" s="267"/>
      <c r="K550" s="267"/>
      <c r="L550" s="267"/>
      <c r="M550" s="267"/>
      <c r="N550" s="267"/>
      <c r="O550" s="267"/>
      <c r="P550" s="267"/>
      <c r="Q550" s="267"/>
      <c r="R550" s="267"/>
      <c r="S550" s="267"/>
      <c r="T550" s="267"/>
      <c r="U550" s="267"/>
      <c r="V550" s="267"/>
      <c r="W550" s="267"/>
      <c r="X550" s="267"/>
      <c r="Y550" s="267"/>
      <c r="Z550" s="267"/>
      <c r="AA550" s="267"/>
      <c r="AB550" s="2"/>
    </row>
    <row r="551" spans="1:28" ht="21" customHeight="1" x14ac:dyDescent="0.5">
      <c r="A551" s="2"/>
      <c r="B551" s="2"/>
      <c r="C551" s="267"/>
      <c r="D551" s="267"/>
      <c r="E551" s="267"/>
      <c r="F551" s="267"/>
      <c r="G551" s="267"/>
      <c r="H551" s="267"/>
      <c r="I551" s="267"/>
      <c r="J551" s="267"/>
      <c r="K551" s="267"/>
      <c r="L551" s="267"/>
      <c r="M551" s="267"/>
      <c r="N551" s="267"/>
      <c r="O551" s="267"/>
      <c r="P551" s="267"/>
      <c r="Q551" s="267"/>
      <c r="R551" s="267"/>
      <c r="S551" s="267"/>
      <c r="T551" s="267"/>
      <c r="U551" s="267"/>
      <c r="V551" s="267"/>
      <c r="W551" s="267"/>
      <c r="X551" s="267"/>
      <c r="Y551" s="267"/>
      <c r="Z551" s="267"/>
      <c r="AA551" s="267"/>
      <c r="AB551" s="2"/>
    </row>
    <row r="552" spans="1:28" ht="21" customHeight="1" x14ac:dyDescent="0.5">
      <c r="A552" s="2"/>
      <c r="B552" s="2"/>
      <c r="C552" s="267"/>
      <c r="D552" s="267"/>
      <c r="E552" s="267"/>
      <c r="F552" s="267"/>
      <c r="G552" s="267"/>
      <c r="H552" s="267"/>
      <c r="I552" s="267"/>
      <c r="J552" s="267"/>
      <c r="K552" s="267"/>
      <c r="L552" s="267"/>
      <c r="M552" s="267"/>
      <c r="N552" s="267"/>
      <c r="O552" s="267"/>
      <c r="P552" s="267"/>
      <c r="Q552" s="267"/>
      <c r="R552" s="267"/>
      <c r="S552" s="267"/>
      <c r="T552" s="267"/>
      <c r="U552" s="267"/>
      <c r="V552" s="267"/>
      <c r="W552" s="267"/>
      <c r="X552" s="267"/>
      <c r="Y552" s="267"/>
      <c r="Z552" s="267"/>
      <c r="AA552" s="267"/>
      <c r="AB552" s="2"/>
    </row>
    <row r="553" spans="1:28" ht="21" customHeight="1" x14ac:dyDescent="0.5">
      <c r="A553" s="2"/>
      <c r="B553" s="2"/>
      <c r="C553" s="267"/>
      <c r="D553" s="267"/>
      <c r="E553" s="267"/>
      <c r="F553" s="267"/>
      <c r="G553" s="267"/>
      <c r="H553" s="267"/>
      <c r="I553" s="267"/>
      <c r="J553" s="267"/>
      <c r="K553" s="267"/>
      <c r="L553" s="267"/>
      <c r="M553" s="267"/>
      <c r="N553" s="267"/>
      <c r="O553" s="267"/>
      <c r="P553" s="267"/>
      <c r="Q553" s="267"/>
      <c r="R553" s="267"/>
      <c r="S553" s="267"/>
      <c r="T553" s="267"/>
      <c r="U553" s="267"/>
      <c r="V553" s="267"/>
      <c r="W553" s="267"/>
      <c r="X553" s="267"/>
      <c r="Y553" s="267"/>
      <c r="Z553" s="267"/>
      <c r="AA553" s="267"/>
      <c r="AB553" s="2"/>
    </row>
    <row r="554" spans="1:28" ht="21" customHeight="1" x14ac:dyDescent="0.5">
      <c r="A554" s="2"/>
      <c r="B554" s="2"/>
      <c r="C554" s="267"/>
      <c r="D554" s="267"/>
      <c r="E554" s="267"/>
      <c r="F554" s="267"/>
      <c r="G554" s="267"/>
      <c r="H554" s="267"/>
      <c r="I554" s="267"/>
      <c r="J554" s="267"/>
      <c r="K554" s="267"/>
      <c r="L554" s="267"/>
      <c r="M554" s="267"/>
      <c r="N554" s="267"/>
      <c r="O554" s="267"/>
      <c r="P554" s="267"/>
      <c r="Q554" s="267"/>
      <c r="R554" s="267"/>
      <c r="S554" s="267"/>
      <c r="T554" s="267"/>
      <c r="U554" s="267"/>
      <c r="V554" s="267"/>
      <c r="W554" s="267"/>
      <c r="X554" s="267"/>
      <c r="Y554" s="267"/>
      <c r="Z554" s="267"/>
      <c r="AA554" s="267"/>
      <c r="AB554" s="2"/>
    </row>
    <row r="555" spans="1:28" ht="21" customHeight="1" x14ac:dyDescent="0.5">
      <c r="A555" s="2"/>
      <c r="B555" s="2"/>
      <c r="C555" s="267"/>
      <c r="D555" s="267"/>
      <c r="E555" s="267"/>
      <c r="F555" s="267"/>
      <c r="G555" s="267"/>
      <c r="H555" s="267"/>
      <c r="I555" s="267"/>
      <c r="J555" s="267"/>
      <c r="K555" s="267"/>
      <c r="L555" s="267"/>
      <c r="M555" s="267"/>
      <c r="N555" s="267"/>
      <c r="O555" s="267"/>
      <c r="P555" s="267"/>
      <c r="Q555" s="267"/>
      <c r="R555" s="267"/>
      <c r="S555" s="267"/>
      <c r="T555" s="267"/>
      <c r="U555" s="267"/>
      <c r="V555" s="267"/>
      <c r="W555" s="267"/>
      <c r="X555" s="267"/>
      <c r="Y555" s="267"/>
      <c r="Z555" s="267"/>
      <c r="AA555" s="267"/>
      <c r="AB555" s="2"/>
    </row>
    <row r="556" spans="1:28" ht="21" customHeight="1" x14ac:dyDescent="0.5">
      <c r="A556" s="2"/>
      <c r="B556" s="2"/>
      <c r="C556" s="267"/>
      <c r="D556" s="267"/>
      <c r="E556" s="267"/>
      <c r="F556" s="267"/>
      <c r="G556" s="267"/>
      <c r="H556" s="267"/>
      <c r="I556" s="267"/>
      <c r="J556" s="267"/>
      <c r="K556" s="267"/>
      <c r="L556" s="267"/>
      <c r="M556" s="267"/>
      <c r="N556" s="267"/>
      <c r="O556" s="267"/>
      <c r="P556" s="267"/>
      <c r="Q556" s="267"/>
      <c r="R556" s="267"/>
      <c r="S556" s="267"/>
      <c r="T556" s="267"/>
      <c r="U556" s="267"/>
      <c r="V556" s="267"/>
      <c r="W556" s="267"/>
      <c r="X556" s="267"/>
      <c r="Y556" s="267"/>
      <c r="Z556" s="267"/>
      <c r="AA556" s="267"/>
      <c r="AB556" s="2"/>
    </row>
    <row r="557" spans="1:28" ht="21" customHeight="1" x14ac:dyDescent="0.5">
      <c r="A557" s="2"/>
      <c r="B557" s="2"/>
      <c r="C557" s="267"/>
      <c r="D557" s="267"/>
      <c r="E557" s="267"/>
      <c r="F557" s="267"/>
      <c r="G557" s="267"/>
      <c r="H557" s="267"/>
      <c r="I557" s="267"/>
      <c r="J557" s="267"/>
      <c r="K557" s="267"/>
      <c r="L557" s="267"/>
      <c r="M557" s="267"/>
      <c r="N557" s="267"/>
      <c r="O557" s="267"/>
      <c r="P557" s="267"/>
      <c r="Q557" s="267"/>
      <c r="R557" s="267"/>
      <c r="S557" s="267"/>
      <c r="T557" s="267"/>
      <c r="U557" s="267"/>
      <c r="V557" s="267"/>
      <c r="W557" s="267"/>
      <c r="X557" s="267"/>
      <c r="Y557" s="267"/>
      <c r="Z557" s="267"/>
      <c r="AA557" s="267"/>
      <c r="AB557" s="2"/>
    </row>
    <row r="558" spans="1:28" ht="21" customHeight="1" x14ac:dyDescent="0.5">
      <c r="A558" s="2"/>
      <c r="B558" s="2"/>
      <c r="C558" s="267"/>
      <c r="D558" s="267"/>
      <c r="E558" s="267"/>
      <c r="F558" s="267"/>
      <c r="G558" s="267"/>
      <c r="H558" s="267"/>
      <c r="I558" s="267"/>
      <c r="J558" s="267"/>
      <c r="K558" s="267"/>
      <c r="L558" s="267"/>
      <c r="M558" s="267"/>
      <c r="N558" s="267"/>
      <c r="O558" s="267"/>
      <c r="P558" s="267"/>
      <c r="Q558" s="267"/>
      <c r="R558" s="267"/>
      <c r="S558" s="267"/>
      <c r="T558" s="267"/>
      <c r="U558" s="267"/>
      <c r="V558" s="267"/>
      <c r="W558" s="267"/>
      <c r="X558" s="267"/>
      <c r="Y558" s="267"/>
      <c r="Z558" s="267"/>
      <c r="AA558" s="267"/>
      <c r="AB558" s="2"/>
    </row>
    <row r="559" spans="1:28" ht="21" customHeight="1" x14ac:dyDescent="0.5">
      <c r="A559" s="2"/>
      <c r="B559" s="2"/>
      <c r="C559" s="267"/>
      <c r="D559" s="267"/>
      <c r="E559" s="267"/>
      <c r="F559" s="267"/>
      <c r="G559" s="267"/>
      <c r="H559" s="267"/>
      <c r="I559" s="267"/>
      <c r="J559" s="267"/>
      <c r="K559" s="267"/>
      <c r="L559" s="267"/>
      <c r="M559" s="267"/>
      <c r="N559" s="267"/>
      <c r="O559" s="267"/>
      <c r="P559" s="267"/>
      <c r="Q559" s="267"/>
      <c r="R559" s="267"/>
      <c r="S559" s="267"/>
      <c r="T559" s="267"/>
      <c r="U559" s="267"/>
      <c r="V559" s="267"/>
      <c r="W559" s="267"/>
      <c r="X559" s="267"/>
      <c r="Y559" s="267"/>
      <c r="Z559" s="267"/>
      <c r="AA559" s="267"/>
      <c r="AB559" s="2"/>
    </row>
    <row r="560" spans="1:28" ht="21" customHeight="1" x14ac:dyDescent="0.5">
      <c r="A560" s="2"/>
      <c r="B560" s="2"/>
      <c r="C560" s="267"/>
      <c r="D560" s="267"/>
      <c r="E560" s="267"/>
      <c r="F560" s="267"/>
      <c r="G560" s="267"/>
      <c r="H560" s="267"/>
      <c r="I560" s="267"/>
      <c r="J560" s="267"/>
      <c r="K560" s="267"/>
      <c r="L560" s="267"/>
      <c r="M560" s="267"/>
      <c r="N560" s="267"/>
      <c r="O560" s="267"/>
      <c r="P560" s="267"/>
      <c r="Q560" s="267"/>
      <c r="R560" s="267"/>
      <c r="S560" s="267"/>
      <c r="T560" s="267"/>
      <c r="U560" s="267"/>
      <c r="V560" s="267"/>
      <c r="W560" s="267"/>
      <c r="X560" s="267"/>
      <c r="Y560" s="267"/>
      <c r="Z560" s="267"/>
      <c r="AA560" s="267"/>
      <c r="AB560" s="2"/>
    </row>
    <row r="561" spans="1:28" ht="21" customHeight="1" x14ac:dyDescent="0.5">
      <c r="A561" s="2"/>
      <c r="B561" s="2"/>
      <c r="C561" s="267"/>
      <c r="D561" s="267"/>
      <c r="E561" s="267"/>
      <c r="F561" s="267"/>
      <c r="G561" s="267"/>
      <c r="H561" s="267"/>
      <c r="I561" s="267"/>
      <c r="J561" s="267"/>
      <c r="K561" s="267"/>
      <c r="L561" s="267"/>
      <c r="M561" s="267"/>
      <c r="N561" s="267"/>
      <c r="O561" s="267"/>
      <c r="P561" s="267"/>
      <c r="Q561" s="267"/>
      <c r="R561" s="267"/>
      <c r="S561" s="267"/>
      <c r="T561" s="267"/>
      <c r="U561" s="267"/>
      <c r="V561" s="267"/>
      <c r="W561" s="267"/>
      <c r="X561" s="267"/>
      <c r="Y561" s="267"/>
      <c r="Z561" s="267"/>
      <c r="AA561" s="267"/>
      <c r="AB561" s="2"/>
    </row>
    <row r="562" spans="1:28" ht="21" customHeight="1" x14ac:dyDescent="0.5">
      <c r="A562" s="2"/>
      <c r="B562" s="2"/>
      <c r="C562" s="267"/>
      <c r="D562" s="267"/>
      <c r="E562" s="267"/>
      <c r="F562" s="267"/>
      <c r="G562" s="267"/>
      <c r="H562" s="267"/>
      <c r="I562" s="267"/>
      <c r="J562" s="267"/>
      <c r="K562" s="267"/>
      <c r="L562" s="267"/>
      <c r="M562" s="267"/>
      <c r="N562" s="267"/>
      <c r="O562" s="267"/>
      <c r="P562" s="267"/>
      <c r="Q562" s="267"/>
      <c r="R562" s="267"/>
      <c r="S562" s="267"/>
      <c r="T562" s="267"/>
      <c r="U562" s="267"/>
      <c r="V562" s="267"/>
      <c r="W562" s="267"/>
      <c r="X562" s="267"/>
      <c r="Y562" s="267"/>
      <c r="Z562" s="267"/>
      <c r="AA562" s="267"/>
      <c r="AB562" s="2"/>
    </row>
    <row r="563" spans="1:28" ht="21" customHeight="1" x14ac:dyDescent="0.5">
      <c r="A563" s="2"/>
      <c r="B563" s="2"/>
      <c r="C563" s="267"/>
      <c r="D563" s="267"/>
      <c r="E563" s="267"/>
      <c r="F563" s="267"/>
      <c r="G563" s="267"/>
      <c r="H563" s="267"/>
      <c r="I563" s="267"/>
      <c r="J563" s="267"/>
      <c r="K563" s="267"/>
      <c r="L563" s="267"/>
      <c r="M563" s="267"/>
      <c r="N563" s="267"/>
      <c r="O563" s="267"/>
      <c r="P563" s="267"/>
      <c r="Q563" s="267"/>
      <c r="R563" s="267"/>
      <c r="S563" s="267"/>
      <c r="T563" s="267"/>
      <c r="U563" s="267"/>
      <c r="V563" s="267"/>
      <c r="W563" s="267"/>
      <c r="X563" s="267"/>
      <c r="Y563" s="267"/>
      <c r="Z563" s="267"/>
      <c r="AA563" s="267"/>
      <c r="AB563" s="2"/>
    </row>
    <row r="564" spans="1:28" ht="21" customHeight="1" x14ac:dyDescent="0.5">
      <c r="A564" s="2"/>
      <c r="B564" s="2"/>
      <c r="C564" s="267"/>
      <c r="D564" s="267"/>
      <c r="E564" s="267"/>
      <c r="F564" s="267"/>
      <c r="G564" s="267"/>
      <c r="H564" s="267"/>
      <c r="I564" s="267"/>
      <c r="J564" s="267"/>
      <c r="K564" s="267"/>
      <c r="L564" s="267"/>
      <c r="M564" s="267"/>
      <c r="N564" s="267"/>
      <c r="O564" s="267"/>
      <c r="P564" s="267"/>
      <c r="Q564" s="267"/>
      <c r="R564" s="267"/>
      <c r="S564" s="267"/>
      <c r="T564" s="267"/>
      <c r="U564" s="267"/>
      <c r="V564" s="267"/>
      <c r="W564" s="267"/>
      <c r="X564" s="267"/>
      <c r="Y564" s="267"/>
      <c r="Z564" s="267"/>
      <c r="AA564" s="267"/>
      <c r="AB564" s="2"/>
    </row>
    <row r="565" spans="1:28" ht="21" customHeight="1" x14ac:dyDescent="0.5">
      <c r="A565" s="2"/>
      <c r="B565" s="2"/>
      <c r="C565" s="267"/>
      <c r="D565" s="267"/>
      <c r="E565" s="267"/>
      <c r="F565" s="267"/>
      <c r="G565" s="267"/>
      <c r="H565" s="267"/>
      <c r="I565" s="267"/>
      <c r="J565" s="267"/>
      <c r="K565" s="267"/>
      <c r="L565" s="267"/>
      <c r="M565" s="267"/>
      <c r="N565" s="267"/>
      <c r="O565" s="267"/>
      <c r="P565" s="267"/>
      <c r="Q565" s="267"/>
      <c r="R565" s="267"/>
      <c r="S565" s="267"/>
      <c r="T565" s="267"/>
      <c r="U565" s="267"/>
      <c r="V565" s="267"/>
      <c r="W565" s="267"/>
      <c r="X565" s="267"/>
      <c r="Y565" s="267"/>
      <c r="Z565" s="267"/>
      <c r="AA565" s="267"/>
      <c r="AB565" s="2"/>
    </row>
    <row r="566" spans="1:28" ht="21" customHeight="1" x14ac:dyDescent="0.5">
      <c r="A566" s="2"/>
      <c r="B566" s="2"/>
      <c r="C566" s="267"/>
      <c r="D566" s="267"/>
      <c r="E566" s="267"/>
      <c r="F566" s="267"/>
      <c r="G566" s="267"/>
      <c r="H566" s="267"/>
      <c r="I566" s="267"/>
      <c r="J566" s="267"/>
      <c r="K566" s="267"/>
      <c r="L566" s="267"/>
      <c r="M566" s="267"/>
      <c r="N566" s="267"/>
      <c r="O566" s="267"/>
      <c r="P566" s="267"/>
      <c r="Q566" s="267"/>
      <c r="R566" s="267"/>
      <c r="S566" s="267"/>
      <c r="T566" s="267"/>
      <c r="U566" s="267"/>
      <c r="V566" s="267"/>
      <c r="W566" s="267"/>
      <c r="X566" s="267"/>
      <c r="Y566" s="267"/>
      <c r="Z566" s="267"/>
      <c r="AA566" s="267"/>
      <c r="AB566" s="2"/>
    </row>
    <row r="567" spans="1:28" ht="21" customHeight="1" x14ac:dyDescent="0.5">
      <c r="A567" s="2"/>
      <c r="B567" s="2"/>
      <c r="C567" s="267"/>
      <c r="D567" s="267"/>
      <c r="E567" s="267"/>
      <c r="F567" s="267"/>
      <c r="G567" s="267"/>
      <c r="H567" s="267"/>
      <c r="I567" s="267"/>
      <c r="J567" s="267"/>
      <c r="K567" s="267"/>
      <c r="L567" s="267"/>
      <c r="M567" s="267"/>
      <c r="N567" s="267"/>
      <c r="O567" s="267"/>
      <c r="P567" s="267"/>
      <c r="Q567" s="267"/>
      <c r="R567" s="267"/>
      <c r="S567" s="267"/>
      <c r="T567" s="267"/>
      <c r="U567" s="267"/>
      <c r="V567" s="267"/>
      <c r="W567" s="267"/>
      <c r="X567" s="267"/>
      <c r="Y567" s="267"/>
      <c r="Z567" s="267"/>
      <c r="AA567" s="267"/>
      <c r="AB567" s="2"/>
    </row>
    <row r="568" spans="1:28" ht="21" customHeight="1" x14ac:dyDescent="0.5">
      <c r="A568" s="2"/>
      <c r="B568" s="2"/>
      <c r="C568" s="267"/>
      <c r="D568" s="267"/>
      <c r="E568" s="267"/>
      <c r="F568" s="267"/>
      <c r="G568" s="267"/>
      <c r="H568" s="267"/>
      <c r="I568" s="267"/>
      <c r="J568" s="267"/>
      <c r="K568" s="267"/>
      <c r="L568" s="267"/>
      <c r="M568" s="267"/>
      <c r="N568" s="267"/>
      <c r="O568" s="267"/>
      <c r="P568" s="267"/>
      <c r="Q568" s="267"/>
      <c r="R568" s="267"/>
      <c r="S568" s="267"/>
      <c r="T568" s="267"/>
      <c r="U568" s="267"/>
      <c r="V568" s="267"/>
      <c r="W568" s="267"/>
      <c r="X568" s="267"/>
      <c r="Y568" s="267"/>
      <c r="Z568" s="267"/>
      <c r="AA568" s="267"/>
      <c r="AB568" s="2"/>
    </row>
    <row r="569" spans="1:28" ht="21" customHeight="1" x14ac:dyDescent="0.5">
      <c r="A569" s="2"/>
      <c r="B569" s="2"/>
      <c r="C569" s="267"/>
      <c r="D569" s="267"/>
      <c r="E569" s="267"/>
      <c r="F569" s="267"/>
      <c r="G569" s="267"/>
      <c r="H569" s="267"/>
      <c r="I569" s="267"/>
      <c r="J569" s="267"/>
      <c r="K569" s="267"/>
      <c r="L569" s="267"/>
      <c r="M569" s="267"/>
      <c r="N569" s="267"/>
      <c r="O569" s="267"/>
      <c r="P569" s="267"/>
      <c r="Q569" s="267"/>
      <c r="R569" s="267"/>
      <c r="S569" s="267"/>
      <c r="T569" s="267"/>
      <c r="U569" s="267"/>
      <c r="V569" s="267"/>
      <c r="W569" s="267"/>
      <c r="X569" s="267"/>
      <c r="Y569" s="267"/>
      <c r="Z569" s="267"/>
      <c r="AA569" s="267"/>
      <c r="AB569" s="2"/>
    </row>
    <row r="570" spans="1:28" ht="21" customHeight="1" x14ac:dyDescent="0.5">
      <c r="A570" s="2"/>
      <c r="B570" s="2"/>
      <c r="C570" s="267"/>
      <c r="D570" s="267"/>
      <c r="E570" s="267"/>
      <c r="F570" s="267"/>
      <c r="G570" s="267"/>
      <c r="H570" s="267"/>
      <c r="I570" s="267"/>
      <c r="J570" s="267"/>
      <c r="K570" s="267"/>
      <c r="L570" s="267"/>
      <c r="M570" s="267"/>
      <c r="N570" s="267"/>
      <c r="O570" s="267"/>
      <c r="P570" s="267"/>
      <c r="Q570" s="267"/>
      <c r="R570" s="267"/>
      <c r="S570" s="267"/>
      <c r="T570" s="267"/>
      <c r="U570" s="267"/>
      <c r="V570" s="267"/>
      <c r="W570" s="267"/>
      <c r="X570" s="267"/>
      <c r="Y570" s="267"/>
      <c r="Z570" s="267"/>
      <c r="AA570" s="267"/>
      <c r="AB570" s="2"/>
    </row>
    <row r="571" spans="1:28" ht="21" customHeight="1" x14ac:dyDescent="0.5">
      <c r="A571" s="2"/>
      <c r="B571" s="2"/>
      <c r="C571" s="267"/>
      <c r="D571" s="267"/>
      <c r="E571" s="267"/>
      <c r="F571" s="267"/>
      <c r="G571" s="267"/>
      <c r="H571" s="267"/>
      <c r="I571" s="267"/>
      <c r="J571" s="267"/>
      <c r="K571" s="267"/>
      <c r="L571" s="267"/>
      <c r="M571" s="267"/>
      <c r="N571" s="267"/>
      <c r="O571" s="267"/>
      <c r="P571" s="267"/>
      <c r="Q571" s="267"/>
      <c r="R571" s="267"/>
      <c r="S571" s="267"/>
      <c r="T571" s="267"/>
      <c r="U571" s="267"/>
      <c r="V571" s="267"/>
      <c r="W571" s="267"/>
      <c r="X571" s="267"/>
      <c r="Y571" s="267"/>
      <c r="Z571" s="267"/>
      <c r="AA571" s="267"/>
      <c r="AB571" s="2"/>
    </row>
    <row r="572" spans="1:28" ht="21" customHeight="1" x14ac:dyDescent="0.5">
      <c r="A572" s="2"/>
      <c r="B572" s="2"/>
      <c r="C572" s="267"/>
      <c r="D572" s="267"/>
      <c r="E572" s="267"/>
      <c r="F572" s="267"/>
      <c r="G572" s="267"/>
      <c r="H572" s="267"/>
      <c r="I572" s="267"/>
      <c r="J572" s="267"/>
      <c r="K572" s="267"/>
      <c r="L572" s="267"/>
      <c r="M572" s="267"/>
      <c r="N572" s="267"/>
      <c r="O572" s="267"/>
      <c r="P572" s="267"/>
      <c r="Q572" s="267"/>
      <c r="R572" s="267"/>
      <c r="S572" s="267"/>
      <c r="T572" s="267"/>
      <c r="U572" s="267"/>
      <c r="V572" s="267"/>
      <c r="W572" s="267"/>
      <c r="X572" s="267"/>
      <c r="Y572" s="267"/>
      <c r="Z572" s="267"/>
      <c r="AA572" s="267"/>
      <c r="AB572" s="2"/>
    </row>
    <row r="573" spans="1:28" ht="21" customHeight="1" x14ac:dyDescent="0.5">
      <c r="A573" s="2"/>
      <c r="B573" s="2"/>
      <c r="C573" s="267"/>
      <c r="D573" s="267"/>
      <c r="E573" s="267"/>
      <c r="F573" s="267"/>
      <c r="G573" s="267"/>
      <c r="H573" s="267"/>
      <c r="I573" s="267"/>
      <c r="J573" s="267"/>
      <c r="K573" s="267"/>
      <c r="L573" s="267"/>
      <c r="M573" s="267"/>
      <c r="N573" s="267"/>
      <c r="O573" s="267"/>
      <c r="P573" s="267"/>
      <c r="Q573" s="267"/>
      <c r="R573" s="267"/>
      <c r="S573" s="267"/>
      <c r="T573" s="267"/>
      <c r="U573" s="267"/>
      <c r="V573" s="267"/>
      <c r="W573" s="267"/>
      <c r="X573" s="267"/>
      <c r="Y573" s="267"/>
      <c r="Z573" s="267"/>
      <c r="AA573" s="267"/>
      <c r="AB573" s="2"/>
    </row>
    <row r="574" spans="1:28" ht="21" customHeight="1" x14ac:dyDescent="0.5">
      <c r="A574" s="2"/>
      <c r="B574" s="2"/>
      <c r="C574" s="267"/>
      <c r="D574" s="267"/>
      <c r="E574" s="267"/>
      <c r="F574" s="267"/>
      <c r="G574" s="267"/>
      <c r="H574" s="267"/>
      <c r="I574" s="267"/>
      <c r="J574" s="267"/>
      <c r="K574" s="267"/>
      <c r="L574" s="267"/>
      <c r="M574" s="267"/>
      <c r="N574" s="267"/>
      <c r="O574" s="267"/>
      <c r="P574" s="267"/>
      <c r="Q574" s="267"/>
      <c r="R574" s="267"/>
      <c r="S574" s="267"/>
      <c r="T574" s="267"/>
      <c r="U574" s="267"/>
      <c r="V574" s="267"/>
      <c r="W574" s="267"/>
      <c r="X574" s="267"/>
      <c r="Y574" s="267"/>
      <c r="Z574" s="267"/>
      <c r="AA574" s="267"/>
      <c r="AB574" s="2"/>
    </row>
    <row r="575" spans="1:28" ht="21" customHeight="1" x14ac:dyDescent="0.5">
      <c r="A575" s="2"/>
      <c r="B575" s="2"/>
      <c r="C575" s="267"/>
      <c r="D575" s="267"/>
      <c r="E575" s="267"/>
      <c r="F575" s="267"/>
      <c r="G575" s="267"/>
      <c r="H575" s="267"/>
      <c r="I575" s="267"/>
      <c r="J575" s="267"/>
      <c r="K575" s="267"/>
      <c r="L575" s="267"/>
      <c r="M575" s="267"/>
      <c r="N575" s="267"/>
      <c r="O575" s="267"/>
      <c r="P575" s="267"/>
      <c r="Q575" s="267"/>
      <c r="R575" s="267"/>
      <c r="S575" s="267"/>
      <c r="T575" s="267"/>
      <c r="U575" s="267"/>
      <c r="V575" s="267"/>
      <c r="W575" s="267"/>
      <c r="X575" s="267"/>
      <c r="Y575" s="267"/>
      <c r="Z575" s="267"/>
      <c r="AA575" s="267"/>
      <c r="AB575" s="2"/>
    </row>
    <row r="576" spans="1:28" ht="21" customHeight="1" x14ac:dyDescent="0.5">
      <c r="A576" s="2"/>
      <c r="B576" s="2"/>
      <c r="C576" s="267"/>
      <c r="D576" s="267"/>
      <c r="E576" s="267"/>
      <c r="F576" s="267"/>
      <c r="G576" s="267"/>
      <c r="H576" s="267"/>
      <c r="I576" s="267"/>
      <c r="J576" s="267"/>
      <c r="K576" s="267"/>
      <c r="L576" s="267"/>
      <c r="M576" s="267"/>
      <c r="N576" s="267"/>
      <c r="O576" s="267"/>
      <c r="P576" s="267"/>
      <c r="Q576" s="267"/>
      <c r="R576" s="267"/>
      <c r="S576" s="267"/>
      <c r="T576" s="267"/>
      <c r="U576" s="267"/>
      <c r="V576" s="267"/>
      <c r="W576" s="267"/>
      <c r="X576" s="267"/>
      <c r="Y576" s="267"/>
      <c r="Z576" s="267"/>
      <c r="AA576" s="267"/>
      <c r="AB576" s="2"/>
    </row>
    <row r="577" spans="1:28" ht="21" customHeight="1" x14ac:dyDescent="0.5">
      <c r="A577" s="2"/>
      <c r="B577" s="2"/>
      <c r="C577" s="267"/>
      <c r="D577" s="267"/>
      <c r="E577" s="267"/>
      <c r="F577" s="267"/>
      <c r="G577" s="267"/>
      <c r="H577" s="267"/>
      <c r="I577" s="267"/>
      <c r="J577" s="267"/>
      <c r="K577" s="267"/>
      <c r="L577" s="267"/>
      <c r="M577" s="267"/>
      <c r="N577" s="267"/>
      <c r="O577" s="267"/>
      <c r="P577" s="267"/>
      <c r="Q577" s="267"/>
      <c r="R577" s="267"/>
      <c r="S577" s="267"/>
      <c r="T577" s="267"/>
      <c r="U577" s="267"/>
      <c r="V577" s="267"/>
      <c r="W577" s="267"/>
      <c r="X577" s="267"/>
      <c r="Y577" s="267"/>
      <c r="Z577" s="267"/>
      <c r="AA577" s="267"/>
      <c r="AB577" s="2"/>
    </row>
    <row r="578" spans="1:28" ht="21" customHeight="1" x14ac:dyDescent="0.5">
      <c r="A578" s="2"/>
      <c r="B578" s="2"/>
      <c r="C578" s="267"/>
      <c r="D578" s="267"/>
      <c r="E578" s="267"/>
      <c r="F578" s="267"/>
      <c r="G578" s="267"/>
      <c r="H578" s="267"/>
      <c r="I578" s="267"/>
      <c r="J578" s="267"/>
      <c r="K578" s="267"/>
      <c r="L578" s="267"/>
      <c r="M578" s="267"/>
      <c r="N578" s="267"/>
      <c r="O578" s="267"/>
      <c r="P578" s="267"/>
      <c r="Q578" s="267"/>
      <c r="R578" s="267"/>
      <c r="S578" s="267"/>
      <c r="T578" s="267"/>
      <c r="U578" s="267"/>
      <c r="V578" s="267"/>
      <c r="W578" s="267"/>
      <c r="X578" s="267"/>
      <c r="Y578" s="267"/>
      <c r="Z578" s="267"/>
      <c r="AA578" s="267"/>
      <c r="AB578" s="2"/>
    </row>
    <row r="579" spans="1:28" ht="21" customHeight="1" x14ac:dyDescent="0.5">
      <c r="A579" s="2"/>
      <c r="B579" s="2"/>
      <c r="C579" s="267"/>
      <c r="D579" s="267"/>
      <c r="E579" s="267"/>
      <c r="F579" s="267"/>
      <c r="G579" s="267"/>
      <c r="H579" s="267"/>
      <c r="I579" s="267"/>
      <c r="J579" s="267"/>
      <c r="K579" s="267"/>
      <c r="L579" s="267"/>
      <c r="M579" s="267"/>
      <c r="N579" s="267"/>
      <c r="O579" s="267"/>
      <c r="P579" s="267"/>
      <c r="Q579" s="267"/>
      <c r="R579" s="267"/>
      <c r="S579" s="267"/>
      <c r="T579" s="267"/>
      <c r="U579" s="267"/>
      <c r="V579" s="267"/>
      <c r="W579" s="267"/>
      <c r="X579" s="267"/>
      <c r="Y579" s="267"/>
      <c r="Z579" s="267"/>
      <c r="AA579" s="267"/>
      <c r="AB579" s="2"/>
    </row>
    <row r="580" spans="1:28" ht="21" customHeight="1" x14ac:dyDescent="0.5">
      <c r="A580" s="2"/>
      <c r="B580" s="2"/>
      <c r="C580" s="267"/>
      <c r="D580" s="267"/>
      <c r="E580" s="267"/>
      <c r="F580" s="267"/>
      <c r="G580" s="267"/>
      <c r="H580" s="267"/>
      <c r="I580" s="267"/>
      <c r="J580" s="267"/>
      <c r="K580" s="267"/>
      <c r="L580" s="267"/>
      <c r="M580" s="267"/>
      <c r="N580" s="267"/>
      <c r="O580" s="267"/>
      <c r="P580" s="267"/>
      <c r="Q580" s="267"/>
      <c r="R580" s="267"/>
      <c r="S580" s="267"/>
      <c r="T580" s="267"/>
      <c r="U580" s="267"/>
      <c r="V580" s="267"/>
      <c r="W580" s="267"/>
      <c r="X580" s="267"/>
      <c r="Y580" s="267"/>
      <c r="Z580" s="267"/>
      <c r="AA580" s="267"/>
      <c r="AB580" s="2"/>
    </row>
    <row r="581" spans="1:28" ht="21" customHeight="1" x14ac:dyDescent="0.5">
      <c r="A581" s="2"/>
      <c r="B581" s="2"/>
      <c r="C581" s="267"/>
      <c r="D581" s="267"/>
      <c r="E581" s="267"/>
      <c r="F581" s="267"/>
      <c r="G581" s="267"/>
      <c r="H581" s="267"/>
      <c r="I581" s="267"/>
      <c r="J581" s="267"/>
      <c r="K581" s="267"/>
      <c r="L581" s="267"/>
      <c r="M581" s="267"/>
      <c r="N581" s="267"/>
      <c r="O581" s="267"/>
      <c r="P581" s="267"/>
      <c r="Q581" s="267"/>
      <c r="R581" s="267"/>
      <c r="S581" s="267"/>
      <c r="T581" s="267"/>
      <c r="U581" s="267"/>
      <c r="V581" s="267"/>
      <c r="W581" s="267"/>
      <c r="X581" s="267"/>
      <c r="Y581" s="267"/>
      <c r="Z581" s="267"/>
      <c r="AA581" s="267"/>
      <c r="AB581" s="2"/>
    </row>
    <row r="582" spans="1:28" ht="21" customHeight="1" x14ac:dyDescent="0.5">
      <c r="A582" s="2"/>
      <c r="B582" s="2"/>
      <c r="C582" s="267"/>
      <c r="D582" s="267"/>
      <c r="E582" s="267"/>
      <c r="F582" s="267"/>
      <c r="G582" s="267"/>
      <c r="H582" s="267"/>
      <c r="I582" s="267"/>
      <c r="J582" s="267"/>
      <c r="K582" s="267"/>
      <c r="L582" s="267"/>
      <c r="M582" s="267"/>
      <c r="N582" s="267"/>
      <c r="O582" s="267"/>
      <c r="P582" s="267"/>
      <c r="Q582" s="267"/>
      <c r="R582" s="267"/>
      <c r="S582" s="267"/>
      <c r="T582" s="267"/>
      <c r="U582" s="267"/>
      <c r="V582" s="267"/>
      <c r="W582" s="267"/>
      <c r="X582" s="267"/>
      <c r="Y582" s="267"/>
      <c r="Z582" s="267"/>
      <c r="AA582" s="267"/>
      <c r="AB582" s="2"/>
    </row>
    <row r="583" spans="1:28" ht="21" customHeight="1" x14ac:dyDescent="0.5">
      <c r="A583" s="2"/>
      <c r="B583" s="2"/>
      <c r="C583" s="267"/>
      <c r="D583" s="267"/>
      <c r="E583" s="267"/>
      <c r="F583" s="267"/>
      <c r="G583" s="267"/>
      <c r="H583" s="267"/>
      <c r="I583" s="267"/>
      <c r="J583" s="267"/>
      <c r="K583" s="267"/>
      <c r="L583" s="267"/>
      <c r="M583" s="267"/>
      <c r="N583" s="267"/>
      <c r="O583" s="267"/>
      <c r="P583" s="267"/>
      <c r="Q583" s="267"/>
      <c r="R583" s="267"/>
      <c r="S583" s="267"/>
      <c r="T583" s="267"/>
      <c r="U583" s="267"/>
      <c r="V583" s="267"/>
      <c r="W583" s="267"/>
      <c r="X583" s="267"/>
      <c r="Y583" s="267"/>
      <c r="Z583" s="267"/>
      <c r="AA583" s="267"/>
      <c r="AB583" s="2"/>
    </row>
    <row r="584" spans="1:28" ht="21" customHeight="1" x14ac:dyDescent="0.5">
      <c r="A584" s="2"/>
      <c r="B584" s="2"/>
      <c r="C584" s="267"/>
      <c r="D584" s="267"/>
      <c r="E584" s="267"/>
      <c r="F584" s="267"/>
      <c r="G584" s="267"/>
      <c r="H584" s="267"/>
      <c r="I584" s="267"/>
      <c r="J584" s="267"/>
      <c r="K584" s="267"/>
      <c r="L584" s="267"/>
      <c r="M584" s="267"/>
      <c r="N584" s="267"/>
      <c r="O584" s="267"/>
      <c r="P584" s="267"/>
      <c r="Q584" s="267"/>
      <c r="R584" s="267"/>
      <c r="S584" s="267"/>
      <c r="T584" s="267"/>
      <c r="U584" s="267"/>
      <c r="V584" s="267"/>
      <c r="W584" s="267"/>
      <c r="X584" s="267"/>
      <c r="Y584" s="267"/>
      <c r="Z584" s="267"/>
      <c r="AA584" s="267"/>
      <c r="AB584" s="2"/>
    </row>
    <row r="585" spans="1:28" ht="21" customHeight="1" x14ac:dyDescent="0.5">
      <c r="A585" s="2"/>
      <c r="B585" s="2"/>
      <c r="C585" s="267"/>
      <c r="D585" s="267"/>
      <c r="E585" s="267"/>
      <c r="F585" s="267"/>
      <c r="G585" s="267"/>
      <c r="H585" s="267"/>
      <c r="I585" s="267"/>
      <c r="J585" s="267"/>
      <c r="K585" s="267"/>
      <c r="L585" s="267"/>
      <c r="M585" s="267"/>
      <c r="N585" s="267"/>
      <c r="O585" s="267"/>
      <c r="P585" s="267"/>
      <c r="Q585" s="267"/>
      <c r="R585" s="267"/>
      <c r="S585" s="267"/>
      <c r="T585" s="267"/>
      <c r="U585" s="267"/>
      <c r="V585" s="267"/>
      <c r="W585" s="267"/>
      <c r="X585" s="267"/>
      <c r="Y585" s="267"/>
      <c r="Z585" s="267"/>
      <c r="AA585" s="267"/>
      <c r="AB585" s="2"/>
    </row>
    <row r="586" spans="1:28" ht="21" customHeight="1" x14ac:dyDescent="0.5">
      <c r="A586" s="2"/>
      <c r="B586" s="2"/>
      <c r="C586" s="267"/>
      <c r="D586" s="267"/>
      <c r="E586" s="267"/>
      <c r="F586" s="267"/>
      <c r="G586" s="267"/>
      <c r="H586" s="267"/>
      <c r="I586" s="267"/>
      <c r="J586" s="267"/>
      <c r="K586" s="267"/>
      <c r="L586" s="267"/>
      <c r="M586" s="267"/>
      <c r="N586" s="267"/>
      <c r="O586" s="267"/>
      <c r="P586" s="267"/>
      <c r="Q586" s="267"/>
      <c r="R586" s="267"/>
      <c r="S586" s="267"/>
      <c r="T586" s="267"/>
      <c r="U586" s="267"/>
      <c r="V586" s="267"/>
      <c r="W586" s="267"/>
      <c r="X586" s="267"/>
      <c r="Y586" s="267"/>
      <c r="Z586" s="267"/>
      <c r="AA586" s="267"/>
      <c r="AB586" s="2"/>
    </row>
    <row r="587" spans="1:28" ht="21" customHeight="1" x14ac:dyDescent="0.5">
      <c r="A587" s="2"/>
      <c r="B587" s="2"/>
      <c r="C587" s="267"/>
      <c r="D587" s="267"/>
      <c r="E587" s="267"/>
      <c r="F587" s="267"/>
      <c r="G587" s="267"/>
      <c r="H587" s="267"/>
      <c r="I587" s="267"/>
      <c r="J587" s="267"/>
      <c r="K587" s="267"/>
      <c r="L587" s="267"/>
      <c r="M587" s="267"/>
      <c r="N587" s="267"/>
      <c r="O587" s="267"/>
      <c r="P587" s="267"/>
      <c r="Q587" s="267"/>
      <c r="R587" s="267"/>
      <c r="S587" s="267"/>
      <c r="T587" s="267"/>
      <c r="U587" s="267"/>
      <c r="V587" s="267"/>
      <c r="W587" s="267"/>
      <c r="X587" s="267"/>
      <c r="Y587" s="267"/>
      <c r="Z587" s="267"/>
      <c r="AA587" s="267"/>
      <c r="AB587" s="2"/>
    </row>
    <row r="588" spans="1:28" ht="21" customHeight="1" x14ac:dyDescent="0.5">
      <c r="A588" s="2"/>
      <c r="B588" s="2"/>
      <c r="C588" s="267"/>
      <c r="D588" s="267"/>
      <c r="E588" s="267"/>
      <c r="F588" s="267"/>
      <c r="G588" s="267"/>
      <c r="H588" s="267"/>
      <c r="I588" s="267"/>
      <c r="J588" s="267"/>
      <c r="K588" s="267"/>
      <c r="L588" s="267"/>
      <c r="M588" s="267"/>
      <c r="N588" s="267"/>
      <c r="O588" s="267"/>
      <c r="P588" s="267"/>
      <c r="Q588" s="267"/>
      <c r="R588" s="267"/>
      <c r="S588" s="267"/>
      <c r="T588" s="267"/>
      <c r="U588" s="267"/>
      <c r="V588" s="267"/>
      <c r="W588" s="267"/>
      <c r="X588" s="267"/>
      <c r="Y588" s="267"/>
      <c r="Z588" s="267"/>
      <c r="AA588" s="267"/>
      <c r="AB588" s="2"/>
    </row>
    <row r="589" spans="1:28" ht="21" customHeight="1" x14ac:dyDescent="0.5">
      <c r="A589" s="2"/>
      <c r="B589" s="2"/>
      <c r="C589" s="267"/>
      <c r="D589" s="267"/>
      <c r="E589" s="267"/>
      <c r="F589" s="267"/>
      <c r="G589" s="267"/>
      <c r="H589" s="267"/>
      <c r="I589" s="267"/>
      <c r="J589" s="267"/>
      <c r="K589" s="267"/>
      <c r="L589" s="267"/>
      <c r="M589" s="267"/>
      <c r="N589" s="267"/>
      <c r="O589" s="267"/>
      <c r="P589" s="267"/>
      <c r="Q589" s="267"/>
      <c r="R589" s="267"/>
      <c r="S589" s="267"/>
      <c r="T589" s="267"/>
      <c r="U589" s="267"/>
      <c r="V589" s="267"/>
      <c r="W589" s="267"/>
      <c r="X589" s="267"/>
      <c r="Y589" s="267"/>
      <c r="Z589" s="267"/>
      <c r="AA589" s="267"/>
      <c r="AB589" s="2"/>
    </row>
    <row r="590" spans="1:28" ht="21" customHeight="1" x14ac:dyDescent="0.5">
      <c r="A590" s="2"/>
      <c r="B590" s="2"/>
      <c r="C590" s="267"/>
      <c r="D590" s="267"/>
      <c r="E590" s="267"/>
      <c r="F590" s="267"/>
      <c r="G590" s="267"/>
      <c r="H590" s="267"/>
      <c r="I590" s="267"/>
      <c r="J590" s="267"/>
      <c r="K590" s="267"/>
      <c r="L590" s="267"/>
      <c r="M590" s="267"/>
      <c r="N590" s="267"/>
      <c r="O590" s="267"/>
      <c r="P590" s="267"/>
      <c r="Q590" s="267"/>
      <c r="R590" s="267"/>
      <c r="S590" s="267"/>
      <c r="T590" s="267"/>
      <c r="U590" s="267"/>
      <c r="V590" s="267"/>
      <c r="W590" s="267"/>
      <c r="X590" s="267"/>
      <c r="Y590" s="267"/>
      <c r="Z590" s="267"/>
      <c r="AA590" s="267"/>
      <c r="AB590" s="2"/>
    </row>
    <row r="591" spans="1:28" ht="21" customHeight="1" x14ac:dyDescent="0.5">
      <c r="A591" s="2"/>
      <c r="B591" s="2"/>
      <c r="C591" s="267"/>
      <c r="D591" s="267"/>
      <c r="E591" s="267"/>
      <c r="F591" s="267"/>
      <c r="G591" s="267"/>
      <c r="H591" s="267"/>
      <c r="I591" s="267"/>
      <c r="J591" s="267"/>
      <c r="K591" s="267"/>
      <c r="L591" s="267"/>
      <c r="M591" s="267"/>
      <c r="N591" s="267"/>
      <c r="O591" s="267"/>
      <c r="P591" s="267"/>
      <c r="Q591" s="267"/>
      <c r="R591" s="267"/>
      <c r="S591" s="267"/>
      <c r="T591" s="267"/>
      <c r="U591" s="267"/>
      <c r="V591" s="267"/>
      <c r="W591" s="267"/>
      <c r="X591" s="267"/>
      <c r="Y591" s="267"/>
      <c r="Z591" s="267"/>
      <c r="AA591" s="267"/>
      <c r="AB591" s="2"/>
    </row>
    <row r="592" spans="1:28" ht="21" customHeight="1" x14ac:dyDescent="0.5">
      <c r="A592" s="2"/>
      <c r="B592" s="2"/>
      <c r="C592" s="267"/>
      <c r="D592" s="267"/>
      <c r="E592" s="267"/>
      <c r="F592" s="267"/>
      <c r="G592" s="267"/>
      <c r="H592" s="267"/>
      <c r="I592" s="267"/>
      <c r="J592" s="267"/>
      <c r="K592" s="267"/>
      <c r="L592" s="267"/>
      <c r="M592" s="267"/>
      <c r="N592" s="267"/>
      <c r="O592" s="267"/>
      <c r="P592" s="267"/>
      <c r="Q592" s="267"/>
      <c r="R592" s="267"/>
      <c r="S592" s="267"/>
      <c r="T592" s="267"/>
      <c r="U592" s="267"/>
      <c r="V592" s="267"/>
      <c r="W592" s="267"/>
      <c r="X592" s="267"/>
      <c r="Y592" s="267"/>
      <c r="Z592" s="267"/>
      <c r="AA592" s="267"/>
      <c r="AB592" s="2"/>
    </row>
    <row r="593" spans="1:28" ht="21" customHeight="1" x14ac:dyDescent="0.5">
      <c r="A593" s="2"/>
      <c r="B593" s="2"/>
      <c r="C593" s="267"/>
      <c r="D593" s="267"/>
      <c r="E593" s="267"/>
      <c r="F593" s="267"/>
      <c r="G593" s="267"/>
      <c r="H593" s="267"/>
      <c r="I593" s="267"/>
      <c r="J593" s="267"/>
      <c r="K593" s="267"/>
      <c r="L593" s="267"/>
      <c r="M593" s="267"/>
      <c r="N593" s="267"/>
      <c r="O593" s="267"/>
      <c r="P593" s="267"/>
      <c r="Q593" s="267"/>
      <c r="R593" s="267"/>
      <c r="S593" s="267"/>
      <c r="T593" s="267"/>
      <c r="U593" s="267"/>
      <c r="V593" s="267"/>
      <c r="W593" s="267"/>
      <c r="X593" s="267"/>
      <c r="Y593" s="267"/>
      <c r="Z593" s="267"/>
      <c r="AA593" s="267"/>
      <c r="AB593" s="2"/>
    </row>
    <row r="594" spans="1:28" ht="21" customHeight="1" x14ac:dyDescent="0.5">
      <c r="A594" s="2"/>
      <c r="B594" s="2"/>
      <c r="C594" s="267"/>
      <c r="D594" s="267"/>
      <c r="E594" s="267"/>
      <c r="F594" s="267"/>
      <c r="G594" s="267"/>
      <c r="H594" s="267"/>
      <c r="I594" s="267"/>
      <c r="J594" s="267"/>
      <c r="K594" s="267"/>
      <c r="L594" s="267"/>
      <c r="M594" s="267"/>
      <c r="N594" s="267"/>
      <c r="O594" s="267"/>
      <c r="P594" s="267"/>
      <c r="Q594" s="267"/>
      <c r="R594" s="267"/>
      <c r="S594" s="267"/>
      <c r="T594" s="267"/>
      <c r="U594" s="267"/>
      <c r="V594" s="267"/>
      <c r="W594" s="267"/>
      <c r="X594" s="267"/>
      <c r="Y594" s="267"/>
      <c r="Z594" s="267"/>
      <c r="AA594" s="267"/>
      <c r="AB594" s="2"/>
    </row>
    <row r="595" spans="1:28" ht="21" customHeight="1" x14ac:dyDescent="0.5">
      <c r="A595" s="2"/>
      <c r="B595" s="2"/>
      <c r="C595" s="267"/>
      <c r="D595" s="267"/>
      <c r="E595" s="267"/>
      <c r="F595" s="267"/>
      <c r="G595" s="267"/>
      <c r="H595" s="267"/>
      <c r="I595" s="267"/>
      <c r="J595" s="267"/>
      <c r="K595" s="267"/>
      <c r="L595" s="267"/>
      <c r="M595" s="267"/>
      <c r="N595" s="267"/>
      <c r="O595" s="267"/>
      <c r="P595" s="267"/>
      <c r="Q595" s="267"/>
      <c r="R595" s="267"/>
      <c r="S595" s="267"/>
      <c r="T595" s="267"/>
      <c r="U595" s="267"/>
      <c r="V595" s="267"/>
      <c r="W595" s="267"/>
      <c r="X595" s="267"/>
      <c r="Y595" s="267"/>
      <c r="Z595" s="267"/>
      <c r="AA595" s="267"/>
      <c r="AB595" s="2"/>
    </row>
    <row r="596" spans="1:28" ht="21" customHeight="1" x14ac:dyDescent="0.5">
      <c r="A596" s="2"/>
      <c r="B596" s="2"/>
      <c r="C596" s="267"/>
      <c r="D596" s="267"/>
      <c r="E596" s="267"/>
      <c r="F596" s="267"/>
      <c r="G596" s="267"/>
      <c r="H596" s="267"/>
      <c r="I596" s="267"/>
      <c r="J596" s="267"/>
      <c r="K596" s="267"/>
      <c r="L596" s="267"/>
      <c r="M596" s="267"/>
      <c r="N596" s="267"/>
      <c r="O596" s="267"/>
      <c r="P596" s="267"/>
      <c r="Q596" s="267"/>
      <c r="R596" s="267"/>
      <c r="S596" s="267"/>
      <c r="T596" s="267"/>
      <c r="U596" s="267"/>
      <c r="V596" s="267"/>
      <c r="W596" s="267"/>
      <c r="X596" s="267"/>
      <c r="Y596" s="267"/>
      <c r="Z596" s="267"/>
      <c r="AA596" s="267"/>
      <c r="AB596" s="2"/>
    </row>
    <row r="597" spans="1:28" ht="21" customHeight="1" x14ac:dyDescent="0.5">
      <c r="A597" s="2"/>
      <c r="B597" s="2"/>
      <c r="C597" s="267"/>
      <c r="D597" s="267"/>
      <c r="E597" s="267"/>
      <c r="F597" s="267"/>
      <c r="G597" s="267"/>
      <c r="H597" s="267"/>
      <c r="I597" s="267"/>
      <c r="J597" s="267"/>
      <c r="K597" s="267"/>
      <c r="L597" s="267"/>
      <c r="M597" s="267"/>
      <c r="N597" s="267"/>
      <c r="O597" s="267"/>
      <c r="P597" s="267"/>
      <c r="Q597" s="267"/>
      <c r="R597" s="267"/>
      <c r="S597" s="267"/>
      <c r="T597" s="267"/>
      <c r="U597" s="267"/>
      <c r="V597" s="267"/>
      <c r="W597" s="267"/>
      <c r="X597" s="267"/>
      <c r="Y597" s="267"/>
      <c r="Z597" s="267"/>
      <c r="AA597" s="267"/>
      <c r="AB597" s="2"/>
    </row>
    <row r="598" spans="1:28" ht="21" customHeight="1" x14ac:dyDescent="0.5">
      <c r="A598" s="2"/>
      <c r="B598" s="2"/>
      <c r="C598" s="267"/>
      <c r="D598" s="267"/>
      <c r="E598" s="267"/>
      <c r="F598" s="267"/>
      <c r="G598" s="267"/>
      <c r="H598" s="267"/>
      <c r="I598" s="267"/>
      <c r="J598" s="267"/>
      <c r="K598" s="267"/>
      <c r="L598" s="267"/>
      <c r="M598" s="267"/>
      <c r="N598" s="267"/>
      <c r="O598" s="267"/>
      <c r="P598" s="267"/>
      <c r="Q598" s="267"/>
      <c r="R598" s="267"/>
      <c r="S598" s="267"/>
      <c r="T598" s="267"/>
      <c r="U598" s="267"/>
      <c r="V598" s="267"/>
      <c r="W598" s="267"/>
      <c r="X598" s="267"/>
      <c r="Y598" s="267"/>
      <c r="Z598" s="267"/>
      <c r="AA598" s="267"/>
      <c r="AB598" s="2"/>
    </row>
    <row r="599" spans="1:28" ht="21" customHeight="1" x14ac:dyDescent="0.5">
      <c r="A599" s="2"/>
      <c r="B599" s="2"/>
      <c r="C599" s="267"/>
      <c r="D599" s="267"/>
      <c r="E599" s="267"/>
      <c r="F599" s="267"/>
      <c r="G599" s="267"/>
      <c r="H599" s="267"/>
      <c r="I599" s="267"/>
      <c r="J599" s="267"/>
      <c r="K599" s="267"/>
      <c r="L599" s="267"/>
      <c r="M599" s="267"/>
      <c r="N599" s="267"/>
      <c r="O599" s="267"/>
      <c r="P599" s="267"/>
      <c r="Q599" s="267"/>
      <c r="R599" s="267"/>
      <c r="S599" s="267"/>
      <c r="T599" s="267"/>
      <c r="U599" s="267"/>
      <c r="V599" s="267"/>
      <c r="W599" s="267"/>
      <c r="X599" s="267"/>
      <c r="Y599" s="267"/>
      <c r="Z599" s="267"/>
      <c r="AA599" s="267"/>
      <c r="AB599" s="2"/>
    </row>
    <row r="600" spans="1:28" ht="21" customHeight="1" x14ac:dyDescent="0.5">
      <c r="A600" s="2"/>
      <c r="B600" s="2"/>
      <c r="C600" s="267"/>
      <c r="D600" s="267"/>
      <c r="E600" s="267"/>
      <c r="F600" s="267"/>
      <c r="G600" s="267"/>
      <c r="H600" s="267"/>
      <c r="I600" s="267"/>
      <c r="J600" s="267"/>
      <c r="K600" s="267"/>
      <c r="L600" s="267"/>
      <c r="M600" s="267"/>
      <c r="N600" s="267"/>
      <c r="O600" s="267"/>
      <c r="P600" s="267"/>
      <c r="Q600" s="267"/>
      <c r="R600" s="267"/>
      <c r="S600" s="267"/>
      <c r="T600" s="267"/>
      <c r="U600" s="267"/>
      <c r="V600" s="267"/>
      <c r="W600" s="267"/>
      <c r="X600" s="267"/>
      <c r="Y600" s="267"/>
      <c r="Z600" s="267"/>
      <c r="AA600" s="267"/>
      <c r="AB600" s="2"/>
    </row>
    <row r="601" spans="1:28" ht="21" customHeight="1" x14ac:dyDescent="0.5">
      <c r="A601" s="2"/>
      <c r="B601" s="2"/>
      <c r="C601" s="267"/>
      <c r="D601" s="267"/>
      <c r="E601" s="267"/>
      <c r="F601" s="267"/>
      <c r="G601" s="267"/>
      <c r="H601" s="267"/>
      <c r="I601" s="267"/>
      <c r="J601" s="267"/>
      <c r="K601" s="267"/>
      <c r="L601" s="267"/>
      <c r="M601" s="267"/>
      <c r="N601" s="267"/>
      <c r="O601" s="267"/>
      <c r="P601" s="267"/>
      <c r="Q601" s="267"/>
      <c r="R601" s="267"/>
      <c r="S601" s="267"/>
      <c r="T601" s="267"/>
      <c r="U601" s="267"/>
      <c r="V601" s="267"/>
      <c r="W601" s="267"/>
      <c r="X601" s="267"/>
      <c r="Y601" s="267"/>
      <c r="Z601" s="267"/>
      <c r="AA601" s="267"/>
      <c r="AB601" s="2"/>
    </row>
    <row r="602" spans="1:28" ht="21" customHeight="1" x14ac:dyDescent="0.5">
      <c r="A602" s="2"/>
      <c r="B602" s="2"/>
      <c r="C602" s="267"/>
      <c r="D602" s="267"/>
      <c r="E602" s="267"/>
      <c r="F602" s="267"/>
      <c r="G602" s="267"/>
      <c r="H602" s="267"/>
      <c r="I602" s="267"/>
      <c r="J602" s="267"/>
      <c r="K602" s="267"/>
      <c r="L602" s="267"/>
      <c r="M602" s="267"/>
      <c r="N602" s="267"/>
      <c r="O602" s="267"/>
      <c r="P602" s="267"/>
      <c r="Q602" s="267"/>
      <c r="R602" s="267"/>
      <c r="S602" s="267"/>
      <c r="T602" s="267"/>
      <c r="U602" s="267"/>
      <c r="V602" s="267"/>
      <c r="W602" s="267"/>
      <c r="X602" s="267"/>
      <c r="Y602" s="267"/>
      <c r="Z602" s="267"/>
      <c r="AA602" s="267"/>
      <c r="AB602" s="2"/>
    </row>
    <row r="603" spans="1:28" ht="21" customHeight="1" x14ac:dyDescent="0.5">
      <c r="A603" s="2"/>
      <c r="B603" s="2"/>
      <c r="C603" s="267"/>
      <c r="D603" s="267"/>
      <c r="E603" s="267"/>
      <c r="F603" s="267"/>
      <c r="G603" s="267"/>
      <c r="H603" s="267"/>
      <c r="I603" s="267"/>
      <c r="J603" s="267"/>
      <c r="K603" s="267"/>
      <c r="L603" s="267"/>
      <c r="M603" s="267"/>
      <c r="N603" s="267"/>
      <c r="O603" s="267"/>
      <c r="P603" s="267"/>
      <c r="Q603" s="267"/>
      <c r="R603" s="267"/>
      <c r="S603" s="267"/>
      <c r="T603" s="267"/>
      <c r="U603" s="267"/>
      <c r="V603" s="267"/>
      <c r="W603" s="267"/>
      <c r="X603" s="267"/>
      <c r="Y603" s="267"/>
      <c r="Z603" s="267"/>
      <c r="AA603" s="267"/>
      <c r="AB603" s="2"/>
    </row>
    <row r="604" spans="1:28" ht="21" customHeight="1" x14ac:dyDescent="0.5">
      <c r="A604" s="2"/>
      <c r="B604" s="2"/>
      <c r="C604" s="267"/>
      <c r="D604" s="267"/>
      <c r="E604" s="267"/>
      <c r="F604" s="267"/>
      <c r="G604" s="267"/>
      <c r="H604" s="267"/>
      <c r="I604" s="267"/>
      <c r="J604" s="267"/>
      <c r="K604" s="267"/>
      <c r="L604" s="267"/>
      <c r="M604" s="267"/>
      <c r="N604" s="267"/>
      <c r="O604" s="267"/>
      <c r="P604" s="267"/>
      <c r="Q604" s="267"/>
      <c r="R604" s="267"/>
      <c r="S604" s="267"/>
      <c r="T604" s="267"/>
      <c r="U604" s="267"/>
      <c r="V604" s="267"/>
      <c r="W604" s="267"/>
      <c r="X604" s="267"/>
      <c r="Y604" s="267"/>
      <c r="Z604" s="267"/>
      <c r="AA604" s="267"/>
      <c r="AB604" s="2"/>
    </row>
    <row r="605" spans="1:28" ht="21" customHeight="1" x14ac:dyDescent="0.5">
      <c r="A605" s="2"/>
      <c r="B605" s="2"/>
      <c r="C605" s="267"/>
      <c r="D605" s="267"/>
      <c r="E605" s="267"/>
      <c r="F605" s="267"/>
      <c r="G605" s="267"/>
      <c r="H605" s="267"/>
      <c r="I605" s="267"/>
      <c r="J605" s="267"/>
      <c r="K605" s="267"/>
      <c r="L605" s="267"/>
      <c r="M605" s="267"/>
      <c r="N605" s="267"/>
      <c r="O605" s="267"/>
      <c r="P605" s="267"/>
      <c r="Q605" s="267"/>
      <c r="R605" s="267"/>
      <c r="S605" s="267"/>
      <c r="T605" s="267"/>
      <c r="U605" s="267"/>
      <c r="V605" s="267"/>
      <c r="W605" s="267"/>
      <c r="X605" s="267"/>
      <c r="Y605" s="267"/>
      <c r="Z605" s="267"/>
      <c r="AA605" s="267"/>
      <c r="AB605" s="2"/>
    </row>
    <row r="606" spans="1:28" ht="21" customHeight="1" x14ac:dyDescent="0.5">
      <c r="A606" s="2"/>
      <c r="B606" s="2"/>
      <c r="C606" s="267"/>
      <c r="D606" s="267"/>
      <c r="E606" s="267"/>
      <c r="F606" s="267"/>
      <c r="G606" s="267"/>
      <c r="H606" s="267"/>
      <c r="I606" s="267"/>
      <c r="J606" s="267"/>
      <c r="K606" s="267"/>
      <c r="L606" s="267"/>
      <c r="M606" s="267"/>
      <c r="N606" s="267"/>
      <c r="O606" s="267"/>
      <c r="P606" s="267"/>
      <c r="Q606" s="267"/>
      <c r="R606" s="267"/>
      <c r="S606" s="267"/>
      <c r="T606" s="267"/>
      <c r="U606" s="267"/>
      <c r="V606" s="267"/>
      <c r="W606" s="267"/>
      <c r="X606" s="267"/>
      <c r="Y606" s="267"/>
      <c r="Z606" s="267"/>
      <c r="AA606" s="267"/>
      <c r="AB606" s="2"/>
    </row>
    <row r="607" spans="1:28" ht="21" customHeight="1" x14ac:dyDescent="0.5">
      <c r="A607" s="2"/>
      <c r="B607" s="2"/>
      <c r="C607" s="267"/>
      <c r="D607" s="267"/>
      <c r="E607" s="267"/>
      <c r="F607" s="267"/>
      <c r="G607" s="267"/>
      <c r="H607" s="267"/>
      <c r="I607" s="267"/>
      <c r="J607" s="267"/>
      <c r="K607" s="267"/>
      <c r="L607" s="267"/>
      <c r="M607" s="267"/>
      <c r="N607" s="267"/>
      <c r="O607" s="267"/>
      <c r="P607" s="267"/>
      <c r="Q607" s="267"/>
      <c r="R607" s="267"/>
      <c r="S607" s="267"/>
      <c r="T607" s="267"/>
      <c r="U607" s="267"/>
      <c r="V607" s="267"/>
      <c r="W607" s="267"/>
      <c r="X607" s="267"/>
      <c r="Y607" s="267"/>
      <c r="Z607" s="267"/>
      <c r="AA607" s="267"/>
      <c r="AB607" s="2"/>
    </row>
    <row r="608" spans="1:28" ht="21" customHeight="1" x14ac:dyDescent="0.5">
      <c r="A608" s="2"/>
      <c r="B608" s="2"/>
      <c r="C608" s="267"/>
      <c r="D608" s="267"/>
      <c r="E608" s="267"/>
      <c r="F608" s="267"/>
      <c r="G608" s="267"/>
      <c r="H608" s="267"/>
      <c r="I608" s="267"/>
      <c r="J608" s="267"/>
      <c r="K608" s="267"/>
      <c r="L608" s="267"/>
      <c r="M608" s="267"/>
      <c r="N608" s="267"/>
      <c r="O608" s="267"/>
      <c r="P608" s="267"/>
      <c r="Q608" s="267"/>
      <c r="R608" s="267"/>
      <c r="S608" s="267"/>
      <c r="T608" s="267"/>
      <c r="U608" s="267"/>
      <c r="V608" s="267"/>
      <c r="W608" s="267"/>
      <c r="X608" s="267"/>
      <c r="Y608" s="267"/>
      <c r="Z608" s="267"/>
      <c r="AA608" s="267"/>
      <c r="AB608" s="2"/>
    </row>
    <row r="609" spans="1:28" ht="21" customHeight="1" x14ac:dyDescent="0.5">
      <c r="A609" s="2"/>
      <c r="B609" s="2"/>
      <c r="C609" s="267"/>
      <c r="D609" s="267"/>
      <c r="E609" s="267"/>
      <c r="F609" s="267"/>
      <c r="G609" s="267"/>
      <c r="H609" s="267"/>
      <c r="I609" s="267"/>
      <c r="J609" s="267"/>
      <c r="K609" s="267"/>
      <c r="L609" s="267"/>
      <c r="M609" s="267"/>
      <c r="N609" s="267"/>
      <c r="O609" s="267"/>
      <c r="P609" s="267"/>
      <c r="Q609" s="267"/>
      <c r="R609" s="267"/>
      <c r="S609" s="267"/>
      <c r="T609" s="267"/>
      <c r="U609" s="267"/>
      <c r="V609" s="267"/>
      <c r="W609" s="267"/>
      <c r="X609" s="267"/>
      <c r="Y609" s="267"/>
      <c r="Z609" s="267"/>
      <c r="AA609" s="267"/>
      <c r="AB609" s="2"/>
    </row>
    <row r="610" spans="1:28" ht="21" customHeight="1" x14ac:dyDescent="0.5">
      <c r="A610" s="2"/>
      <c r="B610" s="2"/>
      <c r="C610" s="267"/>
      <c r="D610" s="267"/>
      <c r="E610" s="267"/>
      <c r="F610" s="267"/>
      <c r="G610" s="267"/>
      <c r="H610" s="267"/>
      <c r="I610" s="267"/>
      <c r="J610" s="267"/>
      <c r="K610" s="267"/>
      <c r="L610" s="267"/>
      <c r="M610" s="267"/>
      <c r="N610" s="267"/>
      <c r="O610" s="267"/>
      <c r="P610" s="267"/>
      <c r="Q610" s="267"/>
      <c r="R610" s="267"/>
      <c r="S610" s="267"/>
      <c r="T610" s="267"/>
      <c r="U610" s="267"/>
      <c r="V610" s="267"/>
      <c r="W610" s="267"/>
      <c r="X610" s="267"/>
      <c r="Y610" s="267"/>
      <c r="Z610" s="267"/>
      <c r="AA610" s="267"/>
      <c r="AB610" s="2"/>
    </row>
    <row r="611" spans="1:28" ht="21" customHeight="1" x14ac:dyDescent="0.5">
      <c r="A611" s="2"/>
      <c r="B611" s="2"/>
      <c r="C611" s="267"/>
      <c r="D611" s="267"/>
      <c r="E611" s="267"/>
      <c r="F611" s="267"/>
      <c r="G611" s="267"/>
      <c r="H611" s="267"/>
      <c r="I611" s="267"/>
      <c r="J611" s="267"/>
      <c r="K611" s="267"/>
      <c r="L611" s="267"/>
      <c r="M611" s="267"/>
      <c r="N611" s="267"/>
      <c r="O611" s="267"/>
      <c r="P611" s="267"/>
      <c r="Q611" s="267"/>
      <c r="R611" s="267"/>
      <c r="S611" s="267"/>
      <c r="T611" s="267"/>
      <c r="U611" s="267"/>
      <c r="V611" s="267"/>
      <c r="W611" s="267"/>
      <c r="X611" s="267"/>
      <c r="Y611" s="267"/>
      <c r="Z611" s="267"/>
      <c r="AA611" s="267"/>
      <c r="AB611" s="2"/>
    </row>
    <row r="612" spans="1:28" ht="21" customHeight="1" x14ac:dyDescent="0.5">
      <c r="A612" s="2"/>
      <c r="B612" s="2"/>
      <c r="C612" s="267"/>
      <c r="D612" s="267"/>
      <c r="E612" s="267"/>
      <c r="F612" s="267"/>
      <c r="G612" s="267"/>
      <c r="H612" s="267"/>
      <c r="I612" s="267"/>
      <c r="J612" s="267"/>
      <c r="K612" s="267"/>
      <c r="L612" s="267"/>
      <c r="M612" s="267"/>
      <c r="N612" s="267"/>
      <c r="O612" s="267"/>
      <c r="P612" s="267"/>
      <c r="Q612" s="267"/>
      <c r="R612" s="267"/>
      <c r="S612" s="267"/>
      <c r="T612" s="267"/>
      <c r="U612" s="267"/>
      <c r="V612" s="267"/>
      <c r="W612" s="267"/>
      <c r="X612" s="267"/>
      <c r="Y612" s="267"/>
      <c r="Z612" s="267"/>
      <c r="AA612" s="267"/>
      <c r="AB612" s="2"/>
    </row>
    <row r="613" spans="1:28" ht="21" customHeight="1" x14ac:dyDescent="0.5">
      <c r="A613" s="2"/>
      <c r="B613" s="2"/>
      <c r="C613" s="267"/>
      <c r="D613" s="267"/>
      <c r="E613" s="267"/>
      <c r="F613" s="267"/>
      <c r="G613" s="267"/>
      <c r="H613" s="267"/>
      <c r="I613" s="267"/>
      <c r="J613" s="267"/>
      <c r="K613" s="267"/>
      <c r="L613" s="267"/>
      <c r="M613" s="267"/>
      <c r="N613" s="267"/>
      <c r="O613" s="267"/>
      <c r="P613" s="267"/>
      <c r="Q613" s="267"/>
      <c r="R613" s="267"/>
      <c r="S613" s="267"/>
      <c r="T613" s="267"/>
      <c r="U613" s="267"/>
      <c r="V613" s="267"/>
      <c r="W613" s="267"/>
      <c r="X613" s="267"/>
      <c r="Y613" s="267"/>
      <c r="Z613" s="267"/>
      <c r="AA613" s="267"/>
      <c r="AB613" s="2"/>
    </row>
    <row r="614" spans="1:28" ht="21" customHeight="1" x14ac:dyDescent="0.5">
      <c r="A614" s="2"/>
      <c r="B614" s="2"/>
      <c r="C614" s="267"/>
      <c r="D614" s="267"/>
      <c r="E614" s="267"/>
      <c r="F614" s="267"/>
      <c r="G614" s="267"/>
      <c r="H614" s="267"/>
      <c r="I614" s="267"/>
      <c r="J614" s="267"/>
      <c r="K614" s="267"/>
      <c r="L614" s="267"/>
      <c r="M614" s="267"/>
      <c r="N614" s="267"/>
      <c r="O614" s="267"/>
      <c r="P614" s="267"/>
      <c r="Q614" s="267"/>
      <c r="R614" s="267"/>
      <c r="S614" s="267"/>
      <c r="T614" s="267"/>
      <c r="U614" s="267"/>
      <c r="V614" s="267"/>
      <c r="W614" s="267"/>
      <c r="X614" s="267"/>
      <c r="Y614" s="267"/>
      <c r="Z614" s="267"/>
      <c r="AA614" s="267"/>
      <c r="AB614" s="2"/>
    </row>
    <row r="615" spans="1:28" ht="21" customHeight="1" x14ac:dyDescent="0.5">
      <c r="A615" s="2"/>
      <c r="B615" s="2"/>
      <c r="C615" s="267"/>
      <c r="D615" s="267"/>
      <c r="E615" s="267"/>
      <c r="F615" s="267"/>
      <c r="G615" s="267"/>
      <c r="H615" s="267"/>
      <c r="I615" s="267"/>
      <c r="J615" s="267"/>
      <c r="K615" s="267"/>
      <c r="L615" s="267"/>
      <c r="M615" s="267"/>
      <c r="N615" s="267"/>
      <c r="O615" s="267"/>
      <c r="P615" s="267"/>
      <c r="Q615" s="267"/>
      <c r="R615" s="267"/>
      <c r="S615" s="267"/>
      <c r="T615" s="267"/>
      <c r="U615" s="267"/>
      <c r="V615" s="267"/>
      <c r="W615" s="267"/>
      <c r="X615" s="267"/>
      <c r="Y615" s="267"/>
      <c r="Z615" s="267"/>
      <c r="AA615" s="267"/>
      <c r="AB615" s="2"/>
    </row>
    <row r="616" spans="1:28" ht="21" customHeight="1" x14ac:dyDescent="0.5">
      <c r="A616" s="2"/>
      <c r="B616" s="2"/>
      <c r="C616" s="267"/>
      <c r="D616" s="267"/>
      <c r="E616" s="267"/>
      <c r="F616" s="267"/>
      <c r="G616" s="267"/>
      <c r="H616" s="267"/>
      <c r="I616" s="267"/>
      <c r="J616" s="267"/>
      <c r="K616" s="267"/>
      <c r="L616" s="267"/>
      <c r="M616" s="267"/>
      <c r="N616" s="267"/>
      <c r="O616" s="267"/>
      <c r="P616" s="267"/>
      <c r="Q616" s="267"/>
      <c r="R616" s="267"/>
      <c r="S616" s="267"/>
      <c r="T616" s="267"/>
      <c r="U616" s="267"/>
      <c r="V616" s="267"/>
      <c r="W616" s="267"/>
      <c r="X616" s="267"/>
      <c r="Y616" s="267"/>
      <c r="Z616" s="267"/>
      <c r="AA616" s="267"/>
      <c r="AB616" s="2"/>
    </row>
    <row r="617" spans="1:28" ht="21" customHeight="1" x14ac:dyDescent="0.5">
      <c r="A617" s="2"/>
      <c r="B617" s="2"/>
      <c r="C617" s="267"/>
      <c r="D617" s="267"/>
      <c r="E617" s="267"/>
      <c r="F617" s="267"/>
      <c r="G617" s="267"/>
      <c r="H617" s="267"/>
      <c r="I617" s="267"/>
      <c r="J617" s="267"/>
      <c r="K617" s="267"/>
      <c r="L617" s="267"/>
      <c r="M617" s="267"/>
      <c r="N617" s="267"/>
      <c r="O617" s="267"/>
      <c r="P617" s="267"/>
      <c r="Q617" s="267"/>
      <c r="R617" s="267"/>
      <c r="S617" s="267"/>
      <c r="T617" s="267"/>
      <c r="U617" s="267"/>
      <c r="V617" s="267"/>
      <c r="W617" s="267"/>
      <c r="X617" s="267"/>
      <c r="Y617" s="267"/>
      <c r="Z617" s="267"/>
      <c r="AA617" s="267"/>
      <c r="AB617" s="2"/>
    </row>
    <row r="618" spans="1:28" ht="21" customHeight="1" x14ac:dyDescent="0.5">
      <c r="A618" s="2"/>
      <c r="B618" s="2"/>
      <c r="C618" s="267"/>
      <c r="D618" s="267"/>
      <c r="E618" s="267"/>
      <c r="F618" s="267"/>
      <c r="G618" s="267"/>
      <c r="H618" s="267"/>
      <c r="I618" s="267"/>
      <c r="J618" s="267"/>
      <c r="K618" s="267"/>
      <c r="L618" s="267"/>
      <c r="M618" s="267"/>
      <c r="N618" s="267"/>
      <c r="O618" s="267"/>
      <c r="P618" s="267"/>
      <c r="Q618" s="267"/>
      <c r="R618" s="267"/>
      <c r="S618" s="267"/>
      <c r="T618" s="267"/>
      <c r="U618" s="267"/>
      <c r="V618" s="267"/>
      <c r="W618" s="267"/>
      <c r="X618" s="267"/>
      <c r="Y618" s="267"/>
      <c r="Z618" s="267"/>
      <c r="AA618" s="267"/>
      <c r="AB618" s="2"/>
    </row>
    <row r="619" spans="1:28" ht="21" customHeight="1" x14ac:dyDescent="0.5">
      <c r="A619" s="2"/>
      <c r="B619" s="2"/>
      <c r="C619" s="267"/>
      <c r="D619" s="267"/>
      <c r="E619" s="267"/>
      <c r="F619" s="267"/>
      <c r="G619" s="267"/>
      <c r="H619" s="267"/>
      <c r="I619" s="267"/>
      <c r="J619" s="267"/>
      <c r="K619" s="267"/>
      <c r="L619" s="267"/>
      <c r="M619" s="267"/>
      <c r="N619" s="267"/>
      <c r="O619" s="267"/>
      <c r="P619" s="267"/>
      <c r="Q619" s="267"/>
      <c r="R619" s="267"/>
      <c r="S619" s="267"/>
      <c r="T619" s="267"/>
      <c r="U619" s="267"/>
      <c r="V619" s="267"/>
      <c r="W619" s="267"/>
      <c r="X619" s="267"/>
      <c r="Y619" s="267"/>
      <c r="Z619" s="267"/>
      <c r="AA619" s="267"/>
      <c r="AB619" s="2"/>
    </row>
    <row r="620" spans="1:28" ht="21" customHeight="1" x14ac:dyDescent="0.5">
      <c r="A620" s="2"/>
      <c r="B620" s="2"/>
      <c r="C620" s="267"/>
      <c r="D620" s="267"/>
      <c r="E620" s="267"/>
      <c r="F620" s="267"/>
      <c r="G620" s="267"/>
      <c r="H620" s="267"/>
      <c r="I620" s="267"/>
      <c r="J620" s="267"/>
      <c r="K620" s="267"/>
      <c r="L620" s="267"/>
      <c r="M620" s="267"/>
      <c r="N620" s="267"/>
      <c r="O620" s="267"/>
      <c r="P620" s="267"/>
      <c r="Q620" s="267"/>
      <c r="R620" s="267"/>
      <c r="S620" s="267"/>
      <c r="T620" s="267"/>
      <c r="U620" s="267"/>
      <c r="V620" s="267"/>
      <c r="W620" s="267"/>
      <c r="X620" s="267"/>
      <c r="Y620" s="267"/>
      <c r="Z620" s="267"/>
      <c r="AA620" s="267"/>
      <c r="AB620" s="2"/>
    </row>
    <row r="621" spans="1:28" ht="21" customHeight="1" x14ac:dyDescent="0.5">
      <c r="A621" s="2"/>
      <c r="B621" s="2"/>
      <c r="C621" s="267"/>
      <c r="D621" s="267"/>
      <c r="E621" s="267"/>
      <c r="F621" s="267"/>
      <c r="G621" s="267"/>
      <c r="H621" s="267"/>
      <c r="I621" s="267"/>
      <c r="J621" s="267"/>
      <c r="K621" s="267"/>
      <c r="L621" s="267"/>
      <c r="M621" s="267"/>
      <c r="N621" s="267"/>
      <c r="O621" s="267"/>
      <c r="P621" s="267"/>
      <c r="Q621" s="267"/>
      <c r="R621" s="267"/>
      <c r="S621" s="267"/>
      <c r="T621" s="267"/>
      <c r="U621" s="267"/>
      <c r="V621" s="267"/>
      <c r="W621" s="267"/>
      <c r="X621" s="267"/>
      <c r="Y621" s="267"/>
      <c r="Z621" s="267"/>
      <c r="AA621" s="267"/>
      <c r="AB621" s="2"/>
    </row>
    <row r="622" spans="1:28" ht="21" customHeight="1" x14ac:dyDescent="0.5">
      <c r="A622" s="2"/>
      <c r="B622" s="2"/>
      <c r="C622" s="267"/>
      <c r="D622" s="267"/>
      <c r="E622" s="267"/>
      <c r="F622" s="267"/>
      <c r="G622" s="267"/>
      <c r="H622" s="267"/>
      <c r="I622" s="267"/>
      <c r="J622" s="267"/>
      <c r="K622" s="267"/>
      <c r="L622" s="267"/>
      <c r="M622" s="267"/>
      <c r="N622" s="267"/>
      <c r="O622" s="267"/>
      <c r="P622" s="267"/>
      <c r="Q622" s="267"/>
      <c r="R622" s="267"/>
      <c r="S622" s="267"/>
      <c r="T622" s="267"/>
      <c r="U622" s="267"/>
      <c r="V622" s="267"/>
      <c r="W622" s="267"/>
      <c r="X622" s="267"/>
      <c r="Y622" s="267"/>
      <c r="Z622" s="267"/>
      <c r="AA622" s="267"/>
      <c r="AB622" s="2"/>
    </row>
    <row r="623" spans="1:28" ht="21" customHeight="1" x14ac:dyDescent="0.5">
      <c r="A623" s="2"/>
      <c r="B623" s="2"/>
      <c r="C623" s="267"/>
      <c r="D623" s="267"/>
      <c r="E623" s="267"/>
      <c r="F623" s="267"/>
      <c r="G623" s="267"/>
      <c r="H623" s="267"/>
      <c r="I623" s="267"/>
      <c r="J623" s="267"/>
      <c r="K623" s="267"/>
      <c r="L623" s="267"/>
      <c r="M623" s="267"/>
      <c r="N623" s="267"/>
      <c r="O623" s="267"/>
      <c r="P623" s="267"/>
      <c r="Q623" s="267"/>
      <c r="R623" s="267"/>
      <c r="S623" s="267"/>
      <c r="T623" s="267"/>
      <c r="U623" s="267"/>
      <c r="V623" s="267"/>
      <c r="W623" s="267"/>
      <c r="X623" s="267"/>
      <c r="Y623" s="267"/>
      <c r="Z623" s="267"/>
      <c r="AA623" s="267"/>
      <c r="AB623" s="2"/>
    </row>
    <row r="624" spans="1:28" ht="21" customHeight="1" x14ac:dyDescent="0.5">
      <c r="A624" s="2"/>
      <c r="B624" s="2"/>
      <c r="C624" s="267"/>
      <c r="D624" s="267"/>
      <c r="E624" s="267"/>
      <c r="F624" s="267"/>
      <c r="G624" s="267"/>
      <c r="H624" s="267"/>
      <c r="I624" s="267"/>
      <c r="J624" s="267"/>
      <c r="K624" s="267"/>
      <c r="L624" s="267"/>
      <c r="M624" s="267"/>
      <c r="N624" s="267"/>
      <c r="O624" s="267"/>
      <c r="P624" s="267"/>
      <c r="Q624" s="267"/>
      <c r="R624" s="267"/>
      <c r="S624" s="267"/>
      <c r="T624" s="267"/>
      <c r="U624" s="267"/>
      <c r="V624" s="267"/>
      <c r="W624" s="267"/>
      <c r="X624" s="267"/>
      <c r="Y624" s="267"/>
      <c r="Z624" s="267"/>
      <c r="AA624" s="267"/>
      <c r="AB624" s="2"/>
    </row>
    <row r="625" spans="1:28" ht="21" customHeight="1" x14ac:dyDescent="0.5">
      <c r="A625" s="2"/>
      <c r="B625" s="2"/>
      <c r="C625" s="267"/>
      <c r="D625" s="267"/>
      <c r="E625" s="267"/>
      <c r="F625" s="267"/>
      <c r="G625" s="267"/>
      <c r="H625" s="267"/>
      <c r="I625" s="267"/>
      <c r="J625" s="267"/>
      <c r="K625" s="267"/>
      <c r="L625" s="267"/>
      <c r="M625" s="267"/>
      <c r="N625" s="267"/>
      <c r="O625" s="267"/>
      <c r="P625" s="267"/>
      <c r="Q625" s="267"/>
      <c r="R625" s="267"/>
      <c r="S625" s="267"/>
      <c r="T625" s="267"/>
      <c r="U625" s="267"/>
      <c r="V625" s="267"/>
      <c r="W625" s="267"/>
      <c r="X625" s="267"/>
      <c r="Y625" s="267"/>
      <c r="Z625" s="267"/>
      <c r="AA625" s="267"/>
      <c r="AB625" s="2"/>
    </row>
    <row r="626" spans="1:28" ht="21" customHeight="1" x14ac:dyDescent="0.5">
      <c r="A626" s="2"/>
      <c r="B626" s="2"/>
      <c r="C626" s="267"/>
      <c r="D626" s="267"/>
      <c r="E626" s="267"/>
      <c r="F626" s="267"/>
      <c r="G626" s="267"/>
      <c r="H626" s="267"/>
      <c r="I626" s="267"/>
      <c r="J626" s="267"/>
      <c r="K626" s="267"/>
      <c r="L626" s="267"/>
      <c r="M626" s="267"/>
      <c r="N626" s="267"/>
      <c r="O626" s="267"/>
      <c r="P626" s="267"/>
      <c r="Q626" s="267"/>
      <c r="R626" s="267"/>
      <c r="S626" s="267"/>
      <c r="T626" s="267"/>
      <c r="U626" s="267"/>
      <c r="V626" s="267"/>
      <c r="W626" s="267"/>
      <c r="X626" s="267"/>
      <c r="Y626" s="267"/>
      <c r="Z626" s="267"/>
      <c r="AA626" s="267"/>
      <c r="AB626" s="2"/>
    </row>
    <row r="627" spans="1:28" ht="21" customHeight="1" x14ac:dyDescent="0.5">
      <c r="A627" s="2"/>
      <c r="B627" s="2"/>
      <c r="C627" s="267"/>
      <c r="D627" s="267"/>
      <c r="E627" s="267"/>
      <c r="F627" s="267"/>
      <c r="G627" s="267"/>
      <c r="H627" s="267"/>
      <c r="I627" s="267"/>
      <c r="J627" s="267"/>
      <c r="K627" s="267"/>
      <c r="L627" s="267"/>
      <c r="M627" s="267"/>
      <c r="N627" s="267"/>
      <c r="O627" s="267"/>
      <c r="P627" s="267"/>
      <c r="Q627" s="267"/>
      <c r="R627" s="267"/>
      <c r="S627" s="267"/>
      <c r="T627" s="267"/>
      <c r="U627" s="267"/>
      <c r="V627" s="267"/>
      <c r="W627" s="267"/>
      <c r="X627" s="267"/>
      <c r="Y627" s="267"/>
      <c r="Z627" s="267"/>
      <c r="AA627" s="267"/>
      <c r="AB627" s="2"/>
    </row>
    <row r="628" spans="1:28" ht="21" customHeight="1" x14ac:dyDescent="0.5">
      <c r="A628" s="2"/>
      <c r="B628" s="2"/>
      <c r="C628" s="267"/>
      <c r="D628" s="267"/>
      <c r="E628" s="267"/>
      <c r="F628" s="267"/>
      <c r="G628" s="267"/>
      <c r="H628" s="267"/>
      <c r="I628" s="267"/>
      <c r="J628" s="267"/>
      <c r="K628" s="267"/>
      <c r="L628" s="267"/>
      <c r="M628" s="267"/>
      <c r="N628" s="267"/>
      <c r="O628" s="267"/>
      <c r="P628" s="267"/>
      <c r="Q628" s="267"/>
      <c r="R628" s="267"/>
      <c r="S628" s="267"/>
      <c r="T628" s="267"/>
      <c r="U628" s="267"/>
      <c r="V628" s="267"/>
      <c r="W628" s="267"/>
      <c r="X628" s="267"/>
      <c r="Y628" s="267"/>
      <c r="Z628" s="267"/>
      <c r="AA628" s="267"/>
      <c r="AB628" s="2"/>
    </row>
    <row r="629" spans="1:28" ht="21" customHeight="1" x14ac:dyDescent="0.5">
      <c r="A629" s="2"/>
      <c r="B629" s="2"/>
      <c r="C629" s="267"/>
      <c r="D629" s="267"/>
      <c r="E629" s="267"/>
      <c r="F629" s="267"/>
      <c r="G629" s="267"/>
      <c r="H629" s="267"/>
      <c r="I629" s="267"/>
      <c r="J629" s="267"/>
      <c r="K629" s="267"/>
      <c r="L629" s="267"/>
      <c r="M629" s="267"/>
      <c r="N629" s="267"/>
      <c r="O629" s="267"/>
      <c r="P629" s="267"/>
      <c r="Q629" s="267"/>
      <c r="R629" s="267"/>
      <c r="S629" s="267"/>
      <c r="T629" s="267"/>
      <c r="U629" s="267"/>
      <c r="V629" s="267"/>
      <c r="W629" s="267"/>
      <c r="X629" s="267"/>
      <c r="Y629" s="267"/>
      <c r="Z629" s="267"/>
      <c r="AA629" s="267"/>
      <c r="AB629" s="2"/>
    </row>
    <row r="630" spans="1:28" ht="21" customHeight="1" x14ac:dyDescent="0.5">
      <c r="A630" s="2"/>
      <c r="B630" s="2"/>
      <c r="C630" s="267"/>
      <c r="D630" s="267"/>
      <c r="E630" s="267"/>
      <c r="F630" s="267"/>
      <c r="G630" s="267"/>
      <c r="H630" s="267"/>
      <c r="I630" s="267"/>
      <c r="J630" s="267"/>
      <c r="K630" s="267"/>
      <c r="L630" s="267"/>
      <c r="M630" s="267"/>
      <c r="N630" s="267"/>
      <c r="O630" s="267"/>
      <c r="P630" s="267"/>
      <c r="Q630" s="267"/>
      <c r="R630" s="267"/>
      <c r="S630" s="267"/>
      <c r="T630" s="267"/>
      <c r="U630" s="267"/>
      <c r="V630" s="267"/>
      <c r="W630" s="267"/>
      <c r="X630" s="267"/>
      <c r="Y630" s="267"/>
      <c r="Z630" s="267"/>
      <c r="AA630" s="267"/>
      <c r="AB630" s="2"/>
    </row>
    <row r="631" spans="1:28" ht="21" customHeight="1" x14ac:dyDescent="0.5">
      <c r="A631" s="2"/>
      <c r="B631" s="2"/>
      <c r="C631" s="267"/>
      <c r="D631" s="267"/>
      <c r="E631" s="267"/>
      <c r="F631" s="267"/>
      <c r="G631" s="267"/>
      <c r="H631" s="267"/>
      <c r="I631" s="267"/>
      <c r="J631" s="267"/>
      <c r="K631" s="267"/>
      <c r="L631" s="267"/>
      <c r="M631" s="267"/>
      <c r="N631" s="267"/>
      <c r="O631" s="267"/>
      <c r="P631" s="267"/>
      <c r="Q631" s="267"/>
      <c r="R631" s="267"/>
      <c r="S631" s="267"/>
      <c r="T631" s="267"/>
      <c r="U631" s="267"/>
      <c r="V631" s="267"/>
      <c r="W631" s="267"/>
      <c r="X631" s="267"/>
      <c r="Y631" s="267"/>
      <c r="Z631" s="267"/>
      <c r="AA631" s="267"/>
      <c r="AB631" s="2"/>
    </row>
    <row r="632" spans="1:28" ht="21" customHeight="1" x14ac:dyDescent="0.5">
      <c r="A632" s="2"/>
      <c r="B632" s="2"/>
      <c r="C632" s="267"/>
      <c r="D632" s="267"/>
      <c r="E632" s="267"/>
      <c r="F632" s="267"/>
      <c r="G632" s="267"/>
      <c r="H632" s="267"/>
      <c r="I632" s="267"/>
      <c r="J632" s="267"/>
      <c r="K632" s="267"/>
      <c r="L632" s="267"/>
      <c r="M632" s="267"/>
      <c r="N632" s="267"/>
      <c r="O632" s="267"/>
      <c r="P632" s="267"/>
      <c r="Q632" s="267"/>
      <c r="R632" s="267"/>
      <c r="S632" s="267"/>
      <c r="T632" s="267"/>
      <c r="U632" s="267"/>
      <c r="V632" s="267"/>
      <c r="W632" s="267"/>
      <c r="X632" s="267"/>
      <c r="Y632" s="267"/>
      <c r="Z632" s="267"/>
      <c r="AA632" s="267"/>
      <c r="AB632" s="2"/>
    </row>
    <row r="633" spans="1:28" ht="21" customHeight="1" x14ac:dyDescent="0.5">
      <c r="A633" s="2"/>
      <c r="B633" s="2"/>
      <c r="C633" s="267"/>
      <c r="D633" s="267"/>
      <c r="E633" s="267"/>
      <c r="F633" s="267"/>
      <c r="G633" s="267"/>
      <c r="H633" s="267"/>
      <c r="I633" s="267"/>
      <c r="J633" s="267"/>
      <c r="K633" s="267"/>
      <c r="L633" s="267"/>
      <c r="M633" s="267"/>
      <c r="N633" s="267"/>
      <c r="O633" s="267"/>
      <c r="P633" s="267"/>
      <c r="Q633" s="267"/>
      <c r="R633" s="267"/>
      <c r="S633" s="267"/>
      <c r="T633" s="267"/>
      <c r="U633" s="267"/>
      <c r="V633" s="267"/>
      <c r="W633" s="267"/>
      <c r="X633" s="267"/>
      <c r="Y633" s="267"/>
      <c r="Z633" s="267"/>
      <c r="AA633" s="267"/>
      <c r="AB633" s="2"/>
    </row>
    <row r="634" spans="1:28" ht="21" customHeight="1" x14ac:dyDescent="0.5">
      <c r="A634" s="2"/>
      <c r="B634" s="2"/>
      <c r="C634" s="267"/>
      <c r="D634" s="267"/>
      <c r="E634" s="267"/>
      <c r="F634" s="267"/>
      <c r="G634" s="267"/>
      <c r="H634" s="267"/>
      <c r="I634" s="267"/>
      <c r="J634" s="267"/>
      <c r="K634" s="267"/>
      <c r="L634" s="267"/>
      <c r="M634" s="267"/>
      <c r="N634" s="267"/>
      <c r="O634" s="267"/>
      <c r="P634" s="267"/>
      <c r="Q634" s="267"/>
      <c r="R634" s="267"/>
      <c r="S634" s="267"/>
      <c r="T634" s="267"/>
      <c r="U634" s="267"/>
      <c r="V634" s="267"/>
      <c r="W634" s="267"/>
      <c r="X634" s="267"/>
      <c r="Y634" s="267"/>
      <c r="Z634" s="267"/>
      <c r="AA634" s="267"/>
      <c r="AB634" s="2"/>
    </row>
    <row r="635" spans="1:28" ht="21" customHeight="1" x14ac:dyDescent="0.5">
      <c r="A635" s="2"/>
      <c r="B635" s="2"/>
      <c r="C635" s="267"/>
      <c r="D635" s="267"/>
      <c r="E635" s="267"/>
      <c r="F635" s="267"/>
      <c r="G635" s="267"/>
      <c r="H635" s="267"/>
      <c r="I635" s="267"/>
      <c r="J635" s="267"/>
      <c r="K635" s="267"/>
      <c r="L635" s="267"/>
      <c r="M635" s="267"/>
      <c r="N635" s="267"/>
      <c r="O635" s="267"/>
      <c r="P635" s="267"/>
      <c r="Q635" s="267"/>
      <c r="R635" s="267"/>
      <c r="S635" s="267"/>
      <c r="T635" s="267"/>
      <c r="U635" s="267"/>
      <c r="V635" s="267"/>
      <c r="W635" s="267"/>
      <c r="X635" s="267"/>
      <c r="Y635" s="267"/>
      <c r="Z635" s="267"/>
      <c r="AA635" s="267"/>
      <c r="AB635" s="2"/>
    </row>
    <row r="636" spans="1:28" ht="21" customHeight="1" x14ac:dyDescent="0.5">
      <c r="A636" s="2"/>
      <c r="B636" s="2"/>
      <c r="C636" s="267"/>
      <c r="D636" s="267"/>
      <c r="E636" s="267"/>
      <c r="F636" s="267"/>
      <c r="G636" s="267"/>
      <c r="H636" s="267"/>
      <c r="I636" s="267"/>
      <c r="J636" s="267"/>
      <c r="K636" s="267"/>
      <c r="L636" s="267"/>
      <c r="M636" s="267"/>
      <c r="N636" s="267"/>
      <c r="O636" s="267"/>
      <c r="P636" s="267"/>
      <c r="Q636" s="267"/>
      <c r="R636" s="267"/>
      <c r="S636" s="267"/>
      <c r="T636" s="267"/>
      <c r="U636" s="267"/>
      <c r="V636" s="267"/>
      <c r="W636" s="267"/>
      <c r="X636" s="267"/>
      <c r="Y636" s="267"/>
      <c r="Z636" s="267"/>
      <c r="AA636" s="267"/>
      <c r="AB636" s="2"/>
    </row>
    <row r="637" spans="1:28" ht="21" customHeight="1" x14ac:dyDescent="0.5">
      <c r="A637" s="2"/>
      <c r="B637" s="2"/>
      <c r="C637" s="267"/>
      <c r="D637" s="267"/>
      <c r="E637" s="267"/>
      <c r="F637" s="267"/>
      <c r="G637" s="267"/>
      <c r="H637" s="267"/>
      <c r="I637" s="267"/>
      <c r="J637" s="267"/>
      <c r="K637" s="267"/>
      <c r="L637" s="267"/>
      <c r="M637" s="267"/>
      <c r="N637" s="267"/>
      <c r="O637" s="267"/>
      <c r="P637" s="267"/>
      <c r="Q637" s="267"/>
      <c r="R637" s="267"/>
      <c r="S637" s="267"/>
      <c r="T637" s="267"/>
      <c r="U637" s="267"/>
      <c r="V637" s="267"/>
      <c r="W637" s="267"/>
      <c r="X637" s="267"/>
      <c r="Y637" s="267"/>
      <c r="Z637" s="267"/>
      <c r="AA637" s="267"/>
      <c r="AB637" s="2"/>
    </row>
    <row r="638" spans="1:28" ht="21" customHeight="1" x14ac:dyDescent="0.5">
      <c r="A638" s="2"/>
      <c r="B638" s="2"/>
      <c r="C638" s="267"/>
      <c r="D638" s="267"/>
      <c r="E638" s="267"/>
      <c r="F638" s="267"/>
      <c r="G638" s="267"/>
      <c r="H638" s="267"/>
      <c r="I638" s="267"/>
      <c r="J638" s="267"/>
      <c r="K638" s="267"/>
      <c r="L638" s="267"/>
      <c r="M638" s="267"/>
      <c r="N638" s="267"/>
      <c r="O638" s="267"/>
      <c r="P638" s="267"/>
      <c r="Q638" s="267"/>
      <c r="R638" s="267"/>
      <c r="S638" s="267"/>
      <c r="T638" s="267"/>
      <c r="U638" s="267"/>
      <c r="V638" s="267"/>
      <c r="W638" s="267"/>
      <c r="X638" s="267"/>
      <c r="Y638" s="267"/>
      <c r="Z638" s="267"/>
      <c r="AA638" s="267"/>
      <c r="AB638" s="2"/>
    </row>
    <row r="639" spans="1:28" ht="21" customHeight="1" x14ac:dyDescent="0.5">
      <c r="A639" s="2"/>
      <c r="B639" s="2"/>
      <c r="C639" s="267"/>
      <c r="D639" s="267"/>
      <c r="E639" s="267"/>
      <c r="F639" s="267"/>
      <c r="G639" s="267"/>
      <c r="H639" s="267"/>
      <c r="I639" s="267"/>
      <c r="J639" s="267"/>
      <c r="K639" s="267"/>
      <c r="L639" s="267"/>
      <c r="M639" s="267"/>
      <c r="N639" s="267"/>
      <c r="O639" s="267"/>
      <c r="P639" s="267"/>
      <c r="Q639" s="267"/>
      <c r="R639" s="267"/>
      <c r="S639" s="267"/>
      <c r="T639" s="267"/>
      <c r="U639" s="267"/>
      <c r="V639" s="267"/>
      <c r="W639" s="267"/>
      <c r="X639" s="267"/>
      <c r="Y639" s="267"/>
      <c r="Z639" s="267"/>
      <c r="AA639" s="267"/>
      <c r="AB639" s="2"/>
    </row>
    <row r="640" spans="1:28" ht="21" customHeight="1" x14ac:dyDescent="0.5">
      <c r="A640" s="2"/>
      <c r="B640" s="2"/>
      <c r="C640" s="267"/>
      <c r="D640" s="267"/>
      <c r="E640" s="267"/>
      <c r="F640" s="267"/>
      <c r="G640" s="267"/>
      <c r="H640" s="267"/>
      <c r="I640" s="267"/>
      <c r="J640" s="267"/>
      <c r="K640" s="267"/>
      <c r="L640" s="267"/>
      <c r="M640" s="267"/>
      <c r="N640" s="267"/>
      <c r="O640" s="267"/>
      <c r="P640" s="267"/>
      <c r="Q640" s="267"/>
      <c r="R640" s="267"/>
      <c r="S640" s="267"/>
      <c r="T640" s="267"/>
      <c r="U640" s="267"/>
      <c r="V640" s="267"/>
      <c r="W640" s="267"/>
      <c r="X640" s="267"/>
      <c r="Y640" s="267"/>
      <c r="Z640" s="267"/>
      <c r="AA640" s="267"/>
      <c r="AB640" s="2"/>
    </row>
    <row r="641" spans="1:28" ht="21" customHeight="1" x14ac:dyDescent="0.5">
      <c r="A641" s="2"/>
      <c r="B641" s="2"/>
      <c r="C641" s="267"/>
      <c r="D641" s="267"/>
      <c r="E641" s="267"/>
      <c r="F641" s="267"/>
      <c r="G641" s="267"/>
      <c r="H641" s="267"/>
      <c r="I641" s="267"/>
      <c r="J641" s="267"/>
      <c r="K641" s="267"/>
      <c r="L641" s="267"/>
      <c r="M641" s="267"/>
      <c r="N641" s="267"/>
      <c r="O641" s="267"/>
      <c r="P641" s="267"/>
      <c r="Q641" s="267"/>
      <c r="R641" s="267"/>
      <c r="S641" s="267"/>
      <c r="T641" s="267"/>
      <c r="U641" s="267"/>
      <c r="V641" s="267"/>
      <c r="W641" s="267"/>
      <c r="X641" s="267"/>
      <c r="Y641" s="267"/>
      <c r="Z641" s="267"/>
      <c r="AA641" s="267"/>
      <c r="AB641" s="2"/>
    </row>
    <row r="642" spans="1:28" ht="21" customHeight="1" x14ac:dyDescent="0.5">
      <c r="A642" s="2"/>
      <c r="B642" s="2"/>
      <c r="C642" s="267"/>
      <c r="D642" s="267"/>
      <c r="E642" s="267"/>
      <c r="F642" s="267"/>
      <c r="G642" s="267"/>
      <c r="H642" s="267"/>
      <c r="I642" s="267"/>
      <c r="J642" s="267"/>
      <c r="K642" s="267"/>
      <c r="L642" s="267"/>
      <c r="M642" s="267"/>
      <c r="N642" s="267"/>
      <c r="O642" s="267"/>
      <c r="P642" s="267"/>
      <c r="Q642" s="267"/>
      <c r="R642" s="267"/>
      <c r="S642" s="267"/>
      <c r="T642" s="267"/>
      <c r="U642" s="267"/>
      <c r="V642" s="267"/>
      <c r="W642" s="267"/>
      <c r="X642" s="267"/>
      <c r="Y642" s="267"/>
      <c r="Z642" s="267"/>
      <c r="AA642" s="267"/>
      <c r="AB642" s="2"/>
    </row>
    <row r="643" spans="1:28" ht="21" customHeight="1" x14ac:dyDescent="0.5">
      <c r="A643" s="2"/>
      <c r="B643" s="2"/>
      <c r="C643" s="267"/>
      <c r="D643" s="267"/>
      <c r="E643" s="267"/>
      <c r="F643" s="267"/>
      <c r="G643" s="267"/>
      <c r="H643" s="267"/>
      <c r="I643" s="267"/>
      <c r="J643" s="267"/>
      <c r="K643" s="267"/>
      <c r="L643" s="267"/>
      <c r="M643" s="267"/>
      <c r="N643" s="267"/>
      <c r="O643" s="267"/>
      <c r="P643" s="267"/>
      <c r="Q643" s="267"/>
      <c r="R643" s="267"/>
      <c r="S643" s="267"/>
      <c r="T643" s="267"/>
      <c r="U643" s="267"/>
      <c r="V643" s="267"/>
      <c r="W643" s="267"/>
      <c r="X643" s="267"/>
      <c r="Y643" s="267"/>
      <c r="Z643" s="267"/>
      <c r="AA643" s="267"/>
      <c r="AB643" s="2"/>
    </row>
    <row r="644" spans="1:28" ht="21" customHeight="1" x14ac:dyDescent="0.5">
      <c r="A644" s="2"/>
      <c r="B644" s="2"/>
      <c r="C644" s="267"/>
      <c r="D644" s="267"/>
      <c r="E644" s="267"/>
      <c r="F644" s="267"/>
      <c r="G644" s="267"/>
      <c r="H644" s="267"/>
      <c r="I644" s="267"/>
      <c r="J644" s="267"/>
      <c r="K644" s="267"/>
      <c r="L644" s="267"/>
      <c r="M644" s="267"/>
      <c r="N644" s="267"/>
      <c r="O644" s="267"/>
      <c r="P644" s="267"/>
      <c r="Q644" s="267"/>
      <c r="R644" s="267"/>
      <c r="S644" s="267"/>
      <c r="T644" s="267"/>
      <c r="U644" s="267"/>
      <c r="V644" s="267"/>
      <c r="W644" s="267"/>
      <c r="X644" s="267"/>
      <c r="Y644" s="267"/>
      <c r="Z644" s="267"/>
      <c r="AA644" s="267"/>
      <c r="AB644" s="2"/>
    </row>
    <row r="645" spans="1:28" ht="21" customHeight="1" x14ac:dyDescent="0.5">
      <c r="A645" s="2"/>
      <c r="B645" s="2"/>
      <c r="C645" s="267"/>
      <c r="D645" s="267"/>
      <c r="E645" s="267"/>
      <c r="F645" s="267"/>
      <c r="G645" s="267"/>
      <c r="H645" s="267"/>
      <c r="I645" s="267"/>
      <c r="J645" s="267"/>
      <c r="K645" s="267"/>
      <c r="L645" s="267"/>
      <c r="M645" s="267"/>
      <c r="N645" s="267"/>
      <c r="O645" s="267"/>
      <c r="P645" s="267"/>
      <c r="Q645" s="267"/>
      <c r="R645" s="267"/>
      <c r="S645" s="267"/>
      <c r="T645" s="267"/>
      <c r="U645" s="267"/>
      <c r="V645" s="267"/>
      <c r="W645" s="267"/>
      <c r="X645" s="267"/>
      <c r="Y645" s="267"/>
      <c r="Z645" s="267"/>
      <c r="AA645" s="267"/>
      <c r="AB645" s="2"/>
    </row>
    <row r="646" spans="1:28" ht="21" customHeight="1" x14ac:dyDescent="0.5">
      <c r="A646" s="2"/>
      <c r="B646" s="2"/>
      <c r="C646" s="267"/>
      <c r="D646" s="267"/>
      <c r="E646" s="267"/>
      <c r="F646" s="267"/>
      <c r="G646" s="267"/>
      <c r="H646" s="267"/>
      <c r="I646" s="267"/>
      <c r="J646" s="267"/>
      <c r="K646" s="267"/>
      <c r="L646" s="267"/>
      <c r="M646" s="267"/>
      <c r="N646" s="267"/>
      <c r="O646" s="267"/>
      <c r="P646" s="267"/>
      <c r="Q646" s="267"/>
      <c r="R646" s="267"/>
      <c r="S646" s="267"/>
      <c r="T646" s="267"/>
      <c r="U646" s="267"/>
      <c r="V646" s="267"/>
      <c r="W646" s="267"/>
      <c r="X646" s="267"/>
      <c r="Y646" s="267"/>
      <c r="Z646" s="267"/>
      <c r="AA646" s="267"/>
      <c r="AB646" s="2"/>
    </row>
    <row r="647" spans="1:28" ht="21" customHeight="1" x14ac:dyDescent="0.5">
      <c r="A647" s="2"/>
      <c r="B647" s="2"/>
      <c r="C647" s="267"/>
      <c r="D647" s="267"/>
      <c r="E647" s="267"/>
      <c r="F647" s="267"/>
      <c r="G647" s="267"/>
      <c r="H647" s="267"/>
      <c r="I647" s="267"/>
      <c r="J647" s="267"/>
      <c r="K647" s="267"/>
      <c r="L647" s="267"/>
      <c r="M647" s="267"/>
      <c r="N647" s="267"/>
      <c r="O647" s="267"/>
      <c r="P647" s="267"/>
      <c r="Q647" s="267"/>
      <c r="R647" s="267"/>
      <c r="S647" s="267"/>
      <c r="T647" s="267"/>
      <c r="U647" s="267"/>
      <c r="V647" s="267"/>
      <c r="W647" s="267"/>
      <c r="X647" s="267"/>
      <c r="Y647" s="267"/>
      <c r="Z647" s="267"/>
      <c r="AA647" s="267"/>
      <c r="AB647" s="2"/>
    </row>
    <row r="648" spans="1:28" ht="21" customHeight="1" x14ac:dyDescent="0.5">
      <c r="A648" s="2"/>
      <c r="B648" s="2"/>
      <c r="C648" s="267"/>
      <c r="D648" s="267"/>
      <c r="E648" s="267"/>
      <c r="F648" s="267"/>
      <c r="G648" s="267"/>
      <c r="H648" s="267"/>
      <c r="I648" s="267"/>
      <c r="J648" s="267"/>
      <c r="K648" s="267"/>
      <c r="L648" s="267"/>
      <c r="M648" s="267"/>
      <c r="N648" s="267"/>
      <c r="O648" s="267"/>
      <c r="P648" s="267"/>
      <c r="Q648" s="267"/>
      <c r="R648" s="267"/>
      <c r="S648" s="267"/>
      <c r="T648" s="267"/>
      <c r="U648" s="267"/>
      <c r="V648" s="267"/>
      <c r="W648" s="267"/>
      <c r="X648" s="267"/>
      <c r="Y648" s="267"/>
      <c r="Z648" s="267"/>
      <c r="AA648" s="267"/>
      <c r="AB648" s="2"/>
    </row>
    <row r="649" spans="1:28" ht="21" customHeight="1" x14ac:dyDescent="0.5">
      <c r="A649" s="2"/>
      <c r="B649" s="2"/>
      <c r="C649" s="267"/>
      <c r="D649" s="267"/>
      <c r="E649" s="267"/>
      <c r="F649" s="267"/>
      <c r="G649" s="267"/>
      <c r="H649" s="267"/>
      <c r="I649" s="267"/>
      <c r="J649" s="267"/>
      <c r="K649" s="267"/>
      <c r="L649" s="267"/>
      <c r="M649" s="267"/>
      <c r="N649" s="267"/>
      <c r="O649" s="267"/>
      <c r="P649" s="267"/>
      <c r="Q649" s="267"/>
      <c r="R649" s="267"/>
      <c r="S649" s="267"/>
      <c r="T649" s="267"/>
      <c r="U649" s="267"/>
      <c r="V649" s="267"/>
      <c r="W649" s="267"/>
      <c r="X649" s="267"/>
      <c r="Y649" s="267"/>
      <c r="Z649" s="267"/>
      <c r="AA649" s="267"/>
      <c r="AB649" s="2"/>
    </row>
    <row r="650" spans="1:28" ht="21" customHeight="1" x14ac:dyDescent="0.5">
      <c r="A650" s="2"/>
      <c r="B650" s="2"/>
      <c r="C650" s="267"/>
      <c r="D650" s="267"/>
      <c r="E650" s="267"/>
      <c r="F650" s="267"/>
      <c r="G650" s="267"/>
      <c r="H650" s="267"/>
      <c r="I650" s="267"/>
      <c r="J650" s="267"/>
      <c r="K650" s="267"/>
      <c r="L650" s="267"/>
      <c r="M650" s="267"/>
      <c r="N650" s="267"/>
      <c r="O650" s="267"/>
      <c r="P650" s="267"/>
      <c r="Q650" s="267"/>
      <c r="R650" s="267"/>
      <c r="S650" s="267"/>
      <c r="T650" s="267"/>
      <c r="U650" s="267"/>
      <c r="V650" s="267"/>
      <c r="W650" s="267"/>
      <c r="X650" s="267"/>
      <c r="Y650" s="267"/>
      <c r="Z650" s="267"/>
      <c r="AA650" s="267"/>
      <c r="AB650" s="2"/>
    </row>
    <row r="651" spans="1:28" ht="21" customHeight="1" x14ac:dyDescent="0.5">
      <c r="A651" s="2"/>
      <c r="B651" s="2"/>
      <c r="C651" s="267"/>
      <c r="D651" s="267"/>
      <c r="E651" s="267"/>
      <c r="F651" s="267"/>
      <c r="G651" s="267"/>
      <c r="H651" s="267"/>
      <c r="I651" s="267"/>
      <c r="J651" s="267"/>
      <c r="K651" s="267"/>
      <c r="L651" s="267"/>
      <c r="M651" s="267"/>
      <c r="N651" s="267"/>
      <c r="O651" s="267"/>
      <c r="P651" s="267"/>
      <c r="Q651" s="267"/>
      <c r="R651" s="267"/>
      <c r="S651" s="267"/>
      <c r="T651" s="267"/>
      <c r="U651" s="267"/>
      <c r="V651" s="267"/>
      <c r="W651" s="267"/>
      <c r="X651" s="267"/>
      <c r="Y651" s="267"/>
      <c r="Z651" s="267"/>
      <c r="AA651" s="267"/>
      <c r="AB651" s="2"/>
    </row>
    <row r="652" spans="1:28" ht="21" customHeight="1" x14ac:dyDescent="0.5">
      <c r="A652" s="2"/>
      <c r="B652" s="2"/>
      <c r="C652" s="267"/>
      <c r="D652" s="267"/>
      <c r="E652" s="267"/>
      <c r="F652" s="267"/>
      <c r="G652" s="267"/>
      <c r="H652" s="267"/>
      <c r="I652" s="267"/>
      <c r="J652" s="267"/>
      <c r="K652" s="267"/>
      <c r="L652" s="267"/>
      <c r="M652" s="267"/>
      <c r="N652" s="267"/>
      <c r="O652" s="267"/>
      <c r="P652" s="267"/>
      <c r="Q652" s="267"/>
      <c r="R652" s="267"/>
      <c r="S652" s="267"/>
      <c r="T652" s="267"/>
      <c r="U652" s="267"/>
      <c r="V652" s="267"/>
      <c r="W652" s="267"/>
      <c r="X652" s="267"/>
      <c r="Y652" s="267"/>
      <c r="Z652" s="267"/>
      <c r="AA652" s="267"/>
      <c r="AB652" s="2"/>
    </row>
    <row r="653" spans="1:28" ht="21" customHeight="1" x14ac:dyDescent="0.5">
      <c r="A653" s="2"/>
      <c r="B653" s="2"/>
      <c r="C653" s="267"/>
      <c r="D653" s="267"/>
      <c r="E653" s="267"/>
      <c r="F653" s="267"/>
      <c r="G653" s="267"/>
      <c r="H653" s="267"/>
      <c r="I653" s="267"/>
      <c r="J653" s="267"/>
      <c r="K653" s="267"/>
      <c r="L653" s="267"/>
      <c r="M653" s="267"/>
      <c r="N653" s="267"/>
      <c r="O653" s="267"/>
      <c r="P653" s="267"/>
      <c r="Q653" s="267"/>
      <c r="R653" s="267"/>
      <c r="S653" s="267"/>
      <c r="T653" s="267"/>
      <c r="U653" s="267"/>
      <c r="V653" s="267"/>
      <c r="W653" s="267"/>
      <c r="X653" s="267"/>
      <c r="Y653" s="267"/>
      <c r="Z653" s="267"/>
      <c r="AA653" s="267"/>
      <c r="AB653" s="2"/>
    </row>
    <row r="654" spans="1:28" ht="21" customHeight="1" x14ac:dyDescent="0.5">
      <c r="A654" s="2"/>
      <c r="B654" s="2"/>
      <c r="C654" s="267"/>
      <c r="D654" s="267"/>
      <c r="E654" s="267"/>
      <c r="F654" s="267"/>
      <c r="G654" s="267"/>
      <c r="H654" s="267"/>
      <c r="I654" s="267"/>
      <c r="J654" s="267"/>
      <c r="K654" s="267"/>
      <c r="L654" s="267"/>
      <c r="M654" s="267"/>
      <c r="N654" s="267"/>
      <c r="O654" s="267"/>
      <c r="P654" s="267"/>
      <c r="Q654" s="267"/>
      <c r="R654" s="267"/>
      <c r="S654" s="267"/>
      <c r="T654" s="267"/>
      <c r="U654" s="267"/>
      <c r="V654" s="267"/>
      <c r="W654" s="267"/>
      <c r="X654" s="267"/>
      <c r="Y654" s="267"/>
      <c r="Z654" s="267"/>
      <c r="AA654" s="267"/>
      <c r="AB654" s="2"/>
    </row>
    <row r="655" spans="1:28" ht="21" customHeight="1" x14ac:dyDescent="0.5">
      <c r="A655" s="2"/>
      <c r="B655" s="2"/>
      <c r="C655" s="267"/>
      <c r="D655" s="267"/>
      <c r="E655" s="267"/>
      <c r="F655" s="267"/>
      <c r="G655" s="267"/>
      <c r="H655" s="267"/>
      <c r="I655" s="267"/>
      <c r="J655" s="267"/>
      <c r="K655" s="267"/>
      <c r="L655" s="267"/>
      <c r="M655" s="267"/>
      <c r="N655" s="267"/>
      <c r="O655" s="267"/>
      <c r="P655" s="267"/>
      <c r="Q655" s="267"/>
      <c r="R655" s="267"/>
      <c r="S655" s="267"/>
      <c r="T655" s="267"/>
      <c r="U655" s="267"/>
      <c r="V655" s="267"/>
      <c r="W655" s="267"/>
      <c r="X655" s="267"/>
      <c r="Y655" s="267"/>
      <c r="Z655" s="267"/>
      <c r="AA655" s="267"/>
      <c r="AB655" s="2"/>
    </row>
    <row r="656" spans="1:28" ht="21" customHeight="1" x14ac:dyDescent="0.5">
      <c r="A656" s="2"/>
      <c r="B656" s="2"/>
      <c r="C656" s="267"/>
      <c r="D656" s="267"/>
      <c r="E656" s="267"/>
      <c r="F656" s="267"/>
      <c r="G656" s="267"/>
      <c r="H656" s="267"/>
      <c r="I656" s="267"/>
      <c r="J656" s="267"/>
      <c r="K656" s="267"/>
      <c r="L656" s="267"/>
      <c r="M656" s="267"/>
      <c r="N656" s="267"/>
      <c r="O656" s="267"/>
      <c r="P656" s="267"/>
      <c r="Q656" s="267"/>
      <c r="R656" s="267"/>
      <c r="S656" s="267"/>
      <c r="T656" s="267"/>
      <c r="U656" s="267"/>
      <c r="V656" s="267"/>
      <c r="W656" s="267"/>
      <c r="X656" s="267"/>
      <c r="Y656" s="267"/>
      <c r="Z656" s="267"/>
      <c r="AA656" s="267"/>
      <c r="AB656" s="2"/>
    </row>
    <row r="657" spans="1:28" ht="21" customHeight="1" x14ac:dyDescent="0.5">
      <c r="A657" s="2"/>
      <c r="B657" s="2"/>
      <c r="C657" s="267"/>
      <c r="D657" s="267"/>
      <c r="E657" s="267"/>
      <c r="F657" s="267"/>
      <c r="G657" s="267"/>
      <c r="H657" s="267"/>
      <c r="I657" s="267"/>
      <c r="J657" s="267"/>
      <c r="K657" s="267"/>
      <c r="L657" s="267"/>
      <c r="M657" s="267"/>
      <c r="N657" s="267"/>
      <c r="O657" s="267"/>
      <c r="P657" s="267"/>
      <c r="Q657" s="267"/>
      <c r="R657" s="267"/>
      <c r="S657" s="267"/>
      <c r="T657" s="267"/>
      <c r="U657" s="267"/>
      <c r="V657" s="267"/>
      <c r="W657" s="267"/>
      <c r="X657" s="267"/>
      <c r="Y657" s="267"/>
      <c r="Z657" s="267"/>
      <c r="AA657" s="267"/>
      <c r="AB657" s="2"/>
    </row>
    <row r="658" spans="1:28" ht="21" customHeight="1" x14ac:dyDescent="0.5">
      <c r="A658" s="2"/>
      <c r="B658" s="2"/>
      <c r="C658" s="267"/>
      <c r="D658" s="267"/>
      <c r="E658" s="267"/>
      <c r="F658" s="267"/>
      <c r="G658" s="267"/>
      <c r="H658" s="267"/>
      <c r="I658" s="267"/>
      <c r="J658" s="267"/>
      <c r="K658" s="267"/>
      <c r="L658" s="267"/>
      <c r="M658" s="267"/>
      <c r="N658" s="267"/>
      <c r="O658" s="267"/>
      <c r="P658" s="267"/>
      <c r="Q658" s="267"/>
      <c r="R658" s="267"/>
      <c r="S658" s="267"/>
      <c r="T658" s="267"/>
      <c r="U658" s="267"/>
      <c r="V658" s="267"/>
      <c r="W658" s="267"/>
      <c r="X658" s="267"/>
      <c r="Y658" s="267"/>
      <c r="Z658" s="267"/>
      <c r="AA658" s="267"/>
      <c r="AB658" s="2"/>
    </row>
    <row r="659" spans="1:28" ht="21" customHeight="1" x14ac:dyDescent="0.5">
      <c r="A659" s="2"/>
      <c r="B659" s="2"/>
      <c r="C659" s="267"/>
      <c r="D659" s="267"/>
      <c r="E659" s="267"/>
      <c r="F659" s="267"/>
      <c r="G659" s="267"/>
      <c r="H659" s="267"/>
      <c r="I659" s="267"/>
      <c r="J659" s="267"/>
      <c r="K659" s="267"/>
      <c r="L659" s="267"/>
      <c r="M659" s="267"/>
      <c r="N659" s="267"/>
      <c r="O659" s="267"/>
      <c r="P659" s="267"/>
      <c r="Q659" s="267"/>
      <c r="R659" s="267"/>
      <c r="S659" s="267"/>
      <c r="T659" s="267"/>
      <c r="U659" s="267"/>
      <c r="V659" s="267"/>
      <c r="W659" s="267"/>
      <c r="X659" s="267"/>
      <c r="Y659" s="267"/>
      <c r="Z659" s="267"/>
      <c r="AA659" s="267"/>
      <c r="AB659" s="2"/>
    </row>
    <row r="660" spans="1:28" ht="21" customHeight="1" x14ac:dyDescent="0.5">
      <c r="A660" s="2"/>
      <c r="B660" s="2"/>
      <c r="C660" s="267"/>
      <c r="D660" s="267"/>
      <c r="E660" s="267"/>
      <c r="F660" s="267"/>
      <c r="G660" s="267"/>
      <c r="H660" s="267"/>
      <c r="I660" s="267"/>
      <c r="J660" s="267"/>
      <c r="K660" s="267"/>
      <c r="L660" s="267"/>
      <c r="M660" s="267"/>
      <c r="N660" s="267"/>
      <c r="O660" s="267"/>
      <c r="P660" s="267"/>
      <c r="Q660" s="267"/>
      <c r="R660" s="267"/>
      <c r="S660" s="267"/>
      <c r="T660" s="267"/>
      <c r="U660" s="267"/>
      <c r="V660" s="267"/>
      <c r="W660" s="267"/>
      <c r="X660" s="267"/>
      <c r="Y660" s="267"/>
      <c r="Z660" s="267"/>
      <c r="AA660" s="267"/>
      <c r="AB660" s="2"/>
    </row>
    <row r="661" spans="1:28" ht="21" customHeight="1" x14ac:dyDescent="0.5">
      <c r="A661" s="2"/>
      <c r="B661" s="2"/>
      <c r="C661" s="267"/>
      <c r="D661" s="267"/>
      <c r="E661" s="267"/>
      <c r="F661" s="267"/>
      <c r="G661" s="267"/>
      <c r="H661" s="267"/>
      <c r="I661" s="267"/>
      <c r="J661" s="267"/>
      <c r="K661" s="267"/>
      <c r="L661" s="267"/>
      <c r="M661" s="267"/>
      <c r="N661" s="267"/>
      <c r="O661" s="267"/>
      <c r="P661" s="267"/>
      <c r="Q661" s="267"/>
      <c r="R661" s="267"/>
      <c r="S661" s="267"/>
      <c r="T661" s="267"/>
      <c r="U661" s="267"/>
      <c r="V661" s="267"/>
      <c r="W661" s="267"/>
      <c r="X661" s="267"/>
      <c r="Y661" s="267"/>
      <c r="Z661" s="267"/>
      <c r="AA661" s="267"/>
      <c r="AB661" s="2"/>
    </row>
    <row r="662" spans="1:28" ht="21" customHeight="1" x14ac:dyDescent="0.5">
      <c r="A662" s="2"/>
      <c r="B662" s="2"/>
      <c r="C662" s="267"/>
      <c r="D662" s="267"/>
      <c r="E662" s="267"/>
      <c r="F662" s="267"/>
      <c r="G662" s="267"/>
      <c r="H662" s="267"/>
      <c r="I662" s="267"/>
      <c r="J662" s="267"/>
      <c r="K662" s="267"/>
      <c r="L662" s="267"/>
      <c r="M662" s="267"/>
      <c r="N662" s="267"/>
      <c r="O662" s="267"/>
      <c r="P662" s="267"/>
      <c r="Q662" s="267"/>
      <c r="R662" s="267"/>
      <c r="S662" s="267"/>
      <c r="T662" s="267"/>
      <c r="U662" s="267"/>
      <c r="V662" s="267"/>
      <c r="W662" s="267"/>
      <c r="X662" s="267"/>
      <c r="Y662" s="267"/>
      <c r="Z662" s="267"/>
      <c r="AA662" s="267"/>
      <c r="AB662" s="2"/>
    </row>
    <row r="663" spans="1:28" ht="21" customHeight="1" x14ac:dyDescent="0.5">
      <c r="A663" s="2"/>
      <c r="B663" s="2"/>
      <c r="C663" s="267"/>
      <c r="D663" s="267"/>
      <c r="E663" s="267"/>
      <c r="F663" s="267"/>
      <c r="G663" s="267"/>
      <c r="H663" s="267"/>
      <c r="I663" s="267"/>
      <c r="J663" s="267"/>
      <c r="K663" s="267"/>
      <c r="L663" s="267"/>
      <c r="M663" s="267"/>
      <c r="N663" s="267"/>
      <c r="O663" s="267"/>
      <c r="P663" s="267"/>
      <c r="Q663" s="267"/>
      <c r="R663" s="267"/>
      <c r="S663" s="267"/>
      <c r="T663" s="267"/>
      <c r="U663" s="267"/>
      <c r="V663" s="267"/>
      <c r="W663" s="267"/>
      <c r="X663" s="267"/>
      <c r="Y663" s="267"/>
      <c r="Z663" s="267"/>
      <c r="AA663" s="267"/>
      <c r="AB663" s="2"/>
    </row>
    <row r="664" spans="1:28" ht="21" customHeight="1" x14ac:dyDescent="0.5">
      <c r="A664" s="2"/>
      <c r="B664" s="2"/>
      <c r="C664" s="267"/>
      <c r="D664" s="267"/>
      <c r="E664" s="267"/>
      <c r="F664" s="267"/>
      <c r="G664" s="267"/>
      <c r="H664" s="267"/>
      <c r="I664" s="267"/>
      <c r="J664" s="267"/>
      <c r="K664" s="267"/>
      <c r="L664" s="267"/>
      <c r="M664" s="267"/>
      <c r="N664" s="267"/>
      <c r="O664" s="267"/>
      <c r="P664" s="267"/>
      <c r="Q664" s="267"/>
      <c r="R664" s="267"/>
      <c r="S664" s="267"/>
      <c r="T664" s="267"/>
      <c r="U664" s="267"/>
      <c r="V664" s="267"/>
      <c r="W664" s="267"/>
      <c r="X664" s="267"/>
      <c r="Y664" s="267"/>
      <c r="Z664" s="267"/>
      <c r="AA664" s="267"/>
      <c r="AB664" s="2"/>
    </row>
    <row r="665" spans="1:28" ht="21" customHeight="1" x14ac:dyDescent="0.5">
      <c r="A665" s="2"/>
      <c r="B665" s="2"/>
      <c r="C665" s="267"/>
      <c r="D665" s="267"/>
      <c r="E665" s="267"/>
      <c r="F665" s="267"/>
      <c r="G665" s="267"/>
      <c r="H665" s="267"/>
      <c r="I665" s="267"/>
      <c r="J665" s="267"/>
      <c r="K665" s="267"/>
      <c r="L665" s="267"/>
      <c r="M665" s="267"/>
      <c r="N665" s="267"/>
      <c r="O665" s="267"/>
      <c r="P665" s="267"/>
      <c r="Q665" s="267"/>
      <c r="R665" s="267"/>
      <c r="S665" s="267"/>
      <c r="T665" s="267"/>
      <c r="U665" s="267"/>
      <c r="V665" s="267"/>
      <c r="W665" s="267"/>
      <c r="X665" s="267"/>
      <c r="Y665" s="267"/>
      <c r="Z665" s="267"/>
      <c r="AA665" s="267"/>
      <c r="AB665" s="2"/>
    </row>
    <row r="666" spans="1:28" ht="21" customHeight="1" x14ac:dyDescent="0.5">
      <c r="A666" s="2"/>
      <c r="B666" s="2"/>
      <c r="C666" s="267"/>
      <c r="D666" s="267"/>
      <c r="E666" s="267"/>
      <c r="F666" s="267"/>
      <c r="G666" s="267"/>
      <c r="H666" s="267"/>
      <c r="I666" s="267"/>
      <c r="J666" s="267"/>
      <c r="K666" s="267"/>
      <c r="L666" s="267"/>
      <c r="M666" s="267"/>
      <c r="N666" s="267"/>
      <c r="O666" s="267"/>
      <c r="P666" s="267"/>
      <c r="Q666" s="267"/>
      <c r="R666" s="267"/>
      <c r="S666" s="267"/>
      <c r="T666" s="267"/>
      <c r="U666" s="267"/>
      <c r="V666" s="267"/>
      <c r="W666" s="267"/>
      <c r="X666" s="267"/>
      <c r="Y666" s="267"/>
      <c r="Z666" s="267"/>
      <c r="AA666" s="267"/>
      <c r="AB666" s="2"/>
    </row>
    <row r="667" spans="1:28" ht="21" customHeight="1" x14ac:dyDescent="0.5">
      <c r="A667" s="2"/>
      <c r="B667" s="2"/>
      <c r="C667" s="267"/>
      <c r="D667" s="267"/>
      <c r="E667" s="267"/>
      <c r="F667" s="267"/>
      <c r="G667" s="267"/>
      <c r="H667" s="267"/>
      <c r="I667" s="267"/>
      <c r="J667" s="267"/>
      <c r="K667" s="267"/>
      <c r="L667" s="267"/>
      <c r="M667" s="267"/>
      <c r="N667" s="267"/>
      <c r="O667" s="267"/>
      <c r="P667" s="267"/>
      <c r="Q667" s="267"/>
      <c r="R667" s="267"/>
      <c r="S667" s="267"/>
      <c r="T667" s="267"/>
      <c r="U667" s="267"/>
      <c r="V667" s="267"/>
      <c r="W667" s="267"/>
      <c r="X667" s="267"/>
      <c r="Y667" s="267"/>
      <c r="Z667" s="267"/>
      <c r="AA667" s="267"/>
      <c r="AB667" s="2"/>
    </row>
    <row r="668" spans="1:28" ht="21" customHeight="1" x14ac:dyDescent="0.5">
      <c r="A668" s="2"/>
      <c r="B668" s="2"/>
      <c r="C668" s="267"/>
      <c r="D668" s="267"/>
      <c r="E668" s="267"/>
      <c r="F668" s="267"/>
      <c r="G668" s="267"/>
      <c r="H668" s="267"/>
      <c r="I668" s="267"/>
      <c r="J668" s="267"/>
      <c r="K668" s="267"/>
      <c r="L668" s="267"/>
      <c r="M668" s="267"/>
      <c r="N668" s="267"/>
      <c r="O668" s="267"/>
      <c r="P668" s="267"/>
      <c r="Q668" s="267"/>
      <c r="R668" s="267"/>
      <c r="S668" s="267"/>
      <c r="T668" s="267"/>
      <c r="U668" s="267"/>
      <c r="V668" s="267"/>
      <c r="W668" s="267"/>
      <c r="X668" s="267"/>
      <c r="Y668" s="267"/>
      <c r="Z668" s="267"/>
      <c r="AA668" s="267"/>
      <c r="AB668" s="2"/>
    </row>
    <row r="669" spans="1:28" ht="21" customHeight="1" x14ac:dyDescent="0.5">
      <c r="A669" s="2"/>
      <c r="B669" s="2"/>
      <c r="C669" s="267"/>
      <c r="D669" s="267"/>
      <c r="E669" s="267"/>
      <c r="F669" s="267"/>
      <c r="G669" s="267"/>
      <c r="H669" s="267"/>
      <c r="I669" s="267"/>
      <c r="J669" s="267"/>
      <c r="K669" s="267"/>
      <c r="L669" s="267"/>
      <c r="M669" s="267"/>
      <c r="N669" s="267"/>
      <c r="O669" s="267"/>
      <c r="P669" s="267"/>
      <c r="Q669" s="267"/>
      <c r="R669" s="267"/>
      <c r="S669" s="267"/>
      <c r="T669" s="267"/>
      <c r="U669" s="267"/>
      <c r="V669" s="267"/>
      <c r="W669" s="267"/>
      <c r="X669" s="267"/>
      <c r="Y669" s="267"/>
      <c r="Z669" s="267"/>
      <c r="AA669" s="267"/>
      <c r="AB669" s="2"/>
    </row>
    <row r="670" spans="1:28" ht="21" customHeight="1" x14ac:dyDescent="0.5">
      <c r="A670" s="2"/>
      <c r="B670" s="2"/>
      <c r="C670" s="267"/>
      <c r="D670" s="267"/>
      <c r="E670" s="267"/>
      <c r="F670" s="267"/>
      <c r="G670" s="267"/>
      <c r="H670" s="267"/>
      <c r="I670" s="267"/>
      <c r="J670" s="267"/>
      <c r="K670" s="267"/>
      <c r="L670" s="267"/>
      <c r="M670" s="267"/>
      <c r="N670" s="267"/>
      <c r="O670" s="267"/>
      <c r="P670" s="267"/>
      <c r="Q670" s="267"/>
      <c r="R670" s="267"/>
      <c r="S670" s="267"/>
      <c r="T670" s="267"/>
      <c r="U670" s="267"/>
      <c r="V670" s="267"/>
      <c r="W670" s="267"/>
      <c r="X670" s="267"/>
      <c r="Y670" s="267"/>
      <c r="Z670" s="267"/>
      <c r="AA670" s="267"/>
      <c r="AB670" s="2"/>
    </row>
    <row r="671" spans="1:28" ht="21" customHeight="1" x14ac:dyDescent="0.5">
      <c r="A671" s="2"/>
      <c r="B671" s="2"/>
      <c r="C671" s="267"/>
      <c r="D671" s="267"/>
      <c r="E671" s="267"/>
      <c r="F671" s="267"/>
      <c r="G671" s="267"/>
      <c r="H671" s="267"/>
      <c r="I671" s="267"/>
      <c r="J671" s="267"/>
      <c r="K671" s="267"/>
      <c r="L671" s="267"/>
      <c r="M671" s="267"/>
      <c r="N671" s="267"/>
      <c r="O671" s="267"/>
      <c r="P671" s="267"/>
      <c r="Q671" s="267"/>
      <c r="R671" s="267"/>
      <c r="S671" s="267"/>
      <c r="T671" s="267"/>
      <c r="U671" s="267"/>
      <c r="V671" s="267"/>
      <c r="W671" s="267"/>
      <c r="X671" s="267"/>
      <c r="Y671" s="267"/>
      <c r="Z671" s="267"/>
      <c r="AA671" s="267"/>
      <c r="AB671" s="2"/>
    </row>
    <row r="672" spans="1:28" ht="21" customHeight="1" x14ac:dyDescent="0.5">
      <c r="A672" s="2"/>
      <c r="B672" s="2"/>
      <c r="C672" s="267"/>
      <c r="D672" s="267"/>
      <c r="E672" s="267"/>
      <c r="F672" s="267"/>
      <c r="G672" s="267"/>
      <c r="H672" s="267"/>
      <c r="I672" s="267"/>
      <c r="J672" s="267"/>
      <c r="K672" s="267"/>
      <c r="L672" s="267"/>
      <c r="M672" s="267"/>
      <c r="N672" s="267"/>
      <c r="O672" s="267"/>
      <c r="P672" s="267"/>
      <c r="Q672" s="267"/>
      <c r="R672" s="267"/>
      <c r="S672" s="267"/>
      <c r="T672" s="267"/>
      <c r="U672" s="267"/>
      <c r="V672" s="267"/>
      <c r="W672" s="267"/>
      <c r="X672" s="267"/>
      <c r="Y672" s="267"/>
      <c r="Z672" s="267"/>
      <c r="AA672" s="267"/>
      <c r="AB672" s="2"/>
    </row>
    <row r="673" spans="1:28" ht="21" customHeight="1" x14ac:dyDescent="0.5">
      <c r="A673" s="2"/>
      <c r="B673" s="2"/>
      <c r="C673" s="267"/>
      <c r="D673" s="267"/>
      <c r="E673" s="267"/>
      <c r="F673" s="267"/>
      <c r="G673" s="267"/>
      <c r="H673" s="267"/>
      <c r="I673" s="267"/>
      <c r="J673" s="267"/>
      <c r="K673" s="267"/>
      <c r="L673" s="267"/>
      <c r="M673" s="267"/>
      <c r="N673" s="267"/>
      <c r="O673" s="267"/>
      <c r="P673" s="267"/>
      <c r="Q673" s="267"/>
      <c r="R673" s="267"/>
      <c r="S673" s="267"/>
      <c r="T673" s="267"/>
      <c r="U673" s="267"/>
      <c r="V673" s="267"/>
      <c r="W673" s="267"/>
      <c r="X673" s="267"/>
      <c r="Y673" s="267"/>
      <c r="Z673" s="267"/>
      <c r="AA673" s="267"/>
      <c r="AB673" s="2"/>
    </row>
    <row r="674" spans="1:28" ht="21" customHeight="1" x14ac:dyDescent="0.5">
      <c r="A674" s="2"/>
      <c r="B674" s="2"/>
      <c r="C674" s="267"/>
      <c r="D674" s="267"/>
      <c r="E674" s="267"/>
      <c r="F674" s="267"/>
      <c r="G674" s="267"/>
      <c r="H674" s="267"/>
      <c r="I674" s="267"/>
      <c r="J674" s="267"/>
      <c r="K674" s="267"/>
      <c r="L674" s="267"/>
      <c r="M674" s="267"/>
      <c r="N674" s="267"/>
      <c r="O674" s="267"/>
      <c r="P674" s="267"/>
      <c r="Q674" s="267"/>
      <c r="R674" s="267"/>
      <c r="S674" s="267"/>
      <c r="T674" s="267"/>
      <c r="U674" s="267"/>
      <c r="V674" s="267"/>
      <c r="W674" s="267"/>
      <c r="X674" s="267"/>
      <c r="Y674" s="267"/>
      <c r="Z674" s="267"/>
      <c r="AA674" s="267"/>
      <c r="AB674" s="2"/>
    </row>
    <row r="675" spans="1:28" ht="21" customHeight="1" x14ac:dyDescent="0.5">
      <c r="A675" s="2"/>
      <c r="B675" s="2"/>
      <c r="C675" s="267"/>
      <c r="D675" s="267"/>
      <c r="E675" s="267"/>
      <c r="F675" s="267"/>
      <c r="G675" s="267"/>
      <c r="H675" s="267"/>
      <c r="I675" s="267"/>
      <c r="J675" s="267"/>
      <c r="K675" s="267"/>
      <c r="L675" s="267"/>
      <c r="M675" s="267"/>
      <c r="N675" s="267"/>
      <c r="O675" s="267"/>
      <c r="P675" s="267"/>
      <c r="Q675" s="267"/>
      <c r="R675" s="267"/>
      <c r="S675" s="267"/>
      <c r="T675" s="267"/>
      <c r="U675" s="267"/>
      <c r="V675" s="267"/>
      <c r="W675" s="267"/>
      <c r="X675" s="267"/>
      <c r="Y675" s="267"/>
      <c r="Z675" s="267"/>
      <c r="AA675" s="267"/>
      <c r="AB675" s="2"/>
    </row>
    <row r="676" spans="1:28" ht="21" customHeight="1" x14ac:dyDescent="0.5">
      <c r="A676" s="2"/>
      <c r="B676" s="2"/>
      <c r="C676" s="267"/>
      <c r="D676" s="267"/>
      <c r="E676" s="267"/>
      <c r="F676" s="267"/>
      <c r="G676" s="267"/>
      <c r="H676" s="267"/>
      <c r="I676" s="267"/>
      <c r="J676" s="267"/>
      <c r="K676" s="267"/>
      <c r="L676" s="267"/>
      <c r="M676" s="267"/>
      <c r="N676" s="267"/>
      <c r="O676" s="267"/>
      <c r="P676" s="267"/>
      <c r="Q676" s="267"/>
      <c r="R676" s="267"/>
      <c r="S676" s="267"/>
      <c r="T676" s="267"/>
      <c r="U676" s="267"/>
      <c r="V676" s="267"/>
      <c r="W676" s="267"/>
      <c r="X676" s="267"/>
      <c r="Y676" s="267"/>
      <c r="Z676" s="267"/>
      <c r="AA676" s="267"/>
      <c r="AB676" s="2"/>
    </row>
    <row r="677" spans="1:28" ht="21" customHeight="1" x14ac:dyDescent="0.5">
      <c r="A677" s="2"/>
      <c r="B677" s="2"/>
      <c r="C677" s="267"/>
      <c r="D677" s="267"/>
      <c r="E677" s="267"/>
      <c r="F677" s="267"/>
      <c r="G677" s="267"/>
      <c r="H677" s="267"/>
      <c r="I677" s="267"/>
      <c r="J677" s="267"/>
      <c r="K677" s="267"/>
      <c r="L677" s="267"/>
      <c r="M677" s="267"/>
      <c r="N677" s="267"/>
      <c r="O677" s="267"/>
      <c r="P677" s="267"/>
      <c r="Q677" s="267"/>
      <c r="R677" s="267"/>
      <c r="S677" s="267"/>
      <c r="T677" s="267"/>
      <c r="U677" s="267"/>
      <c r="V677" s="267"/>
      <c r="W677" s="267"/>
      <c r="X677" s="267"/>
      <c r="Y677" s="267"/>
      <c r="Z677" s="267"/>
      <c r="AA677" s="267"/>
      <c r="AB677" s="2"/>
    </row>
    <row r="678" spans="1:28" ht="21" customHeight="1" x14ac:dyDescent="0.5">
      <c r="A678" s="2"/>
      <c r="B678" s="2"/>
      <c r="C678" s="267"/>
      <c r="D678" s="267"/>
      <c r="E678" s="267"/>
      <c r="F678" s="267"/>
      <c r="G678" s="267"/>
      <c r="H678" s="267"/>
      <c r="I678" s="267"/>
      <c r="J678" s="267"/>
      <c r="K678" s="267"/>
      <c r="L678" s="267"/>
      <c r="M678" s="267"/>
      <c r="N678" s="267"/>
      <c r="O678" s="267"/>
      <c r="P678" s="267"/>
      <c r="Q678" s="267"/>
      <c r="R678" s="267"/>
      <c r="S678" s="267"/>
      <c r="T678" s="267"/>
      <c r="U678" s="267"/>
      <c r="V678" s="267"/>
      <c r="W678" s="267"/>
      <c r="X678" s="267"/>
      <c r="Y678" s="267"/>
      <c r="Z678" s="267"/>
      <c r="AA678" s="267"/>
      <c r="AB678" s="2"/>
    </row>
    <row r="679" spans="1:28" ht="21" customHeight="1" x14ac:dyDescent="0.5">
      <c r="A679" s="2"/>
      <c r="B679" s="2"/>
      <c r="C679" s="267"/>
      <c r="D679" s="267"/>
      <c r="E679" s="267"/>
      <c r="F679" s="267"/>
      <c r="G679" s="267"/>
      <c r="H679" s="267"/>
      <c r="I679" s="267"/>
      <c r="J679" s="267"/>
      <c r="K679" s="267"/>
      <c r="L679" s="267"/>
      <c r="M679" s="267"/>
      <c r="N679" s="267"/>
      <c r="O679" s="267"/>
      <c r="P679" s="267"/>
      <c r="Q679" s="267"/>
      <c r="R679" s="267"/>
      <c r="S679" s="267"/>
      <c r="T679" s="267"/>
      <c r="U679" s="267"/>
      <c r="V679" s="267"/>
      <c r="W679" s="267"/>
      <c r="X679" s="267"/>
      <c r="Y679" s="267"/>
      <c r="Z679" s="267"/>
      <c r="AA679" s="267"/>
      <c r="AB679" s="2"/>
    </row>
    <row r="680" spans="1:28" ht="21" customHeight="1" x14ac:dyDescent="0.5">
      <c r="A680" s="2"/>
      <c r="B680" s="2"/>
      <c r="C680" s="267"/>
      <c r="D680" s="267"/>
      <c r="E680" s="267"/>
      <c r="F680" s="267"/>
      <c r="G680" s="267"/>
      <c r="H680" s="267"/>
      <c r="I680" s="267"/>
      <c r="J680" s="267"/>
      <c r="K680" s="267"/>
      <c r="L680" s="267"/>
      <c r="M680" s="267"/>
      <c r="N680" s="267"/>
      <c r="O680" s="267"/>
      <c r="P680" s="267"/>
      <c r="Q680" s="267"/>
      <c r="R680" s="267"/>
      <c r="S680" s="267"/>
      <c r="T680" s="267"/>
      <c r="U680" s="267"/>
      <c r="V680" s="267"/>
      <c r="W680" s="267"/>
      <c r="X680" s="267"/>
      <c r="Y680" s="267"/>
      <c r="Z680" s="267"/>
      <c r="AA680" s="267"/>
      <c r="AB680" s="2"/>
    </row>
    <row r="681" spans="1:28" ht="21" customHeight="1" x14ac:dyDescent="0.5">
      <c r="A681" s="2"/>
      <c r="B681" s="2"/>
      <c r="C681" s="267"/>
      <c r="D681" s="267"/>
      <c r="E681" s="267"/>
      <c r="F681" s="267"/>
      <c r="G681" s="267"/>
      <c r="H681" s="267"/>
      <c r="I681" s="267"/>
      <c r="J681" s="267"/>
      <c r="K681" s="267"/>
      <c r="L681" s="267"/>
      <c r="M681" s="267"/>
      <c r="N681" s="267"/>
      <c r="O681" s="267"/>
      <c r="P681" s="267"/>
      <c r="Q681" s="267"/>
      <c r="R681" s="267"/>
      <c r="S681" s="267"/>
      <c r="T681" s="267"/>
      <c r="U681" s="267"/>
      <c r="V681" s="267"/>
      <c r="W681" s="267"/>
      <c r="X681" s="267"/>
      <c r="Y681" s="267"/>
      <c r="Z681" s="267"/>
      <c r="AA681" s="267"/>
      <c r="AB681" s="2"/>
    </row>
    <row r="682" spans="1:28" ht="21" customHeight="1" x14ac:dyDescent="0.5">
      <c r="A682" s="2"/>
      <c r="B682" s="2"/>
      <c r="C682" s="267"/>
      <c r="D682" s="267"/>
      <c r="E682" s="267"/>
      <c r="F682" s="267"/>
      <c r="G682" s="267"/>
      <c r="H682" s="267"/>
      <c r="I682" s="267"/>
      <c r="J682" s="267"/>
      <c r="K682" s="267"/>
      <c r="L682" s="267"/>
      <c r="M682" s="267"/>
      <c r="N682" s="267"/>
      <c r="O682" s="267"/>
      <c r="P682" s="267"/>
      <c r="Q682" s="267"/>
      <c r="R682" s="267"/>
      <c r="S682" s="267"/>
      <c r="T682" s="267"/>
      <c r="U682" s="267"/>
      <c r="V682" s="267"/>
      <c r="W682" s="267"/>
      <c r="X682" s="267"/>
      <c r="Y682" s="267"/>
      <c r="Z682" s="267"/>
      <c r="AA682" s="267"/>
      <c r="AB682" s="2"/>
    </row>
    <row r="683" spans="1:28" ht="21" customHeight="1" x14ac:dyDescent="0.5">
      <c r="A683" s="2"/>
      <c r="B683" s="2"/>
      <c r="C683" s="267"/>
      <c r="D683" s="267"/>
      <c r="E683" s="267"/>
      <c r="F683" s="267"/>
      <c r="G683" s="267"/>
      <c r="H683" s="267"/>
      <c r="I683" s="267"/>
      <c r="J683" s="267"/>
      <c r="K683" s="267"/>
      <c r="L683" s="267"/>
      <c r="M683" s="267"/>
      <c r="N683" s="267"/>
      <c r="O683" s="267"/>
      <c r="P683" s="267"/>
      <c r="Q683" s="267"/>
      <c r="R683" s="267"/>
      <c r="S683" s="267"/>
      <c r="T683" s="267"/>
      <c r="U683" s="267"/>
      <c r="V683" s="267"/>
      <c r="W683" s="267"/>
      <c r="X683" s="267"/>
      <c r="Y683" s="267"/>
      <c r="Z683" s="267"/>
      <c r="AA683" s="267"/>
      <c r="AB683" s="2"/>
    </row>
    <row r="684" spans="1:28" ht="21" customHeight="1" x14ac:dyDescent="0.5">
      <c r="A684" s="2"/>
      <c r="B684" s="2"/>
      <c r="C684" s="267"/>
      <c r="D684" s="267"/>
      <c r="E684" s="267"/>
      <c r="F684" s="267"/>
      <c r="G684" s="267"/>
      <c r="H684" s="267"/>
      <c r="I684" s="267"/>
      <c r="J684" s="267"/>
      <c r="K684" s="267"/>
      <c r="L684" s="267"/>
      <c r="M684" s="267"/>
      <c r="N684" s="267"/>
      <c r="O684" s="267"/>
      <c r="P684" s="267"/>
      <c r="Q684" s="267"/>
      <c r="R684" s="267"/>
      <c r="S684" s="267"/>
      <c r="T684" s="267"/>
      <c r="U684" s="267"/>
      <c r="V684" s="267"/>
      <c r="W684" s="267"/>
      <c r="X684" s="267"/>
      <c r="Y684" s="267"/>
      <c r="Z684" s="267"/>
      <c r="AA684" s="267"/>
      <c r="AB684" s="2"/>
    </row>
    <row r="685" spans="1:28" ht="21" customHeight="1" x14ac:dyDescent="0.5">
      <c r="A685" s="2"/>
      <c r="B685" s="2"/>
      <c r="C685" s="267"/>
      <c r="D685" s="267"/>
      <c r="E685" s="267"/>
      <c r="F685" s="267"/>
      <c r="G685" s="267"/>
      <c r="H685" s="267"/>
      <c r="I685" s="267"/>
      <c r="J685" s="267"/>
      <c r="K685" s="267"/>
      <c r="L685" s="267"/>
      <c r="M685" s="267"/>
      <c r="N685" s="267"/>
      <c r="O685" s="267"/>
      <c r="P685" s="267"/>
      <c r="Q685" s="267"/>
      <c r="R685" s="267"/>
      <c r="S685" s="267"/>
      <c r="T685" s="267"/>
      <c r="U685" s="267"/>
      <c r="V685" s="267"/>
      <c r="W685" s="267"/>
      <c r="X685" s="267"/>
      <c r="Y685" s="267"/>
      <c r="Z685" s="267"/>
      <c r="AA685" s="267"/>
      <c r="AB685" s="2"/>
    </row>
    <row r="686" spans="1:28" ht="21" customHeight="1" x14ac:dyDescent="0.5">
      <c r="A686" s="2"/>
      <c r="B686" s="2"/>
      <c r="C686" s="267"/>
      <c r="D686" s="267"/>
      <c r="E686" s="267"/>
      <c r="F686" s="267"/>
      <c r="G686" s="267"/>
      <c r="H686" s="267"/>
      <c r="I686" s="267"/>
      <c r="J686" s="267"/>
      <c r="K686" s="267"/>
      <c r="L686" s="267"/>
      <c r="M686" s="267"/>
      <c r="N686" s="267"/>
      <c r="O686" s="267"/>
      <c r="P686" s="267"/>
      <c r="Q686" s="267"/>
      <c r="R686" s="267"/>
      <c r="S686" s="267"/>
      <c r="T686" s="267"/>
      <c r="U686" s="267"/>
      <c r="V686" s="267"/>
      <c r="W686" s="267"/>
      <c r="X686" s="267"/>
      <c r="Y686" s="267"/>
      <c r="Z686" s="267"/>
      <c r="AA686" s="267"/>
      <c r="AB686" s="2"/>
    </row>
    <row r="687" spans="1:28" ht="21" customHeight="1" x14ac:dyDescent="0.5">
      <c r="A687" s="2"/>
      <c r="B687" s="2"/>
      <c r="C687" s="267"/>
      <c r="D687" s="267"/>
      <c r="E687" s="267"/>
      <c r="F687" s="267"/>
      <c r="G687" s="267"/>
      <c r="H687" s="267"/>
      <c r="I687" s="267"/>
      <c r="J687" s="267"/>
      <c r="K687" s="267"/>
      <c r="L687" s="267"/>
      <c r="M687" s="267"/>
      <c r="N687" s="267"/>
      <c r="O687" s="267"/>
      <c r="P687" s="267"/>
      <c r="Q687" s="267"/>
      <c r="R687" s="267"/>
      <c r="S687" s="267"/>
      <c r="T687" s="267"/>
      <c r="U687" s="267"/>
      <c r="V687" s="267"/>
      <c r="W687" s="267"/>
      <c r="X687" s="267"/>
      <c r="Y687" s="267"/>
      <c r="Z687" s="267"/>
      <c r="AA687" s="267"/>
      <c r="AB687" s="2"/>
    </row>
    <row r="688" spans="1:28" ht="21" customHeight="1" x14ac:dyDescent="0.5">
      <c r="A688" s="2"/>
      <c r="B688" s="2"/>
      <c r="C688" s="267"/>
      <c r="D688" s="267"/>
      <c r="E688" s="267"/>
      <c r="F688" s="267"/>
      <c r="G688" s="267"/>
      <c r="H688" s="267"/>
      <c r="I688" s="267"/>
      <c r="J688" s="267"/>
      <c r="K688" s="267"/>
      <c r="L688" s="267"/>
      <c r="M688" s="267"/>
      <c r="N688" s="267"/>
      <c r="O688" s="267"/>
      <c r="P688" s="267"/>
      <c r="Q688" s="267"/>
      <c r="R688" s="267"/>
      <c r="S688" s="267"/>
      <c r="T688" s="267"/>
      <c r="U688" s="267"/>
      <c r="V688" s="267"/>
      <c r="W688" s="267"/>
      <c r="X688" s="267"/>
      <c r="Y688" s="267"/>
      <c r="Z688" s="267"/>
      <c r="AA688" s="267"/>
      <c r="AB688" s="2"/>
    </row>
    <row r="689" spans="1:28" ht="21" customHeight="1" x14ac:dyDescent="0.5">
      <c r="A689" s="2"/>
      <c r="B689" s="2"/>
      <c r="C689" s="267"/>
      <c r="D689" s="267"/>
      <c r="E689" s="267"/>
      <c r="F689" s="267"/>
      <c r="G689" s="267"/>
      <c r="H689" s="267"/>
      <c r="I689" s="267"/>
      <c r="J689" s="267"/>
      <c r="K689" s="267"/>
      <c r="L689" s="267"/>
      <c r="M689" s="267"/>
      <c r="N689" s="267"/>
      <c r="O689" s="267"/>
      <c r="P689" s="267"/>
      <c r="Q689" s="267"/>
      <c r="R689" s="267"/>
      <c r="S689" s="267"/>
      <c r="T689" s="267"/>
      <c r="U689" s="267"/>
      <c r="V689" s="267"/>
      <c r="W689" s="267"/>
      <c r="X689" s="267"/>
      <c r="Y689" s="267"/>
      <c r="Z689" s="267"/>
      <c r="AA689" s="267"/>
      <c r="AB689" s="2"/>
    </row>
    <row r="690" spans="1:28" ht="21" customHeight="1" x14ac:dyDescent="0.5">
      <c r="A690" s="2"/>
      <c r="B690" s="2"/>
      <c r="C690" s="267"/>
      <c r="D690" s="267"/>
      <c r="E690" s="267"/>
      <c r="F690" s="267"/>
      <c r="G690" s="267"/>
      <c r="H690" s="267"/>
      <c r="I690" s="267"/>
      <c r="J690" s="267"/>
      <c r="K690" s="267"/>
      <c r="L690" s="267"/>
      <c r="M690" s="267"/>
      <c r="N690" s="267"/>
      <c r="O690" s="267"/>
      <c r="P690" s="267"/>
      <c r="Q690" s="267"/>
      <c r="R690" s="267"/>
      <c r="S690" s="267"/>
      <c r="T690" s="267"/>
      <c r="U690" s="267"/>
      <c r="V690" s="267"/>
      <c r="W690" s="267"/>
      <c r="X690" s="267"/>
      <c r="Y690" s="267"/>
      <c r="Z690" s="267"/>
      <c r="AA690" s="267"/>
      <c r="AB690" s="2"/>
    </row>
    <row r="691" spans="1:28" ht="21" customHeight="1" x14ac:dyDescent="0.5">
      <c r="A691" s="2"/>
      <c r="B691" s="2"/>
      <c r="C691" s="267"/>
      <c r="D691" s="267"/>
      <c r="E691" s="267"/>
      <c r="F691" s="267"/>
      <c r="G691" s="267"/>
      <c r="H691" s="267"/>
      <c r="I691" s="267"/>
      <c r="J691" s="267"/>
      <c r="K691" s="267"/>
      <c r="L691" s="267"/>
      <c r="M691" s="267"/>
      <c r="N691" s="267"/>
      <c r="O691" s="267"/>
      <c r="P691" s="267"/>
      <c r="Q691" s="267"/>
      <c r="R691" s="267"/>
      <c r="S691" s="267"/>
      <c r="T691" s="267"/>
      <c r="U691" s="267"/>
      <c r="V691" s="267"/>
      <c r="W691" s="267"/>
      <c r="X691" s="267"/>
      <c r="Y691" s="267"/>
      <c r="Z691" s="267"/>
      <c r="AA691" s="267"/>
      <c r="AB691" s="2"/>
    </row>
    <row r="692" spans="1:28" ht="21" customHeight="1" x14ac:dyDescent="0.5">
      <c r="A692" s="2"/>
      <c r="B692" s="2"/>
      <c r="C692" s="267"/>
      <c r="D692" s="267"/>
      <c r="E692" s="267"/>
      <c r="F692" s="267"/>
      <c r="G692" s="267"/>
      <c r="H692" s="267"/>
      <c r="I692" s="267"/>
      <c r="J692" s="267"/>
      <c r="K692" s="267"/>
      <c r="L692" s="267"/>
      <c r="M692" s="267"/>
      <c r="N692" s="267"/>
      <c r="O692" s="267"/>
      <c r="P692" s="267"/>
      <c r="Q692" s="267"/>
      <c r="R692" s="267"/>
      <c r="S692" s="267"/>
      <c r="T692" s="267"/>
      <c r="U692" s="267"/>
      <c r="V692" s="267"/>
      <c r="W692" s="267"/>
      <c r="X692" s="267"/>
      <c r="Y692" s="267"/>
      <c r="Z692" s="267"/>
      <c r="AA692" s="267"/>
      <c r="AB692" s="2"/>
    </row>
    <row r="693" spans="1:28" ht="21" customHeight="1" x14ac:dyDescent="0.5">
      <c r="A693" s="2"/>
      <c r="B693" s="2"/>
      <c r="C693" s="267"/>
      <c r="D693" s="267"/>
      <c r="E693" s="267"/>
      <c r="F693" s="267"/>
      <c r="G693" s="267"/>
      <c r="H693" s="267"/>
      <c r="I693" s="267"/>
      <c r="J693" s="267"/>
      <c r="K693" s="267"/>
      <c r="L693" s="267"/>
      <c r="M693" s="267"/>
      <c r="N693" s="267"/>
      <c r="O693" s="267"/>
      <c r="P693" s="267"/>
      <c r="Q693" s="267"/>
      <c r="R693" s="267"/>
      <c r="S693" s="267"/>
      <c r="T693" s="267"/>
      <c r="U693" s="267"/>
      <c r="V693" s="267"/>
      <c r="W693" s="267"/>
      <c r="X693" s="267"/>
      <c r="Y693" s="267"/>
      <c r="Z693" s="267"/>
      <c r="AA693" s="267"/>
      <c r="AB693" s="2"/>
    </row>
    <row r="694" spans="1:28" ht="21" customHeight="1" x14ac:dyDescent="0.5">
      <c r="A694" s="2"/>
      <c r="B694" s="2"/>
      <c r="C694" s="267"/>
      <c r="D694" s="267"/>
      <c r="E694" s="267"/>
      <c r="F694" s="267"/>
      <c r="G694" s="267"/>
      <c r="H694" s="267"/>
      <c r="I694" s="267"/>
      <c r="J694" s="267"/>
      <c r="K694" s="267"/>
      <c r="L694" s="267"/>
      <c r="M694" s="267"/>
      <c r="N694" s="267"/>
      <c r="O694" s="267"/>
      <c r="P694" s="267"/>
      <c r="Q694" s="267"/>
      <c r="R694" s="267"/>
      <c r="S694" s="267"/>
      <c r="T694" s="267"/>
      <c r="U694" s="267"/>
      <c r="V694" s="267"/>
      <c r="W694" s="267"/>
      <c r="X694" s="267"/>
      <c r="Y694" s="267"/>
      <c r="Z694" s="267"/>
      <c r="AA694" s="267"/>
      <c r="AB694" s="2"/>
    </row>
    <row r="695" spans="1:28" ht="21" customHeight="1" x14ac:dyDescent="0.5">
      <c r="A695" s="2"/>
      <c r="B695" s="2"/>
      <c r="C695" s="267"/>
      <c r="D695" s="267"/>
      <c r="E695" s="267"/>
      <c r="F695" s="267"/>
      <c r="G695" s="267"/>
      <c r="H695" s="267"/>
      <c r="I695" s="267"/>
      <c r="J695" s="267"/>
      <c r="K695" s="267"/>
      <c r="L695" s="267"/>
      <c r="M695" s="267"/>
      <c r="N695" s="267"/>
      <c r="O695" s="267"/>
      <c r="P695" s="267"/>
      <c r="Q695" s="267"/>
      <c r="R695" s="267"/>
      <c r="S695" s="267"/>
      <c r="T695" s="267"/>
      <c r="U695" s="267"/>
      <c r="V695" s="267"/>
      <c r="W695" s="267"/>
      <c r="X695" s="267"/>
      <c r="Y695" s="267"/>
      <c r="Z695" s="267"/>
      <c r="AA695" s="267"/>
      <c r="AB695" s="2"/>
    </row>
    <row r="696" spans="1:28" ht="21" customHeight="1" x14ac:dyDescent="0.5">
      <c r="A696" s="2"/>
      <c r="B696" s="2"/>
      <c r="C696" s="267"/>
      <c r="D696" s="267"/>
      <c r="E696" s="267"/>
      <c r="F696" s="267"/>
      <c r="G696" s="267"/>
      <c r="H696" s="267"/>
      <c r="I696" s="267"/>
      <c r="J696" s="267"/>
      <c r="K696" s="267"/>
      <c r="L696" s="267"/>
      <c r="M696" s="267"/>
      <c r="N696" s="267"/>
      <c r="O696" s="267"/>
      <c r="P696" s="267"/>
      <c r="Q696" s="267"/>
      <c r="R696" s="267"/>
      <c r="S696" s="267"/>
      <c r="T696" s="267"/>
      <c r="U696" s="267"/>
      <c r="V696" s="267"/>
      <c r="W696" s="267"/>
      <c r="X696" s="267"/>
      <c r="Y696" s="267"/>
      <c r="Z696" s="267"/>
      <c r="AA696" s="267"/>
      <c r="AB696" s="2"/>
    </row>
    <row r="697" spans="1:28" ht="21" customHeight="1" x14ac:dyDescent="0.5">
      <c r="A697" s="2"/>
      <c r="B697" s="2"/>
      <c r="C697" s="267"/>
      <c r="D697" s="267"/>
      <c r="E697" s="267"/>
      <c r="F697" s="267"/>
      <c r="G697" s="267"/>
      <c r="H697" s="267"/>
      <c r="I697" s="267"/>
      <c r="J697" s="267"/>
      <c r="K697" s="267"/>
      <c r="L697" s="267"/>
      <c r="M697" s="267"/>
      <c r="N697" s="267"/>
      <c r="O697" s="267"/>
      <c r="P697" s="267"/>
      <c r="Q697" s="267"/>
      <c r="R697" s="267"/>
      <c r="S697" s="267"/>
      <c r="T697" s="267"/>
      <c r="U697" s="267"/>
      <c r="V697" s="267"/>
      <c r="W697" s="267"/>
      <c r="X697" s="267"/>
      <c r="Y697" s="267"/>
      <c r="Z697" s="267"/>
      <c r="AA697" s="267"/>
      <c r="AB697" s="2"/>
    </row>
    <row r="698" spans="1:28" ht="21" customHeight="1" x14ac:dyDescent="0.5">
      <c r="A698" s="2"/>
      <c r="B698" s="2"/>
      <c r="C698" s="267"/>
      <c r="D698" s="267"/>
      <c r="E698" s="267"/>
      <c r="F698" s="267"/>
      <c r="G698" s="267"/>
      <c r="H698" s="267"/>
      <c r="I698" s="267"/>
      <c r="J698" s="267"/>
      <c r="K698" s="267"/>
      <c r="L698" s="267"/>
      <c r="M698" s="267"/>
      <c r="N698" s="267"/>
      <c r="O698" s="267"/>
      <c r="P698" s="267"/>
      <c r="Q698" s="267"/>
      <c r="R698" s="267"/>
      <c r="S698" s="267"/>
      <c r="T698" s="267"/>
      <c r="U698" s="267"/>
      <c r="V698" s="267"/>
      <c r="W698" s="267"/>
      <c r="X698" s="267"/>
      <c r="Y698" s="267"/>
      <c r="Z698" s="267"/>
      <c r="AA698" s="267"/>
      <c r="AB698" s="2"/>
    </row>
    <row r="699" spans="1:28" ht="21" customHeight="1" x14ac:dyDescent="0.5">
      <c r="A699" s="2"/>
      <c r="B699" s="2"/>
      <c r="C699" s="267"/>
      <c r="D699" s="267"/>
      <c r="E699" s="267"/>
      <c r="F699" s="267"/>
      <c r="G699" s="267"/>
      <c r="H699" s="267"/>
      <c r="I699" s="267"/>
      <c r="J699" s="267"/>
      <c r="K699" s="267"/>
      <c r="L699" s="267"/>
      <c r="M699" s="267"/>
      <c r="N699" s="267"/>
      <c r="O699" s="267"/>
      <c r="P699" s="267"/>
      <c r="Q699" s="267"/>
      <c r="R699" s="267"/>
      <c r="S699" s="267"/>
      <c r="T699" s="267"/>
      <c r="U699" s="267"/>
      <c r="V699" s="267"/>
      <c r="W699" s="267"/>
      <c r="X699" s="267"/>
      <c r="Y699" s="267"/>
      <c r="Z699" s="267"/>
      <c r="AA699" s="267"/>
      <c r="AB699" s="2"/>
    </row>
    <row r="700" spans="1:28" ht="21" customHeight="1" x14ac:dyDescent="0.5">
      <c r="A700" s="2"/>
      <c r="B700" s="2"/>
      <c r="C700" s="267"/>
      <c r="D700" s="267"/>
      <c r="E700" s="267"/>
      <c r="F700" s="267"/>
      <c r="G700" s="267"/>
      <c r="H700" s="267"/>
      <c r="I700" s="267"/>
      <c r="J700" s="267"/>
      <c r="K700" s="267"/>
      <c r="L700" s="267"/>
      <c r="M700" s="267"/>
      <c r="N700" s="267"/>
      <c r="O700" s="267"/>
      <c r="P700" s="267"/>
      <c r="Q700" s="267"/>
      <c r="R700" s="267"/>
      <c r="S700" s="267"/>
      <c r="T700" s="267"/>
      <c r="U700" s="267"/>
      <c r="V700" s="267"/>
      <c r="W700" s="267"/>
      <c r="X700" s="267"/>
      <c r="Y700" s="267"/>
      <c r="Z700" s="267"/>
      <c r="AA700" s="267"/>
      <c r="AB700" s="2"/>
    </row>
    <row r="701" spans="1:28" ht="21" customHeight="1" x14ac:dyDescent="0.5">
      <c r="A701" s="2"/>
      <c r="B701" s="2"/>
      <c r="C701" s="267"/>
      <c r="D701" s="267"/>
      <c r="E701" s="267"/>
      <c r="F701" s="267"/>
      <c r="G701" s="267"/>
      <c r="H701" s="267"/>
      <c r="I701" s="267"/>
      <c r="J701" s="267"/>
      <c r="K701" s="267"/>
      <c r="L701" s="267"/>
      <c r="M701" s="267"/>
      <c r="N701" s="267"/>
      <c r="O701" s="267"/>
      <c r="P701" s="267"/>
      <c r="Q701" s="267"/>
      <c r="R701" s="267"/>
      <c r="S701" s="267"/>
      <c r="T701" s="267"/>
      <c r="U701" s="267"/>
      <c r="V701" s="267"/>
      <c r="W701" s="267"/>
      <c r="X701" s="267"/>
      <c r="Y701" s="267"/>
      <c r="Z701" s="267"/>
      <c r="AA701" s="267"/>
      <c r="AB701" s="2"/>
    </row>
    <row r="702" spans="1:28" ht="21" customHeight="1" x14ac:dyDescent="0.5">
      <c r="A702" s="2"/>
      <c r="B702" s="2"/>
      <c r="C702" s="267"/>
      <c r="D702" s="267"/>
      <c r="E702" s="267"/>
      <c r="F702" s="267"/>
      <c r="G702" s="267"/>
      <c r="H702" s="267"/>
      <c r="I702" s="267"/>
      <c r="J702" s="267"/>
      <c r="K702" s="267"/>
      <c r="L702" s="267"/>
      <c r="M702" s="267"/>
      <c r="N702" s="267"/>
      <c r="O702" s="267"/>
      <c r="P702" s="267"/>
      <c r="Q702" s="267"/>
      <c r="R702" s="267"/>
      <c r="S702" s="267"/>
      <c r="T702" s="267"/>
      <c r="U702" s="267"/>
      <c r="V702" s="267"/>
      <c r="W702" s="267"/>
      <c r="X702" s="267"/>
      <c r="Y702" s="267"/>
      <c r="Z702" s="267"/>
      <c r="AA702" s="267"/>
      <c r="AB702" s="2"/>
    </row>
    <row r="703" spans="1:28" ht="21" customHeight="1" x14ac:dyDescent="0.5">
      <c r="A703" s="2"/>
      <c r="B703" s="2"/>
      <c r="C703" s="267"/>
      <c r="D703" s="267"/>
      <c r="E703" s="267"/>
      <c r="F703" s="267"/>
      <c r="G703" s="267"/>
      <c r="H703" s="267"/>
      <c r="I703" s="267"/>
      <c r="J703" s="267"/>
      <c r="K703" s="267"/>
      <c r="L703" s="267"/>
      <c r="M703" s="267"/>
      <c r="N703" s="267"/>
      <c r="O703" s="267"/>
      <c r="P703" s="267"/>
      <c r="Q703" s="267"/>
      <c r="R703" s="267"/>
      <c r="S703" s="267"/>
      <c r="T703" s="267"/>
      <c r="U703" s="267"/>
      <c r="V703" s="267"/>
      <c r="W703" s="267"/>
      <c r="X703" s="267"/>
      <c r="Y703" s="267"/>
      <c r="Z703" s="267"/>
      <c r="AA703" s="267"/>
      <c r="AB703" s="2"/>
    </row>
    <row r="704" spans="1:28" ht="21" customHeight="1" x14ac:dyDescent="0.5">
      <c r="A704" s="2"/>
      <c r="B704" s="2"/>
      <c r="C704" s="267"/>
      <c r="D704" s="267"/>
      <c r="E704" s="267"/>
      <c r="F704" s="267"/>
      <c r="G704" s="267"/>
      <c r="H704" s="267"/>
      <c r="I704" s="267"/>
      <c r="J704" s="267"/>
      <c r="K704" s="267"/>
      <c r="L704" s="267"/>
      <c r="M704" s="267"/>
      <c r="N704" s="267"/>
      <c r="O704" s="267"/>
      <c r="P704" s="267"/>
      <c r="Q704" s="267"/>
      <c r="R704" s="267"/>
      <c r="S704" s="267"/>
      <c r="T704" s="267"/>
      <c r="U704" s="267"/>
      <c r="V704" s="267"/>
      <c r="W704" s="267"/>
      <c r="X704" s="267"/>
      <c r="Y704" s="267"/>
      <c r="Z704" s="267"/>
      <c r="AA704" s="267"/>
      <c r="AB704" s="2"/>
    </row>
    <row r="705" spans="1:28" ht="21" customHeight="1" x14ac:dyDescent="0.5">
      <c r="A705" s="2"/>
      <c r="B705" s="2"/>
      <c r="C705" s="267"/>
      <c r="D705" s="267"/>
      <c r="E705" s="267"/>
      <c r="F705" s="267"/>
      <c r="G705" s="267"/>
      <c r="H705" s="267"/>
      <c r="I705" s="267"/>
      <c r="J705" s="267"/>
      <c r="K705" s="267"/>
      <c r="L705" s="267"/>
      <c r="M705" s="267"/>
      <c r="N705" s="267"/>
      <c r="O705" s="267"/>
      <c r="P705" s="267"/>
      <c r="Q705" s="267"/>
      <c r="R705" s="267"/>
      <c r="S705" s="267"/>
      <c r="T705" s="267"/>
      <c r="U705" s="267"/>
      <c r="V705" s="267"/>
      <c r="W705" s="267"/>
      <c r="X705" s="267"/>
      <c r="Y705" s="267"/>
      <c r="Z705" s="267"/>
      <c r="AA705" s="267"/>
      <c r="AB705" s="2"/>
    </row>
    <row r="706" spans="1:28" ht="21" customHeight="1" x14ac:dyDescent="0.5">
      <c r="A706" s="2"/>
      <c r="B706" s="2"/>
      <c r="C706" s="267"/>
      <c r="D706" s="267"/>
      <c r="E706" s="267"/>
      <c r="F706" s="267"/>
      <c r="G706" s="267"/>
      <c r="H706" s="267"/>
      <c r="I706" s="267"/>
      <c r="J706" s="267"/>
      <c r="K706" s="267"/>
      <c r="L706" s="267"/>
      <c r="M706" s="267"/>
      <c r="N706" s="267"/>
      <c r="O706" s="267"/>
      <c r="P706" s="267"/>
      <c r="Q706" s="267"/>
      <c r="R706" s="267"/>
      <c r="S706" s="267"/>
      <c r="T706" s="267"/>
      <c r="U706" s="267"/>
      <c r="V706" s="267"/>
      <c r="W706" s="267"/>
      <c r="X706" s="267"/>
      <c r="Y706" s="267"/>
      <c r="Z706" s="267"/>
      <c r="AA706" s="267"/>
      <c r="AB706" s="2"/>
    </row>
    <row r="707" spans="1:28" ht="21" customHeight="1" x14ac:dyDescent="0.5">
      <c r="A707" s="2"/>
      <c r="B707" s="2"/>
      <c r="C707" s="267"/>
      <c r="D707" s="267"/>
      <c r="E707" s="267"/>
      <c r="F707" s="267"/>
      <c r="G707" s="267"/>
      <c r="H707" s="267"/>
      <c r="I707" s="267"/>
      <c r="J707" s="267"/>
      <c r="K707" s="267"/>
      <c r="L707" s="267"/>
      <c r="M707" s="267"/>
      <c r="N707" s="267"/>
      <c r="O707" s="267"/>
      <c r="P707" s="267"/>
      <c r="Q707" s="267"/>
      <c r="R707" s="267"/>
      <c r="S707" s="267"/>
      <c r="T707" s="267"/>
      <c r="U707" s="267"/>
      <c r="V707" s="267"/>
      <c r="W707" s="267"/>
      <c r="X707" s="267"/>
      <c r="Y707" s="267"/>
      <c r="Z707" s="267"/>
      <c r="AA707" s="267"/>
      <c r="AB707" s="2"/>
    </row>
    <row r="708" spans="1:28" ht="21" customHeight="1" x14ac:dyDescent="0.5">
      <c r="A708" s="2"/>
      <c r="B708" s="2"/>
      <c r="C708" s="267"/>
      <c r="D708" s="267"/>
      <c r="E708" s="267"/>
      <c r="F708" s="267"/>
      <c r="G708" s="267"/>
      <c r="H708" s="267"/>
      <c r="I708" s="267"/>
      <c r="J708" s="267"/>
      <c r="K708" s="267"/>
      <c r="L708" s="267"/>
      <c r="M708" s="267"/>
      <c r="N708" s="267"/>
      <c r="O708" s="267"/>
      <c r="P708" s="267"/>
      <c r="Q708" s="267"/>
      <c r="R708" s="267"/>
      <c r="S708" s="267"/>
      <c r="T708" s="267"/>
      <c r="U708" s="267"/>
      <c r="V708" s="267"/>
      <c r="W708" s="267"/>
      <c r="X708" s="267"/>
      <c r="Y708" s="267"/>
      <c r="Z708" s="267"/>
      <c r="AA708" s="267"/>
      <c r="AB708" s="2"/>
    </row>
    <row r="709" spans="1:28" ht="21" customHeight="1" x14ac:dyDescent="0.5">
      <c r="A709" s="2"/>
      <c r="B709" s="2"/>
      <c r="C709" s="267"/>
      <c r="D709" s="267"/>
      <c r="E709" s="267"/>
      <c r="F709" s="267"/>
      <c r="G709" s="267"/>
      <c r="H709" s="267"/>
      <c r="I709" s="267"/>
      <c r="J709" s="267"/>
      <c r="K709" s="267"/>
      <c r="L709" s="267"/>
      <c r="M709" s="267"/>
      <c r="N709" s="267"/>
      <c r="O709" s="267"/>
      <c r="P709" s="267"/>
      <c r="Q709" s="267"/>
      <c r="R709" s="267"/>
      <c r="S709" s="267"/>
      <c r="T709" s="267"/>
      <c r="U709" s="267"/>
      <c r="V709" s="267"/>
      <c r="W709" s="267"/>
      <c r="X709" s="267"/>
      <c r="Y709" s="267"/>
      <c r="Z709" s="267"/>
      <c r="AA709" s="267"/>
      <c r="AB709" s="2"/>
    </row>
    <row r="710" spans="1:28" ht="21" customHeight="1" x14ac:dyDescent="0.5">
      <c r="A710" s="2"/>
      <c r="B710" s="2"/>
      <c r="C710" s="267"/>
      <c r="D710" s="267"/>
      <c r="E710" s="267"/>
      <c r="F710" s="267"/>
      <c r="G710" s="267"/>
      <c r="H710" s="267"/>
      <c r="I710" s="267"/>
      <c r="J710" s="267"/>
      <c r="K710" s="267"/>
      <c r="L710" s="267"/>
      <c r="M710" s="267"/>
      <c r="N710" s="267"/>
      <c r="O710" s="267"/>
      <c r="P710" s="267"/>
      <c r="Q710" s="267"/>
      <c r="R710" s="267"/>
      <c r="S710" s="267"/>
      <c r="T710" s="267"/>
      <c r="U710" s="267"/>
      <c r="V710" s="267"/>
      <c r="W710" s="267"/>
      <c r="X710" s="267"/>
      <c r="Y710" s="267"/>
      <c r="Z710" s="267"/>
      <c r="AA710" s="267"/>
      <c r="AB710" s="2"/>
    </row>
    <row r="711" spans="1:28" ht="21" customHeight="1" x14ac:dyDescent="0.5">
      <c r="A711" s="2"/>
      <c r="B711" s="2"/>
      <c r="C711" s="267"/>
      <c r="D711" s="267"/>
      <c r="E711" s="267"/>
      <c r="F711" s="267"/>
      <c r="G711" s="267"/>
      <c r="H711" s="267"/>
      <c r="I711" s="267"/>
      <c r="J711" s="267"/>
      <c r="K711" s="267"/>
      <c r="L711" s="267"/>
      <c r="M711" s="267"/>
      <c r="N711" s="267"/>
      <c r="O711" s="267"/>
      <c r="P711" s="267"/>
      <c r="Q711" s="267"/>
      <c r="R711" s="267"/>
      <c r="S711" s="267"/>
      <c r="T711" s="267"/>
      <c r="U711" s="267"/>
      <c r="V711" s="267"/>
      <c r="W711" s="267"/>
      <c r="X711" s="267"/>
      <c r="Y711" s="267"/>
      <c r="Z711" s="267"/>
      <c r="AA711" s="267"/>
      <c r="AB711" s="2"/>
    </row>
    <row r="712" spans="1:28" ht="21" customHeight="1" x14ac:dyDescent="0.5">
      <c r="A712" s="2"/>
      <c r="B712" s="2"/>
      <c r="C712" s="267"/>
      <c r="D712" s="267"/>
      <c r="E712" s="267"/>
      <c r="F712" s="267"/>
      <c r="G712" s="267"/>
      <c r="H712" s="267"/>
      <c r="I712" s="267"/>
      <c r="J712" s="267"/>
      <c r="K712" s="267"/>
      <c r="L712" s="267"/>
      <c r="M712" s="267"/>
      <c r="N712" s="267"/>
      <c r="O712" s="267"/>
      <c r="P712" s="267"/>
      <c r="Q712" s="267"/>
      <c r="R712" s="267"/>
      <c r="S712" s="267"/>
      <c r="T712" s="267"/>
      <c r="U712" s="267"/>
      <c r="V712" s="267"/>
      <c r="W712" s="267"/>
      <c r="X712" s="267"/>
      <c r="Y712" s="267"/>
      <c r="Z712" s="267"/>
      <c r="AA712" s="267"/>
      <c r="AB712" s="2"/>
    </row>
    <row r="713" spans="1:28" ht="21" customHeight="1" x14ac:dyDescent="0.5">
      <c r="A713" s="2"/>
      <c r="B713" s="2"/>
      <c r="C713" s="267"/>
      <c r="D713" s="267"/>
      <c r="E713" s="267"/>
      <c r="F713" s="267"/>
      <c r="G713" s="267"/>
      <c r="H713" s="267"/>
      <c r="I713" s="267"/>
      <c r="J713" s="267"/>
      <c r="K713" s="267"/>
      <c r="L713" s="267"/>
      <c r="M713" s="267"/>
      <c r="N713" s="267"/>
      <c r="O713" s="267"/>
      <c r="P713" s="267"/>
      <c r="Q713" s="267"/>
      <c r="R713" s="267"/>
      <c r="S713" s="267"/>
      <c r="T713" s="267"/>
      <c r="U713" s="267"/>
      <c r="V713" s="267"/>
      <c r="W713" s="267"/>
      <c r="X713" s="267"/>
      <c r="Y713" s="267"/>
      <c r="Z713" s="267"/>
      <c r="AA713" s="267"/>
      <c r="AB713" s="2"/>
    </row>
    <row r="714" spans="1:28" ht="21" customHeight="1" x14ac:dyDescent="0.5">
      <c r="A714" s="2"/>
      <c r="B714" s="2"/>
      <c r="C714" s="267"/>
      <c r="D714" s="267"/>
      <c r="E714" s="267"/>
      <c r="F714" s="267"/>
      <c r="G714" s="267"/>
      <c r="H714" s="267"/>
      <c r="I714" s="267"/>
      <c r="J714" s="267"/>
      <c r="K714" s="267"/>
      <c r="L714" s="267"/>
      <c r="M714" s="267"/>
      <c r="N714" s="267"/>
      <c r="O714" s="267"/>
      <c r="P714" s="267"/>
      <c r="Q714" s="267"/>
      <c r="R714" s="267"/>
      <c r="S714" s="267"/>
      <c r="T714" s="267"/>
      <c r="U714" s="267"/>
      <c r="V714" s="267"/>
      <c r="W714" s="267"/>
      <c r="X714" s="267"/>
      <c r="Y714" s="267"/>
      <c r="Z714" s="267"/>
      <c r="AA714" s="267"/>
      <c r="AB714" s="2"/>
    </row>
    <row r="715" spans="1:28" ht="21" customHeight="1" x14ac:dyDescent="0.5">
      <c r="A715" s="2"/>
      <c r="B715" s="2"/>
      <c r="C715" s="267"/>
      <c r="D715" s="267"/>
      <c r="E715" s="267"/>
      <c r="F715" s="267"/>
      <c r="G715" s="267"/>
      <c r="H715" s="267"/>
      <c r="I715" s="267"/>
      <c r="J715" s="267"/>
      <c r="K715" s="267"/>
      <c r="L715" s="267"/>
      <c r="M715" s="267"/>
      <c r="N715" s="267"/>
      <c r="O715" s="267"/>
      <c r="P715" s="267"/>
      <c r="Q715" s="267"/>
      <c r="R715" s="267"/>
      <c r="S715" s="267"/>
      <c r="T715" s="267"/>
      <c r="U715" s="267"/>
      <c r="V715" s="267"/>
      <c r="W715" s="267"/>
      <c r="X715" s="267"/>
      <c r="Y715" s="267"/>
      <c r="Z715" s="267"/>
      <c r="AA715" s="267"/>
      <c r="AB715" s="2"/>
    </row>
    <row r="716" spans="1:28" ht="21" customHeight="1" x14ac:dyDescent="0.5">
      <c r="A716" s="2"/>
      <c r="B716" s="2"/>
      <c r="C716" s="267"/>
      <c r="D716" s="267"/>
      <c r="E716" s="267"/>
      <c r="F716" s="267"/>
      <c r="G716" s="267"/>
      <c r="H716" s="267"/>
      <c r="I716" s="267"/>
      <c r="J716" s="267"/>
      <c r="K716" s="267"/>
      <c r="L716" s="267"/>
      <c r="M716" s="267"/>
      <c r="N716" s="267"/>
      <c r="O716" s="267"/>
      <c r="P716" s="267"/>
      <c r="Q716" s="267"/>
      <c r="R716" s="267"/>
      <c r="S716" s="267"/>
      <c r="T716" s="267"/>
      <c r="U716" s="267"/>
      <c r="V716" s="267"/>
      <c r="W716" s="267"/>
      <c r="X716" s="267"/>
      <c r="Y716" s="267"/>
      <c r="Z716" s="267"/>
      <c r="AA716" s="267"/>
      <c r="AB716" s="2"/>
    </row>
    <row r="717" spans="1:28" ht="21" customHeight="1" x14ac:dyDescent="0.5">
      <c r="A717" s="2"/>
      <c r="B717" s="2"/>
      <c r="C717" s="267"/>
      <c r="D717" s="267"/>
      <c r="E717" s="267"/>
      <c r="F717" s="267"/>
      <c r="G717" s="267"/>
      <c r="H717" s="267"/>
      <c r="I717" s="267"/>
      <c r="J717" s="267"/>
      <c r="K717" s="267"/>
      <c r="L717" s="267"/>
      <c r="M717" s="267"/>
      <c r="N717" s="267"/>
      <c r="O717" s="267"/>
      <c r="P717" s="267"/>
      <c r="Q717" s="267"/>
      <c r="R717" s="267"/>
      <c r="S717" s="267"/>
      <c r="T717" s="267"/>
      <c r="U717" s="267"/>
      <c r="V717" s="267"/>
      <c r="W717" s="267"/>
      <c r="X717" s="267"/>
      <c r="Y717" s="267"/>
      <c r="Z717" s="267"/>
      <c r="AA717" s="267"/>
      <c r="AB717" s="2"/>
    </row>
    <row r="718" spans="1:28" ht="21" customHeight="1" x14ac:dyDescent="0.5">
      <c r="A718" s="2"/>
      <c r="B718" s="2"/>
      <c r="C718" s="267"/>
      <c r="D718" s="267"/>
      <c r="E718" s="267"/>
      <c r="F718" s="267"/>
      <c r="G718" s="267"/>
      <c r="H718" s="267"/>
      <c r="I718" s="267"/>
      <c r="J718" s="267"/>
      <c r="K718" s="267"/>
      <c r="L718" s="267"/>
      <c r="M718" s="267"/>
      <c r="N718" s="267"/>
      <c r="O718" s="267"/>
      <c r="P718" s="267"/>
      <c r="Q718" s="267"/>
      <c r="R718" s="267"/>
      <c r="S718" s="267"/>
      <c r="T718" s="267"/>
      <c r="U718" s="267"/>
      <c r="V718" s="267"/>
      <c r="W718" s="267"/>
      <c r="X718" s="267"/>
      <c r="Y718" s="267"/>
      <c r="Z718" s="267"/>
      <c r="AA718" s="267"/>
      <c r="AB718" s="2"/>
    </row>
    <row r="719" spans="1:28" ht="21" customHeight="1" x14ac:dyDescent="0.5">
      <c r="A719" s="2"/>
      <c r="B719" s="2"/>
      <c r="C719" s="267"/>
      <c r="D719" s="267"/>
      <c r="E719" s="267"/>
      <c r="F719" s="267"/>
      <c r="G719" s="267"/>
      <c r="H719" s="267"/>
      <c r="I719" s="267"/>
      <c r="J719" s="267"/>
      <c r="K719" s="267"/>
      <c r="L719" s="267"/>
      <c r="M719" s="267"/>
      <c r="N719" s="267"/>
      <c r="O719" s="267"/>
      <c r="P719" s="267"/>
      <c r="Q719" s="267"/>
      <c r="R719" s="267"/>
      <c r="S719" s="267"/>
      <c r="T719" s="267"/>
      <c r="U719" s="267"/>
      <c r="V719" s="267"/>
      <c r="W719" s="267"/>
      <c r="X719" s="267"/>
      <c r="Y719" s="267"/>
      <c r="Z719" s="267"/>
      <c r="AA719" s="267"/>
      <c r="AB719" s="2"/>
    </row>
    <row r="720" spans="1:28" ht="21" customHeight="1" x14ac:dyDescent="0.5">
      <c r="A720" s="2"/>
      <c r="B720" s="2"/>
      <c r="C720" s="267"/>
      <c r="D720" s="267"/>
      <c r="E720" s="267"/>
      <c r="F720" s="267"/>
      <c r="G720" s="267"/>
      <c r="H720" s="267"/>
      <c r="I720" s="267"/>
      <c r="J720" s="267"/>
      <c r="K720" s="267"/>
      <c r="L720" s="267"/>
      <c r="M720" s="267"/>
      <c r="N720" s="267"/>
      <c r="O720" s="267"/>
      <c r="P720" s="267"/>
      <c r="Q720" s="267"/>
      <c r="R720" s="267"/>
      <c r="S720" s="267"/>
      <c r="T720" s="267"/>
      <c r="U720" s="267"/>
      <c r="V720" s="267"/>
      <c r="W720" s="267"/>
      <c r="X720" s="267"/>
      <c r="Y720" s="267"/>
      <c r="Z720" s="267"/>
      <c r="AA720" s="267"/>
      <c r="AB720" s="2"/>
    </row>
    <row r="721" spans="1:28" ht="21" customHeight="1" x14ac:dyDescent="0.5">
      <c r="A721" s="2"/>
      <c r="B721" s="2"/>
      <c r="C721" s="267"/>
      <c r="D721" s="267"/>
      <c r="E721" s="267"/>
      <c r="F721" s="267"/>
      <c r="G721" s="267"/>
      <c r="H721" s="267"/>
      <c r="I721" s="267"/>
      <c r="J721" s="267"/>
      <c r="K721" s="267"/>
      <c r="L721" s="267"/>
      <c r="M721" s="267"/>
      <c r="N721" s="267"/>
      <c r="O721" s="267"/>
      <c r="P721" s="267"/>
      <c r="Q721" s="267"/>
      <c r="R721" s="267"/>
      <c r="S721" s="267"/>
      <c r="T721" s="267"/>
      <c r="U721" s="267"/>
      <c r="V721" s="267"/>
      <c r="W721" s="267"/>
      <c r="X721" s="267"/>
      <c r="Y721" s="267"/>
      <c r="Z721" s="267"/>
      <c r="AA721" s="267"/>
      <c r="AB721" s="2"/>
    </row>
    <row r="722" spans="1:28" ht="21" customHeight="1" x14ac:dyDescent="0.5">
      <c r="A722" s="2"/>
      <c r="B722" s="2"/>
      <c r="C722" s="267"/>
      <c r="D722" s="267"/>
      <c r="E722" s="267"/>
      <c r="F722" s="267"/>
      <c r="G722" s="267"/>
      <c r="H722" s="267"/>
      <c r="I722" s="267"/>
      <c r="J722" s="267"/>
      <c r="K722" s="267"/>
      <c r="L722" s="267"/>
      <c r="M722" s="267"/>
      <c r="N722" s="267"/>
      <c r="O722" s="267"/>
      <c r="P722" s="267"/>
      <c r="Q722" s="267"/>
      <c r="R722" s="267"/>
      <c r="S722" s="267"/>
      <c r="T722" s="267"/>
      <c r="U722" s="267"/>
      <c r="V722" s="267"/>
      <c r="W722" s="267"/>
      <c r="X722" s="267"/>
      <c r="Y722" s="267"/>
      <c r="Z722" s="267"/>
      <c r="AA722" s="267"/>
      <c r="AB722" s="2"/>
    </row>
    <row r="723" spans="1:28" ht="21" customHeight="1" x14ac:dyDescent="0.5">
      <c r="A723" s="2"/>
      <c r="B723" s="2"/>
      <c r="C723" s="267"/>
      <c r="D723" s="267"/>
      <c r="E723" s="267"/>
      <c r="F723" s="267"/>
      <c r="G723" s="267"/>
      <c r="H723" s="267"/>
      <c r="I723" s="267"/>
      <c r="J723" s="267"/>
      <c r="K723" s="267"/>
      <c r="L723" s="267"/>
      <c r="M723" s="267"/>
      <c r="N723" s="267"/>
      <c r="O723" s="267"/>
      <c r="P723" s="267"/>
      <c r="Q723" s="267"/>
      <c r="R723" s="267"/>
      <c r="S723" s="267"/>
      <c r="T723" s="267"/>
      <c r="U723" s="267"/>
      <c r="V723" s="267"/>
      <c r="W723" s="267"/>
      <c r="X723" s="267"/>
      <c r="Y723" s="267"/>
      <c r="Z723" s="267"/>
      <c r="AA723" s="267"/>
      <c r="AB723" s="2"/>
    </row>
    <row r="724" spans="1:28" ht="21" customHeight="1" x14ac:dyDescent="0.5">
      <c r="A724" s="2"/>
      <c r="B724" s="2"/>
      <c r="C724" s="267"/>
      <c r="D724" s="267"/>
      <c r="E724" s="267"/>
      <c r="F724" s="267"/>
      <c r="G724" s="267"/>
      <c r="H724" s="267"/>
      <c r="I724" s="267"/>
      <c r="J724" s="267"/>
      <c r="K724" s="267"/>
      <c r="L724" s="267"/>
      <c r="M724" s="267"/>
      <c r="N724" s="267"/>
      <c r="O724" s="267"/>
      <c r="P724" s="267"/>
      <c r="Q724" s="267"/>
      <c r="R724" s="267"/>
      <c r="S724" s="267"/>
      <c r="T724" s="267"/>
      <c r="U724" s="267"/>
      <c r="V724" s="267"/>
      <c r="W724" s="267"/>
      <c r="X724" s="267"/>
      <c r="Y724" s="267"/>
      <c r="Z724" s="267"/>
      <c r="AA724" s="267"/>
      <c r="AB724" s="2"/>
    </row>
    <row r="725" spans="1:28" ht="21" customHeight="1" x14ac:dyDescent="0.5">
      <c r="A725" s="2"/>
      <c r="B725" s="2"/>
      <c r="C725" s="267"/>
      <c r="D725" s="267"/>
      <c r="E725" s="267"/>
      <c r="F725" s="267"/>
      <c r="G725" s="267"/>
      <c r="H725" s="267"/>
      <c r="I725" s="267"/>
      <c r="J725" s="267"/>
      <c r="K725" s="267"/>
      <c r="L725" s="267"/>
      <c r="M725" s="267"/>
      <c r="N725" s="267"/>
      <c r="O725" s="267"/>
      <c r="P725" s="267"/>
      <c r="Q725" s="267"/>
      <c r="R725" s="267"/>
      <c r="S725" s="267"/>
      <c r="T725" s="267"/>
      <c r="U725" s="267"/>
      <c r="V725" s="267"/>
      <c r="W725" s="267"/>
      <c r="X725" s="267"/>
      <c r="Y725" s="267"/>
      <c r="Z725" s="267"/>
      <c r="AA725" s="267"/>
      <c r="AB725" s="2"/>
    </row>
    <row r="726" spans="1:28" ht="21" customHeight="1" x14ac:dyDescent="0.5">
      <c r="A726" s="2"/>
      <c r="B726" s="2"/>
      <c r="C726" s="267"/>
      <c r="D726" s="267"/>
      <c r="E726" s="267"/>
      <c r="F726" s="267"/>
      <c r="G726" s="267"/>
      <c r="H726" s="267"/>
      <c r="I726" s="267"/>
      <c r="J726" s="267"/>
      <c r="K726" s="267"/>
      <c r="L726" s="267"/>
      <c r="M726" s="267"/>
      <c r="N726" s="267"/>
      <c r="O726" s="267"/>
      <c r="P726" s="267"/>
      <c r="Q726" s="267"/>
      <c r="R726" s="267"/>
      <c r="S726" s="267"/>
      <c r="T726" s="267"/>
      <c r="U726" s="267"/>
      <c r="V726" s="267"/>
      <c r="W726" s="267"/>
      <c r="X726" s="267"/>
      <c r="Y726" s="267"/>
      <c r="Z726" s="267"/>
      <c r="AA726" s="267"/>
      <c r="AB726" s="2"/>
    </row>
    <row r="727" spans="1:28" ht="21" customHeight="1" x14ac:dyDescent="0.5">
      <c r="A727" s="2"/>
      <c r="B727" s="2"/>
      <c r="C727" s="267"/>
      <c r="D727" s="267"/>
      <c r="E727" s="267"/>
      <c r="F727" s="267"/>
      <c r="G727" s="267"/>
      <c r="H727" s="267"/>
      <c r="I727" s="267"/>
      <c r="J727" s="267"/>
      <c r="K727" s="267"/>
      <c r="L727" s="267"/>
      <c r="M727" s="267"/>
      <c r="N727" s="267"/>
      <c r="O727" s="267"/>
      <c r="P727" s="267"/>
      <c r="Q727" s="267"/>
      <c r="R727" s="267"/>
      <c r="S727" s="267"/>
      <c r="T727" s="267"/>
      <c r="U727" s="267"/>
      <c r="V727" s="267"/>
      <c r="W727" s="267"/>
      <c r="X727" s="267"/>
      <c r="Y727" s="267"/>
      <c r="Z727" s="267"/>
      <c r="AA727" s="267"/>
      <c r="AB727" s="2"/>
    </row>
    <row r="728" spans="1:28" ht="21" customHeight="1" x14ac:dyDescent="0.5">
      <c r="A728" s="2"/>
      <c r="B728" s="2"/>
      <c r="C728" s="267"/>
      <c r="D728" s="267"/>
      <c r="E728" s="267"/>
      <c r="F728" s="267"/>
      <c r="G728" s="267"/>
      <c r="H728" s="267"/>
      <c r="I728" s="267"/>
      <c r="J728" s="267"/>
      <c r="K728" s="267"/>
      <c r="L728" s="267"/>
      <c r="M728" s="267"/>
      <c r="N728" s="267"/>
      <c r="O728" s="267"/>
      <c r="P728" s="267"/>
      <c r="Q728" s="267"/>
      <c r="R728" s="267"/>
      <c r="S728" s="267"/>
      <c r="T728" s="267"/>
      <c r="U728" s="267"/>
      <c r="V728" s="267"/>
      <c r="W728" s="267"/>
      <c r="X728" s="267"/>
      <c r="Y728" s="267"/>
      <c r="Z728" s="267"/>
      <c r="AA728" s="267"/>
      <c r="AB728" s="2"/>
    </row>
    <row r="729" spans="1:28" ht="21" customHeight="1" x14ac:dyDescent="0.5">
      <c r="A729" s="2"/>
      <c r="B729" s="2"/>
      <c r="C729" s="267"/>
      <c r="D729" s="267"/>
      <c r="E729" s="267"/>
      <c r="F729" s="267"/>
      <c r="G729" s="267"/>
      <c r="H729" s="267"/>
      <c r="I729" s="267"/>
      <c r="J729" s="267"/>
      <c r="K729" s="267"/>
      <c r="L729" s="267"/>
      <c r="M729" s="267"/>
      <c r="N729" s="267"/>
      <c r="O729" s="267"/>
      <c r="P729" s="267"/>
      <c r="Q729" s="267"/>
      <c r="R729" s="267"/>
      <c r="S729" s="267"/>
      <c r="T729" s="267"/>
      <c r="U729" s="267"/>
      <c r="V729" s="267"/>
      <c r="W729" s="267"/>
      <c r="X729" s="267"/>
      <c r="Y729" s="267"/>
      <c r="Z729" s="267"/>
      <c r="AA729" s="267"/>
      <c r="AB729" s="2"/>
    </row>
    <row r="730" spans="1:28" ht="21" customHeight="1" x14ac:dyDescent="0.5">
      <c r="A730" s="2"/>
      <c r="B730" s="2"/>
      <c r="C730" s="267"/>
      <c r="D730" s="267"/>
      <c r="E730" s="267"/>
      <c r="F730" s="267"/>
      <c r="G730" s="267"/>
      <c r="H730" s="267"/>
      <c r="I730" s="267"/>
      <c r="J730" s="267"/>
      <c r="K730" s="267"/>
      <c r="L730" s="267"/>
      <c r="M730" s="267"/>
      <c r="N730" s="267"/>
      <c r="O730" s="267"/>
      <c r="P730" s="267"/>
      <c r="Q730" s="267"/>
      <c r="R730" s="267"/>
      <c r="S730" s="267"/>
      <c r="T730" s="267"/>
      <c r="U730" s="267"/>
      <c r="V730" s="267"/>
      <c r="W730" s="267"/>
      <c r="X730" s="267"/>
      <c r="Y730" s="267"/>
      <c r="Z730" s="267"/>
      <c r="AA730" s="267"/>
      <c r="AB730" s="2"/>
    </row>
    <row r="731" spans="1:28" ht="21" customHeight="1" x14ac:dyDescent="0.5">
      <c r="A731" s="2"/>
      <c r="B731" s="2"/>
      <c r="C731" s="267"/>
      <c r="D731" s="267"/>
      <c r="E731" s="267"/>
      <c r="F731" s="267"/>
      <c r="G731" s="267"/>
      <c r="H731" s="267"/>
      <c r="I731" s="267"/>
      <c r="J731" s="267"/>
      <c r="K731" s="267"/>
      <c r="L731" s="267"/>
      <c r="M731" s="267"/>
      <c r="N731" s="267"/>
      <c r="O731" s="267"/>
      <c r="P731" s="267"/>
      <c r="Q731" s="267"/>
      <c r="R731" s="267"/>
      <c r="S731" s="267"/>
      <c r="T731" s="267"/>
      <c r="U731" s="267"/>
      <c r="V731" s="267"/>
      <c r="W731" s="267"/>
      <c r="X731" s="267"/>
      <c r="Y731" s="267"/>
      <c r="Z731" s="267"/>
      <c r="AA731" s="267"/>
      <c r="AB731" s="2"/>
    </row>
    <row r="732" spans="1:28" ht="21" customHeight="1" x14ac:dyDescent="0.5">
      <c r="A732" s="2"/>
      <c r="B732" s="2"/>
      <c r="C732" s="267"/>
      <c r="D732" s="267"/>
      <c r="E732" s="267"/>
      <c r="F732" s="267"/>
      <c r="G732" s="267"/>
      <c r="H732" s="267"/>
      <c r="I732" s="267"/>
      <c r="J732" s="267"/>
      <c r="K732" s="267"/>
      <c r="L732" s="267"/>
      <c r="M732" s="267"/>
      <c r="N732" s="267"/>
      <c r="O732" s="267"/>
      <c r="P732" s="267"/>
      <c r="Q732" s="267"/>
      <c r="R732" s="267"/>
      <c r="S732" s="267"/>
      <c r="T732" s="267"/>
      <c r="U732" s="267"/>
      <c r="V732" s="267"/>
      <c r="W732" s="267"/>
      <c r="X732" s="267"/>
      <c r="Y732" s="267"/>
      <c r="Z732" s="267"/>
      <c r="AA732" s="267"/>
      <c r="AB732" s="2"/>
    </row>
    <row r="733" spans="1:28" ht="21" customHeight="1" x14ac:dyDescent="0.5">
      <c r="A733" s="2"/>
      <c r="B733" s="2"/>
      <c r="C733" s="267"/>
      <c r="D733" s="267"/>
      <c r="E733" s="267"/>
      <c r="F733" s="267"/>
      <c r="G733" s="267"/>
      <c r="H733" s="267"/>
      <c r="I733" s="267"/>
      <c r="J733" s="267"/>
      <c r="K733" s="267"/>
      <c r="L733" s="267"/>
      <c r="M733" s="267"/>
      <c r="N733" s="267"/>
      <c r="O733" s="267"/>
      <c r="P733" s="267"/>
      <c r="Q733" s="267"/>
      <c r="R733" s="267"/>
      <c r="S733" s="267"/>
      <c r="T733" s="267"/>
      <c r="U733" s="267"/>
      <c r="V733" s="267"/>
      <c r="W733" s="267"/>
      <c r="X733" s="267"/>
      <c r="Y733" s="267"/>
      <c r="Z733" s="267"/>
      <c r="AA733" s="267"/>
      <c r="AB733" s="2"/>
    </row>
    <row r="734" spans="1:28" ht="21" customHeight="1" x14ac:dyDescent="0.5">
      <c r="A734" s="2"/>
      <c r="B734" s="2"/>
      <c r="C734" s="267"/>
      <c r="D734" s="267"/>
      <c r="E734" s="267"/>
      <c r="F734" s="267"/>
      <c r="G734" s="267"/>
      <c r="H734" s="267"/>
      <c r="I734" s="267"/>
      <c r="J734" s="267"/>
      <c r="K734" s="267"/>
      <c r="L734" s="267"/>
      <c r="M734" s="267"/>
      <c r="N734" s="267"/>
      <c r="O734" s="267"/>
      <c r="P734" s="267"/>
      <c r="Q734" s="267"/>
      <c r="R734" s="267"/>
      <c r="S734" s="267"/>
      <c r="T734" s="267"/>
      <c r="U734" s="267"/>
      <c r="V734" s="267"/>
      <c r="W734" s="267"/>
      <c r="X734" s="267"/>
      <c r="Y734" s="267"/>
      <c r="Z734" s="267"/>
      <c r="AA734" s="267"/>
      <c r="AB734" s="2"/>
    </row>
    <row r="735" spans="1:28" ht="21" customHeight="1" x14ac:dyDescent="0.5">
      <c r="A735" s="2"/>
      <c r="B735" s="2"/>
      <c r="C735" s="267"/>
      <c r="D735" s="267"/>
      <c r="E735" s="267"/>
      <c r="F735" s="267"/>
      <c r="G735" s="267"/>
      <c r="H735" s="267"/>
      <c r="I735" s="267"/>
      <c r="J735" s="267"/>
      <c r="K735" s="267"/>
      <c r="L735" s="267"/>
      <c r="M735" s="267"/>
      <c r="N735" s="267"/>
      <c r="O735" s="267"/>
      <c r="P735" s="267"/>
      <c r="Q735" s="267"/>
      <c r="R735" s="267"/>
      <c r="S735" s="267"/>
      <c r="T735" s="267"/>
      <c r="U735" s="267"/>
      <c r="V735" s="267"/>
      <c r="W735" s="267"/>
      <c r="X735" s="267"/>
      <c r="Y735" s="267"/>
      <c r="Z735" s="267"/>
      <c r="AA735" s="267"/>
      <c r="AB735" s="2"/>
    </row>
    <row r="736" spans="1:28" ht="21" customHeight="1" x14ac:dyDescent="0.5">
      <c r="A736" s="2"/>
      <c r="B736" s="2"/>
      <c r="C736" s="267"/>
      <c r="D736" s="267"/>
      <c r="E736" s="267"/>
      <c r="F736" s="267"/>
      <c r="G736" s="267"/>
      <c r="H736" s="267"/>
      <c r="I736" s="267"/>
      <c r="J736" s="267"/>
      <c r="K736" s="267"/>
      <c r="L736" s="267"/>
      <c r="M736" s="267"/>
      <c r="N736" s="267"/>
      <c r="O736" s="267"/>
      <c r="P736" s="267"/>
      <c r="Q736" s="267"/>
      <c r="R736" s="267"/>
      <c r="S736" s="267"/>
      <c r="T736" s="267"/>
      <c r="U736" s="267"/>
      <c r="V736" s="267"/>
      <c r="W736" s="267"/>
      <c r="X736" s="267"/>
      <c r="Y736" s="267"/>
      <c r="Z736" s="267"/>
      <c r="AA736" s="267"/>
      <c r="AB736" s="2"/>
    </row>
    <row r="737" spans="1:28" ht="21" customHeight="1" x14ac:dyDescent="0.5">
      <c r="A737" s="2"/>
      <c r="B737" s="2"/>
      <c r="C737" s="267"/>
      <c r="D737" s="267"/>
      <c r="E737" s="267"/>
      <c r="F737" s="267"/>
      <c r="G737" s="267"/>
      <c r="H737" s="267"/>
      <c r="I737" s="267"/>
      <c r="J737" s="267"/>
      <c r="K737" s="267"/>
      <c r="L737" s="267"/>
      <c r="M737" s="267"/>
      <c r="N737" s="267"/>
      <c r="O737" s="267"/>
      <c r="P737" s="267"/>
      <c r="Q737" s="267"/>
      <c r="R737" s="267"/>
      <c r="S737" s="267"/>
      <c r="T737" s="267"/>
      <c r="U737" s="267"/>
      <c r="V737" s="267"/>
      <c r="W737" s="267"/>
      <c r="X737" s="267"/>
      <c r="Y737" s="267"/>
      <c r="Z737" s="267"/>
      <c r="AA737" s="267"/>
      <c r="AB737" s="2"/>
    </row>
    <row r="738" spans="1:28" ht="21" customHeight="1" x14ac:dyDescent="0.5">
      <c r="A738" s="2"/>
      <c r="B738" s="2"/>
      <c r="C738" s="267"/>
      <c r="D738" s="267"/>
      <c r="E738" s="267"/>
      <c r="F738" s="267"/>
      <c r="G738" s="267"/>
      <c r="H738" s="267"/>
      <c r="I738" s="267"/>
      <c r="J738" s="267"/>
      <c r="K738" s="267"/>
      <c r="L738" s="267"/>
      <c r="M738" s="267"/>
      <c r="N738" s="267"/>
      <c r="O738" s="267"/>
      <c r="P738" s="267"/>
      <c r="Q738" s="267"/>
      <c r="R738" s="267"/>
      <c r="S738" s="267"/>
      <c r="T738" s="267"/>
      <c r="U738" s="267"/>
      <c r="V738" s="267"/>
      <c r="W738" s="267"/>
      <c r="X738" s="267"/>
      <c r="Y738" s="267"/>
      <c r="Z738" s="267"/>
      <c r="AA738" s="267"/>
      <c r="AB738" s="2"/>
    </row>
    <row r="739" spans="1:28" ht="21" customHeight="1" x14ac:dyDescent="0.5">
      <c r="A739" s="2"/>
      <c r="B739" s="2"/>
      <c r="C739" s="267"/>
      <c r="D739" s="267"/>
      <c r="E739" s="267"/>
      <c r="F739" s="267"/>
      <c r="G739" s="267"/>
      <c r="H739" s="267"/>
      <c r="I739" s="267"/>
      <c r="J739" s="267"/>
      <c r="K739" s="267"/>
      <c r="L739" s="267"/>
      <c r="M739" s="267"/>
      <c r="N739" s="267"/>
      <c r="O739" s="267"/>
      <c r="P739" s="267"/>
      <c r="Q739" s="267"/>
      <c r="R739" s="267"/>
      <c r="S739" s="267"/>
      <c r="T739" s="267"/>
      <c r="U739" s="267"/>
      <c r="V739" s="267"/>
      <c r="W739" s="267"/>
      <c r="X739" s="267"/>
      <c r="Y739" s="267"/>
      <c r="Z739" s="267"/>
      <c r="AA739" s="267"/>
      <c r="AB739" s="2"/>
    </row>
    <row r="740" spans="1:28" ht="21" customHeight="1" x14ac:dyDescent="0.5">
      <c r="A740" s="2"/>
      <c r="B740" s="2"/>
      <c r="C740" s="267"/>
      <c r="D740" s="267"/>
      <c r="E740" s="267"/>
      <c r="F740" s="267"/>
      <c r="G740" s="267"/>
      <c r="H740" s="267"/>
      <c r="I740" s="267"/>
      <c r="J740" s="267"/>
      <c r="K740" s="267"/>
      <c r="L740" s="267"/>
      <c r="M740" s="267"/>
      <c r="N740" s="267"/>
      <c r="O740" s="267"/>
      <c r="P740" s="267"/>
      <c r="Q740" s="267"/>
      <c r="R740" s="267"/>
      <c r="S740" s="267"/>
      <c r="T740" s="267"/>
      <c r="U740" s="267"/>
      <c r="V740" s="267"/>
      <c r="W740" s="267"/>
      <c r="X740" s="267"/>
      <c r="Y740" s="267"/>
      <c r="Z740" s="267"/>
      <c r="AA740" s="267"/>
      <c r="AB740" s="2"/>
    </row>
    <row r="741" spans="1:28" ht="21" customHeight="1" x14ac:dyDescent="0.5">
      <c r="A741" s="2"/>
      <c r="B741" s="2"/>
      <c r="C741" s="267"/>
      <c r="D741" s="267"/>
      <c r="E741" s="267"/>
      <c r="F741" s="267"/>
      <c r="G741" s="267"/>
      <c r="H741" s="267"/>
      <c r="I741" s="267"/>
      <c r="J741" s="267"/>
      <c r="K741" s="267"/>
      <c r="L741" s="267"/>
      <c r="M741" s="267"/>
      <c r="N741" s="267"/>
      <c r="O741" s="267"/>
      <c r="P741" s="267"/>
      <c r="Q741" s="267"/>
      <c r="R741" s="267"/>
      <c r="S741" s="267"/>
      <c r="T741" s="267"/>
      <c r="U741" s="267"/>
      <c r="V741" s="267"/>
      <c r="W741" s="267"/>
      <c r="X741" s="267"/>
      <c r="Y741" s="267"/>
      <c r="Z741" s="267"/>
      <c r="AA741" s="267"/>
      <c r="AB741" s="2"/>
    </row>
    <row r="742" spans="1:28" ht="21" customHeight="1" x14ac:dyDescent="0.5">
      <c r="A742" s="2"/>
      <c r="B742" s="2"/>
      <c r="C742" s="267"/>
      <c r="D742" s="267"/>
      <c r="E742" s="267"/>
      <c r="F742" s="267"/>
      <c r="G742" s="267"/>
      <c r="H742" s="267"/>
      <c r="I742" s="267"/>
      <c r="J742" s="267"/>
      <c r="K742" s="267"/>
      <c r="L742" s="267"/>
      <c r="M742" s="267"/>
      <c r="N742" s="267"/>
      <c r="O742" s="267"/>
      <c r="P742" s="267"/>
      <c r="Q742" s="267"/>
      <c r="R742" s="267"/>
      <c r="S742" s="267"/>
      <c r="T742" s="267"/>
      <c r="U742" s="267"/>
      <c r="V742" s="267"/>
      <c r="W742" s="267"/>
      <c r="X742" s="267"/>
      <c r="Y742" s="267"/>
      <c r="Z742" s="267"/>
      <c r="AA742" s="267"/>
      <c r="AB742" s="2"/>
    </row>
    <row r="743" spans="1:28" ht="21" customHeight="1" x14ac:dyDescent="0.5">
      <c r="A743" s="2"/>
      <c r="B743" s="2"/>
      <c r="C743" s="267"/>
      <c r="D743" s="267"/>
      <c r="E743" s="267"/>
      <c r="F743" s="267"/>
      <c r="G743" s="267"/>
      <c r="H743" s="267"/>
      <c r="I743" s="267"/>
      <c r="J743" s="267"/>
      <c r="K743" s="267"/>
      <c r="L743" s="267"/>
      <c r="M743" s="267"/>
      <c r="N743" s="267"/>
      <c r="O743" s="267"/>
      <c r="P743" s="267"/>
      <c r="Q743" s="267"/>
      <c r="R743" s="267"/>
      <c r="S743" s="267"/>
      <c r="T743" s="267"/>
      <c r="U743" s="267"/>
      <c r="V743" s="267"/>
      <c r="W743" s="267"/>
      <c r="X743" s="267"/>
      <c r="Y743" s="267"/>
      <c r="Z743" s="267"/>
      <c r="AA743" s="267"/>
      <c r="AB743" s="2"/>
    </row>
    <row r="744" spans="1:28" ht="21" customHeight="1" x14ac:dyDescent="0.5">
      <c r="A744" s="2"/>
      <c r="B744" s="2"/>
      <c r="C744" s="267"/>
      <c r="D744" s="267"/>
      <c r="E744" s="267"/>
      <c r="F744" s="267"/>
      <c r="G744" s="267"/>
      <c r="H744" s="267"/>
      <c r="I744" s="267"/>
      <c r="J744" s="267"/>
      <c r="K744" s="267"/>
      <c r="L744" s="267"/>
      <c r="M744" s="267"/>
      <c r="N744" s="267"/>
      <c r="O744" s="267"/>
      <c r="P744" s="267"/>
      <c r="Q744" s="267"/>
      <c r="R744" s="267"/>
      <c r="S744" s="267"/>
      <c r="T744" s="267"/>
      <c r="U744" s="267"/>
      <c r="V744" s="267"/>
      <c r="W744" s="267"/>
      <c r="X744" s="267"/>
      <c r="Y744" s="267"/>
      <c r="Z744" s="267"/>
      <c r="AA744" s="267"/>
      <c r="AB744" s="2"/>
    </row>
    <row r="745" spans="1:28" ht="21" customHeight="1" x14ac:dyDescent="0.5">
      <c r="A745" s="2"/>
      <c r="B745" s="2"/>
      <c r="C745" s="267"/>
      <c r="D745" s="267"/>
      <c r="E745" s="267"/>
      <c r="F745" s="267"/>
      <c r="G745" s="267"/>
      <c r="H745" s="267"/>
      <c r="I745" s="267"/>
      <c r="J745" s="267"/>
      <c r="K745" s="267"/>
      <c r="L745" s="267"/>
      <c r="M745" s="267"/>
      <c r="N745" s="267"/>
      <c r="O745" s="267"/>
      <c r="P745" s="267"/>
      <c r="Q745" s="267"/>
      <c r="R745" s="267"/>
      <c r="S745" s="267"/>
      <c r="T745" s="267"/>
      <c r="U745" s="267"/>
      <c r="V745" s="267"/>
      <c r="W745" s="267"/>
      <c r="X745" s="267"/>
      <c r="Y745" s="267"/>
      <c r="Z745" s="267"/>
      <c r="AA745" s="267"/>
      <c r="AB745" s="2"/>
    </row>
    <row r="746" spans="1:28" ht="21" customHeight="1" x14ac:dyDescent="0.5">
      <c r="A746" s="2"/>
      <c r="B746" s="2"/>
      <c r="C746" s="267"/>
      <c r="D746" s="267"/>
      <c r="E746" s="267"/>
      <c r="F746" s="267"/>
      <c r="G746" s="267"/>
      <c r="H746" s="267"/>
      <c r="I746" s="267"/>
      <c r="J746" s="267"/>
      <c r="K746" s="267"/>
      <c r="L746" s="267"/>
      <c r="M746" s="267"/>
      <c r="N746" s="267"/>
      <c r="O746" s="267"/>
      <c r="P746" s="267"/>
      <c r="Q746" s="267"/>
      <c r="R746" s="267"/>
      <c r="S746" s="267"/>
      <c r="T746" s="267"/>
      <c r="U746" s="267"/>
      <c r="V746" s="267"/>
      <c r="W746" s="267"/>
      <c r="X746" s="267"/>
      <c r="Y746" s="267"/>
      <c r="Z746" s="267"/>
      <c r="AA746" s="267"/>
      <c r="AB746" s="2"/>
    </row>
    <row r="747" spans="1:28" ht="21" customHeight="1" x14ac:dyDescent="0.5">
      <c r="A747" s="2"/>
      <c r="B747" s="2"/>
      <c r="C747" s="267"/>
      <c r="D747" s="267"/>
      <c r="E747" s="267"/>
      <c r="F747" s="267"/>
      <c r="G747" s="267"/>
      <c r="H747" s="267"/>
      <c r="I747" s="267"/>
      <c r="J747" s="267"/>
      <c r="K747" s="267"/>
      <c r="L747" s="267"/>
      <c r="M747" s="267"/>
      <c r="N747" s="267"/>
      <c r="O747" s="267"/>
      <c r="P747" s="267"/>
      <c r="Q747" s="267"/>
      <c r="R747" s="267"/>
      <c r="S747" s="267"/>
      <c r="T747" s="267"/>
      <c r="U747" s="267"/>
      <c r="V747" s="267"/>
      <c r="W747" s="267"/>
      <c r="X747" s="267"/>
      <c r="Y747" s="267"/>
      <c r="Z747" s="267"/>
      <c r="AA747" s="267"/>
      <c r="AB747" s="2"/>
    </row>
    <row r="748" spans="1:28" ht="21" customHeight="1" x14ac:dyDescent="0.5">
      <c r="A748" s="2"/>
      <c r="B748" s="2"/>
      <c r="C748" s="267"/>
      <c r="D748" s="267"/>
      <c r="E748" s="267"/>
      <c r="F748" s="267"/>
      <c r="G748" s="267"/>
      <c r="H748" s="267"/>
      <c r="I748" s="267"/>
      <c r="J748" s="267"/>
      <c r="K748" s="267"/>
      <c r="L748" s="267"/>
      <c r="M748" s="267"/>
      <c r="N748" s="267"/>
      <c r="O748" s="267"/>
      <c r="P748" s="267"/>
      <c r="Q748" s="267"/>
      <c r="R748" s="267"/>
      <c r="S748" s="267"/>
      <c r="T748" s="267"/>
      <c r="U748" s="267"/>
      <c r="V748" s="267"/>
      <c r="W748" s="267"/>
      <c r="X748" s="267"/>
      <c r="Y748" s="267"/>
      <c r="Z748" s="267"/>
      <c r="AA748" s="267"/>
      <c r="AB748" s="2"/>
    </row>
    <row r="749" spans="1:28" ht="21" customHeight="1" x14ac:dyDescent="0.5">
      <c r="A749" s="2"/>
      <c r="B749" s="2"/>
      <c r="C749" s="267"/>
      <c r="D749" s="267"/>
      <c r="E749" s="267"/>
      <c r="F749" s="267"/>
      <c r="G749" s="267"/>
      <c r="H749" s="267"/>
      <c r="I749" s="267"/>
      <c r="J749" s="267"/>
      <c r="K749" s="267"/>
      <c r="L749" s="267"/>
      <c r="M749" s="267"/>
      <c r="N749" s="267"/>
      <c r="O749" s="267"/>
      <c r="P749" s="267"/>
      <c r="Q749" s="267"/>
      <c r="R749" s="267"/>
      <c r="S749" s="267"/>
      <c r="T749" s="267"/>
      <c r="U749" s="267"/>
      <c r="V749" s="267"/>
      <c r="W749" s="267"/>
      <c r="X749" s="267"/>
      <c r="Y749" s="267"/>
      <c r="Z749" s="267"/>
      <c r="AA749" s="267"/>
      <c r="AB749" s="2"/>
    </row>
    <row r="750" spans="1:28" ht="21" customHeight="1" x14ac:dyDescent="0.5">
      <c r="A750" s="2"/>
      <c r="B750" s="2"/>
      <c r="C750" s="267"/>
      <c r="D750" s="267"/>
      <c r="E750" s="267"/>
      <c r="F750" s="267"/>
      <c r="G750" s="267"/>
      <c r="H750" s="267"/>
      <c r="I750" s="267"/>
      <c r="J750" s="267"/>
      <c r="K750" s="267"/>
      <c r="L750" s="267"/>
      <c r="M750" s="267"/>
      <c r="N750" s="267"/>
      <c r="O750" s="267"/>
      <c r="P750" s="267"/>
      <c r="Q750" s="267"/>
      <c r="R750" s="267"/>
      <c r="S750" s="267"/>
      <c r="T750" s="267"/>
      <c r="U750" s="267"/>
      <c r="V750" s="267"/>
      <c r="W750" s="267"/>
      <c r="X750" s="267"/>
      <c r="Y750" s="267"/>
      <c r="Z750" s="267"/>
      <c r="AA750" s="267"/>
      <c r="AB750" s="2"/>
    </row>
    <row r="751" spans="1:28" ht="21" customHeight="1" x14ac:dyDescent="0.5">
      <c r="A751" s="2"/>
      <c r="B751" s="2"/>
      <c r="C751" s="267"/>
      <c r="D751" s="267"/>
      <c r="E751" s="267"/>
      <c r="F751" s="267"/>
      <c r="G751" s="267"/>
      <c r="H751" s="267"/>
      <c r="I751" s="267"/>
      <c r="J751" s="267"/>
      <c r="K751" s="267"/>
      <c r="L751" s="267"/>
      <c r="M751" s="267"/>
      <c r="N751" s="267"/>
      <c r="O751" s="267"/>
      <c r="P751" s="267"/>
      <c r="Q751" s="267"/>
      <c r="R751" s="267"/>
      <c r="S751" s="267"/>
      <c r="T751" s="267"/>
      <c r="U751" s="267"/>
      <c r="V751" s="267"/>
      <c r="W751" s="267"/>
      <c r="X751" s="267"/>
      <c r="Y751" s="267"/>
      <c r="Z751" s="267"/>
      <c r="AA751" s="267"/>
      <c r="AB751" s="2"/>
    </row>
    <row r="752" spans="1:28" ht="21" customHeight="1" x14ac:dyDescent="0.5">
      <c r="A752" s="2"/>
      <c r="B752" s="2"/>
      <c r="C752" s="267"/>
      <c r="D752" s="267"/>
      <c r="E752" s="267"/>
      <c r="F752" s="267"/>
      <c r="G752" s="267"/>
      <c r="H752" s="267"/>
      <c r="I752" s="267"/>
      <c r="J752" s="267"/>
      <c r="K752" s="267"/>
      <c r="L752" s="267"/>
      <c r="M752" s="267"/>
      <c r="N752" s="267"/>
      <c r="O752" s="267"/>
      <c r="P752" s="267"/>
      <c r="Q752" s="267"/>
      <c r="R752" s="267"/>
      <c r="S752" s="267"/>
      <c r="T752" s="267"/>
      <c r="U752" s="267"/>
      <c r="V752" s="267"/>
      <c r="W752" s="267"/>
      <c r="X752" s="267"/>
      <c r="Y752" s="267"/>
      <c r="Z752" s="267"/>
      <c r="AA752" s="267"/>
      <c r="AB752" s="2"/>
    </row>
    <row r="753" spans="1:28" ht="21" customHeight="1" x14ac:dyDescent="0.5">
      <c r="A753" s="2"/>
      <c r="B753" s="2"/>
      <c r="C753" s="267"/>
      <c r="D753" s="267"/>
      <c r="E753" s="267"/>
      <c r="F753" s="267"/>
      <c r="G753" s="267"/>
      <c r="H753" s="267"/>
      <c r="I753" s="267"/>
      <c r="J753" s="267"/>
      <c r="K753" s="267"/>
      <c r="L753" s="267"/>
      <c r="M753" s="267"/>
      <c r="N753" s="267"/>
      <c r="O753" s="267"/>
      <c r="P753" s="267"/>
      <c r="Q753" s="267"/>
      <c r="R753" s="267"/>
      <c r="S753" s="267"/>
      <c r="T753" s="267"/>
      <c r="U753" s="267"/>
      <c r="V753" s="267"/>
      <c r="W753" s="267"/>
      <c r="X753" s="267"/>
      <c r="Y753" s="267"/>
      <c r="Z753" s="267"/>
      <c r="AA753" s="267"/>
      <c r="AB753" s="2"/>
    </row>
    <row r="754" spans="1:28" ht="21" customHeight="1" x14ac:dyDescent="0.5">
      <c r="A754" s="2"/>
      <c r="B754" s="2"/>
      <c r="C754" s="267"/>
      <c r="D754" s="267"/>
      <c r="E754" s="267"/>
      <c r="F754" s="267"/>
      <c r="G754" s="267"/>
      <c r="H754" s="267"/>
      <c r="I754" s="267"/>
      <c r="J754" s="267"/>
      <c r="K754" s="267"/>
      <c r="L754" s="267"/>
      <c r="M754" s="267"/>
      <c r="N754" s="267"/>
      <c r="O754" s="267"/>
      <c r="P754" s="267"/>
      <c r="Q754" s="267"/>
      <c r="R754" s="267"/>
      <c r="S754" s="267"/>
      <c r="T754" s="267"/>
      <c r="U754" s="267"/>
      <c r="V754" s="267"/>
      <c r="W754" s="267"/>
      <c r="X754" s="267"/>
      <c r="Y754" s="267"/>
      <c r="Z754" s="267"/>
      <c r="AA754" s="267"/>
      <c r="AB754" s="2"/>
    </row>
    <row r="755" spans="1:28" ht="21" customHeight="1" x14ac:dyDescent="0.5">
      <c r="A755" s="2"/>
      <c r="B755" s="2"/>
      <c r="C755" s="267"/>
      <c r="D755" s="267"/>
      <c r="E755" s="267"/>
      <c r="F755" s="267"/>
      <c r="G755" s="267"/>
      <c r="H755" s="267"/>
      <c r="I755" s="267"/>
      <c r="J755" s="267"/>
      <c r="K755" s="267"/>
      <c r="L755" s="267"/>
      <c r="M755" s="267"/>
      <c r="N755" s="267"/>
      <c r="O755" s="267"/>
      <c r="P755" s="267"/>
      <c r="Q755" s="267"/>
      <c r="R755" s="267"/>
      <c r="S755" s="267"/>
      <c r="T755" s="267"/>
      <c r="U755" s="267"/>
      <c r="V755" s="267"/>
      <c r="W755" s="267"/>
      <c r="X755" s="267"/>
      <c r="Y755" s="267"/>
      <c r="Z755" s="267"/>
      <c r="AA755" s="267"/>
      <c r="AB755" s="2"/>
    </row>
    <row r="756" spans="1:28" ht="21" customHeight="1" x14ac:dyDescent="0.5">
      <c r="A756" s="2"/>
      <c r="B756" s="2"/>
      <c r="C756" s="267"/>
      <c r="D756" s="267"/>
      <c r="E756" s="267"/>
      <c r="F756" s="267"/>
      <c r="G756" s="267"/>
      <c r="H756" s="267"/>
      <c r="I756" s="267"/>
      <c r="J756" s="267"/>
      <c r="K756" s="267"/>
      <c r="L756" s="267"/>
      <c r="M756" s="267"/>
      <c r="N756" s="267"/>
      <c r="O756" s="267"/>
      <c r="P756" s="267"/>
      <c r="Q756" s="267"/>
      <c r="R756" s="267"/>
      <c r="S756" s="267"/>
      <c r="T756" s="267"/>
      <c r="U756" s="267"/>
      <c r="V756" s="267"/>
      <c r="W756" s="267"/>
      <c r="X756" s="267"/>
      <c r="Y756" s="267"/>
      <c r="Z756" s="267"/>
      <c r="AA756" s="267"/>
      <c r="AB756" s="2"/>
    </row>
    <row r="757" spans="1:28" ht="21" customHeight="1" x14ac:dyDescent="0.5">
      <c r="A757" s="2"/>
      <c r="B757" s="2"/>
      <c r="C757" s="267"/>
      <c r="D757" s="267"/>
      <c r="E757" s="267"/>
      <c r="F757" s="267"/>
      <c r="G757" s="267"/>
      <c r="H757" s="267"/>
      <c r="I757" s="267"/>
      <c r="J757" s="267"/>
      <c r="K757" s="267"/>
      <c r="L757" s="267"/>
      <c r="M757" s="267"/>
      <c r="N757" s="267"/>
      <c r="O757" s="267"/>
      <c r="P757" s="267"/>
      <c r="Q757" s="267"/>
      <c r="R757" s="267"/>
      <c r="S757" s="267"/>
      <c r="T757" s="267"/>
      <c r="U757" s="267"/>
      <c r="V757" s="267"/>
      <c r="W757" s="267"/>
      <c r="X757" s="267"/>
      <c r="Y757" s="267"/>
      <c r="Z757" s="267"/>
      <c r="AA757" s="267"/>
      <c r="AB757" s="2"/>
    </row>
    <row r="758" spans="1:28" ht="21" customHeight="1" x14ac:dyDescent="0.5">
      <c r="A758" s="2"/>
      <c r="B758" s="2"/>
      <c r="C758" s="267"/>
      <c r="D758" s="267"/>
      <c r="E758" s="267"/>
      <c r="F758" s="267"/>
      <c r="G758" s="267"/>
      <c r="H758" s="267"/>
      <c r="I758" s="267"/>
      <c r="J758" s="267"/>
      <c r="K758" s="267"/>
      <c r="L758" s="267"/>
      <c r="M758" s="267"/>
      <c r="N758" s="267"/>
      <c r="O758" s="267"/>
      <c r="P758" s="267"/>
      <c r="Q758" s="267"/>
      <c r="R758" s="267"/>
      <c r="S758" s="267"/>
      <c r="T758" s="267"/>
      <c r="U758" s="267"/>
      <c r="V758" s="267"/>
      <c r="W758" s="267"/>
      <c r="X758" s="267"/>
      <c r="Y758" s="267"/>
      <c r="Z758" s="267"/>
      <c r="AA758" s="267"/>
      <c r="AB758" s="2"/>
    </row>
    <row r="759" spans="1:28" ht="21" customHeight="1" x14ac:dyDescent="0.5">
      <c r="A759" s="2"/>
      <c r="B759" s="2"/>
      <c r="C759" s="267"/>
      <c r="D759" s="267"/>
      <c r="E759" s="267"/>
      <c r="F759" s="267"/>
      <c r="G759" s="267"/>
      <c r="H759" s="267"/>
      <c r="I759" s="267"/>
      <c r="J759" s="267"/>
      <c r="K759" s="267"/>
      <c r="L759" s="267"/>
      <c r="M759" s="267"/>
      <c r="N759" s="267"/>
      <c r="O759" s="267"/>
      <c r="P759" s="267"/>
      <c r="Q759" s="267"/>
      <c r="R759" s="267"/>
      <c r="S759" s="267"/>
      <c r="T759" s="267"/>
      <c r="U759" s="267"/>
      <c r="V759" s="267"/>
      <c r="W759" s="267"/>
      <c r="X759" s="267"/>
      <c r="Y759" s="267"/>
      <c r="Z759" s="267"/>
      <c r="AA759" s="267"/>
      <c r="AB759" s="2"/>
    </row>
    <row r="760" spans="1:28" ht="21" customHeight="1" x14ac:dyDescent="0.5">
      <c r="A760" s="2"/>
      <c r="B760" s="2"/>
      <c r="C760" s="267"/>
      <c r="D760" s="267"/>
      <c r="E760" s="267"/>
      <c r="F760" s="267"/>
      <c r="G760" s="267"/>
      <c r="H760" s="267"/>
      <c r="I760" s="267"/>
      <c r="J760" s="267"/>
      <c r="K760" s="267"/>
      <c r="L760" s="267"/>
      <c r="M760" s="267"/>
      <c r="N760" s="267"/>
      <c r="O760" s="267"/>
      <c r="P760" s="267"/>
      <c r="Q760" s="267"/>
      <c r="R760" s="267"/>
      <c r="S760" s="267"/>
      <c r="T760" s="267"/>
      <c r="U760" s="267"/>
      <c r="V760" s="267"/>
      <c r="W760" s="267"/>
      <c r="X760" s="267"/>
      <c r="Y760" s="267"/>
      <c r="Z760" s="267"/>
      <c r="AA760" s="267"/>
      <c r="AB760" s="2"/>
    </row>
    <row r="761" spans="1:28" ht="21" customHeight="1" x14ac:dyDescent="0.5">
      <c r="A761" s="2"/>
      <c r="B761" s="2"/>
      <c r="C761" s="267"/>
      <c r="D761" s="267"/>
      <c r="E761" s="267"/>
      <c r="F761" s="267"/>
      <c r="G761" s="267"/>
      <c r="H761" s="267"/>
      <c r="I761" s="267"/>
      <c r="J761" s="267"/>
      <c r="K761" s="267"/>
      <c r="L761" s="267"/>
      <c r="M761" s="267"/>
      <c r="N761" s="267"/>
      <c r="O761" s="267"/>
      <c r="P761" s="267"/>
      <c r="Q761" s="267"/>
      <c r="R761" s="267"/>
      <c r="S761" s="267"/>
      <c r="T761" s="267"/>
      <c r="U761" s="267"/>
      <c r="V761" s="267"/>
      <c r="W761" s="267"/>
      <c r="X761" s="267"/>
      <c r="Y761" s="267"/>
      <c r="Z761" s="267"/>
      <c r="AA761" s="267"/>
      <c r="AB761" s="2"/>
    </row>
    <row r="762" spans="1:28" ht="21" customHeight="1" x14ac:dyDescent="0.5">
      <c r="A762" s="2"/>
      <c r="B762" s="2"/>
      <c r="C762" s="267"/>
      <c r="D762" s="267"/>
      <c r="E762" s="267"/>
      <c r="F762" s="267"/>
      <c r="G762" s="267"/>
      <c r="H762" s="267"/>
      <c r="I762" s="267"/>
      <c r="J762" s="267"/>
      <c r="K762" s="267"/>
      <c r="L762" s="267"/>
      <c r="M762" s="267"/>
      <c r="N762" s="267"/>
      <c r="O762" s="267"/>
      <c r="P762" s="267"/>
      <c r="Q762" s="267"/>
      <c r="R762" s="267"/>
      <c r="S762" s="267"/>
      <c r="T762" s="267"/>
      <c r="U762" s="267"/>
      <c r="V762" s="267"/>
      <c r="W762" s="267"/>
      <c r="X762" s="267"/>
      <c r="Y762" s="267"/>
      <c r="Z762" s="267"/>
      <c r="AA762" s="267"/>
      <c r="AB762" s="2"/>
    </row>
    <row r="763" spans="1:28" ht="21" customHeight="1" x14ac:dyDescent="0.5">
      <c r="A763" s="2"/>
      <c r="B763" s="2"/>
      <c r="C763" s="267"/>
      <c r="D763" s="267"/>
      <c r="E763" s="267"/>
      <c r="F763" s="267"/>
      <c r="G763" s="267"/>
      <c r="H763" s="267"/>
      <c r="I763" s="267"/>
      <c r="J763" s="267"/>
      <c r="K763" s="267"/>
      <c r="L763" s="267"/>
      <c r="M763" s="267"/>
      <c r="N763" s="267"/>
      <c r="O763" s="267"/>
      <c r="P763" s="267"/>
      <c r="Q763" s="267"/>
      <c r="R763" s="267"/>
      <c r="S763" s="267"/>
      <c r="T763" s="267"/>
      <c r="U763" s="267"/>
      <c r="V763" s="267"/>
      <c r="W763" s="267"/>
      <c r="X763" s="267"/>
      <c r="Y763" s="267"/>
      <c r="Z763" s="267"/>
      <c r="AA763" s="267"/>
      <c r="AB763" s="2"/>
    </row>
    <row r="764" spans="1:28" ht="21" customHeight="1" x14ac:dyDescent="0.5">
      <c r="A764" s="2"/>
      <c r="B764" s="2"/>
      <c r="C764" s="267"/>
      <c r="D764" s="267"/>
      <c r="E764" s="267"/>
      <c r="F764" s="267"/>
      <c r="G764" s="267"/>
      <c r="H764" s="267"/>
      <c r="I764" s="267"/>
      <c r="J764" s="267"/>
      <c r="K764" s="267"/>
      <c r="L764" s="267"/>
      <c r="M764" s="267"/>
      <c r="N764" s="267"/>
      <c r="O764" s="267"/>
      <c r="P764" s="267"/>
      <c r="Q764" s="267"/>
      <c r="R764" s="267"/>
      <c r="S764" s="267"/>
      <c r="T764" s="267"/>
      <c r="U764" s="267"/>
      <c r="V764" s="267"/>
      <c r="W764" s="267"/>
      <c r="X764" s="267"/>
      <c r="Y764" s="267"/>
      <c r="Z764" s="267"/>
      <c r="AA764" s="267"/>
      <c r="AB764" s="2"/>
    </row>
    <row r="765" spans="1:28" ht="21" customHeight="1" x14ac:dyDescent="0.5">
      <c r="A765" s="2"/>
      <c r="B765" s="2"/>
      <c r="C765" s="267"/>
      <c r="D765" s="267"/>
      <c r="E765" s="267"/>
      <c r="F765" s="267"/>
      <c r="G765" s="267"/>
      <c r="H765" s="267"/>
      <c r="I765" s="267"/>
      <c r="J765" s="267"/>
      <c r="K765" s="267"/>
      <c r="L765" s="267"/>
      <c r="M765" s="267"/>
      <c r="N765" s="267"/>
      <c r="O765" s="267"/>
      <c r="P765" s="267"/>
      <c r="Q765" s="267"/>
      <c r="R765" s="267"/>
      <c r="S765" s="267"/>
      <c r="T765" s="267"/>
      <c r="U765" s="267"/>
      <c r="V765" s="267"/>
      <c r="W765" s="267"/>
      <c r="X765" s="267"/>
      <c r="Y765" s="267"/>
      <c r="Z765" s="267"/>
      <c r="AA765" s="267"/>
      <c r="AB765" s="2"/>
    </row>
    <row r="766" spans="1:28" ht="21" customHeight="1" x14ac:dyDescent="0.5">
      <c r="A766" s="2"/>
      <c r="B766" s="2"/>
      <c r="C766" s="267"/>
      <c r="D766" s="267"/>
      <c r="E766" s="267"/>
      <c r="F766" s="267"/>
      <c r="G766" s="267"/>
      <c r="H766" s="267"/>
      <c r="I766" s="267"/>
      <c r="J766" s="267"/>
      <c r="K766" s="267"/>
      <c r="L766" s="267"/>
      <c r="M766" s="267"/>
      <c r="N766" s="267"/>
      <c r="O766" s="267"/>
      <c r="P766" s="267"/>
      <c r="Q766" s="267"/>
      <c r="R766" s="267"/>
      <c r="S766" s="267"/>
      <c r="T766" s="267"/>
      <c r="U766" s="267"/>
      <c r="V766" s="267"/>
      <c r="W766" s="267"/>
      <c r="X766" s="267"/>
      <c r="Y766" s="267"/>
      <c r="Z766" s="267"/>
      <c r="AA766" s="267"/>
      <c r="AB766" s="2"/>
    </row>
    <row r="767" spans="1:28" ht="21" customHeight="1" x14ac:dyDescent="0.5">
      <c r="A767" s="2"/>
      <c r="B767" s="2"/>
      <c r="C767" s="267"/>
      <c r="D767" s="267"/>
      <c r="E767" s="267"/>
      <c r="F767" s="267"/>
      <c r="G767" s="267"/>
      <c r="H767" s="267"/>
      <c r="I767" s="267"/>
      <c r="J767" s="267"/>
      <c r="K767" s="267"/>
      <c r="L767" s="267"/>
      <c r="M767" s="267"/>
      <c r="N767" s="267"/>
      <c r="O767" s="267"/>
      <c r="P767" s="267"/>
      <c r="Q767" s="267"/>
      <c r="R767" s="267"/>
      <c r="S767" s="267"/>
      <c r="T767" s="267"/>
      <c r="U767" s="267"/>
      <c r="V767" s="267"/>
      <c r="W767" s="267"/>
      <c r="X767" s="267"/>
      <c r="Y767" s="267"/>
      <c r="Z767" s="267"/>
      <c r="AA767" s="267"/>
      <c r="AB767" s="2"/>
    </row>
    <row r="768" spans="1:28" ht="21" customHeight="1" x14ac:dyDescent="0.5">
      <c r="A768" s="2"/>
      <c r="B768" s="2"/>
      <c r="C768" s="267"/>
      <c r="D768" s="267"/>
      <c r="E768" s="267"/>
      <c r="F768" s="267"/>
      <c r="G768" s="267"/>
      <c r="H768" s="267"/>
      <c r="I768" s="267"/>
      <c r="J768" s="267"/>
      <c r="K768" s="267"/>
      <c r="L768" s="267"/>
      <c r="M768" s="267"/>
      <c r="N768" s="267"/>
      <c r="O768" s="267"/>
      <c r="P768" s="267"/>
      <c r="Q768" s="267"/>
      <c r="R768" s="267"/>
      <c r="S768" s="267"/>
      <c r="T768" s="267"/>
      <c r="U768" s="267"/>
      <c r="V768" s="267"/>
      <c r="W768" s="267"/>
      <c r="X768" s="267"/>
      <c r="Y768" s="267"/>
      <c r="Z768" s="267"/>
      <c r="AA768" s="267"/>
      <c r="AB768" s="2"/>
    </row>
    <row r="769" spans="1:28" ht="21" customHeight="1" x14ac:dyDescent="0.5">
      <c r="A769" s="2"/>
      <c r="B769" s="2"/>
      <c r="C769" s="267"/>
      <c r="D769" s="267"/>
      <c r="E769" s="267"/>
      <c r="F769" s="267"/>
      <c r="G769" s="267"/>
      <c r="H769" s="267"/>
      <c r="I769" s="267"/>
      <c r="J769" s="267"/>
      <c r="K769" s="267"/>
      <c r="L769" s="267"/>
      <c r="M769" s="267"/>
      <c r="N769" s="267"/>
      <c r="O769" s="267"/>
      <c r="P769" s="267"/>
      <c r="Q769" s="267"/>
      <c r="R769" s="267"/>
      <c r="S769" s="267"/>
      <c r="T769" s="267"/>
      <c r="U769" s="267"/>
      <c r="V769" s="267"/>
      <c r="W769" s="267"/>
      <c r="X769" s="267"/>
      <c r="Y769" s="267"/>
      <c r="Z769" s="267"/>
      <c r="AA769" s="267"/>
      <c r="AB769" s="2"/>
    </row>
    <row r="770" spans="1:28" ht="21" customHeight="1" x14ac:dyDescent="0.5">
      <c r="A770" s="2"/>
      <c r="B770" s="2"/>
      <c r="C770" s="267"/>
      <c r="D770" s="267"/>
      <c r="E770" s="267"/>
      <c r="F770" s="267"/>
      <c r="G770" s="267"/>
      <c r="H770" s="267"/>
      <c r="I770" s="267"/>
      <c r="J770" s="267"/>
      <c r="K770" s="267"/>
      <c r="L770" s="267"/>
      <c r="M770" s="267"/>
      <c r="N770" s="267"/>
      <c r="O770" s="267"/>
      <c r="P770" s="267"/>
      <c r="Q770" s="267"/>
      <c r="R770" s="267"/>
      <c r="S770" s="267"/>
      <c r="T770" s="267"/>
      <c r="U770" s="267"/>
      <c r="V770" s="267"/>
      <c r="W770" s="267"/>
      <c r="X770" s="267"/>
      <c r="Y770" s="267"/>
      <c r="Z770" s="267"/>
      <c r="AA770" s="267"/>
      <c r="AB770" s="2"/>
    </row>
    <row r="771" spans="1:28" ht="21" customHeight="1" x14ac:dyDescent="0.5">
      <c r="A771" s="2"/>
      <c r="B771" s="2"/>
      <c r="C771" s="267"/>
      <c r="D771" s="267"/>
      <c r="E771" s="267"/>
      <c r="F771" s="267"/>
      <c r="G771" s="267"/>
      <c r="H771" s="267"/>
      <c r="I771" s="267"/>
      <c r="J771" s="267"/>
      <c r="K771" s="267"/>
      <c r="L771" s="267"/>
      <c r="M771" s="267"/>
      <c r="N771" s="267"/>
      <c r="O771" s="267"/>
      <c r="P771" s="267"/>
      <c r="Q771" s="267"/>
      <c r="R771" s="267"/>
      <c r="S771" s="267"/>
      <c r="T771" s="267"/>
      <c r="U771" s="267"/>
      <c r="V771" s="267"/>
      <c r="W771" s="267"/>
      <c r="X771" s="267"/>
      <c r="Y771" s="267"/>
      <c r="Z771" s="267"/>
      <c r="AA771" s="267"/>
      <c r="AB771" s="2"/>
    </row>
    <row r="772" spans="1:28" ht="21" customHeight="1" x14ac:dyDescent="0.5">
      <c r="A772" s="2"/>
      <c r="B772" s="2"/>
      <c r="C772" s="267"/>
      <c r="D772" s="267"/>
      <c r="E772" s="267"/>
      <c r="F772" s="267"/>
      <c r="G772" s="267"/>
      <c r="H772" s="267"/>
      <c r="I772" s="267"/>
      <c r="J772" s="267"/>
      <c r="K772" s="267"/>
      <c r="L772" s="267"/>
      <c r="M772" s="267"/>
      <c r="N772" s="267"/>
      <c r="O772" s="267"/>
      <c r="P772" s="267"/>
      <c r="Q772" s="267"/>
      <c r="R772" s="267"/>
      <c r="S772" s="267"/>
      <c r="T772" s="267"/>
      <c r="U772" s="267"/>
      <c r="V772" s="267"/>
      <c r="W772" s="267"/>
      <c r="X772" s="267"/>
      <c r="Y772" s="267"/>
      <c r="Z772" s="267"/>
      <c r="AA772" s="267"/>
      <c r="AB772" s="2"/>
    </row>
    <row r="773" spans="1:28" ht="21" customHeight="1" x14ac:dyDescent="0.5">
      <c r="A773" s="2"/>
      <c r="B773" s="2"/>
      <c r="C773" s="267"/>
      <c r="D773" s="267"/>
      <c r="E773" s="267"/>
      <c r="F773" s="267"/>
      <c r="G773" s="267"/>
      <c r="H773" s="267"/>
      <c r="I773" s="267"/>
      <c r="J773" s="267"/>
      <c r="K773" s="267"/>
      <c r="L773" s="267"/>
      <c r="M773" s="267"/>
      <c r="N773" s="267"/>
      <c r="O773" s="267"/>
      <c r="P773" s="267"/>
      <c r="Q773" s="267"/>
      <c r="R773" s="267"/>
      <c r="S773" s="267"/>
      <c r="T773" s="267"/>
      <c r="U773" s="267"/>
      <c r="V773" s="267"/>
      <c r="W773" s="267"/>
      <c r="X773" s="267"/>
      <c r="Y773" s="267"/>
      <c r="Z773" s="267"/>
      <c r="AA773" s="267"/>
      <c r="AB773" s="2"/>
    </row>
    <row r="774" spans="1:28" ht="21" customHeight="1" x14ac:dyDescent="0.5">
      <c r="A774" s="2"/>
      <c r="B774" s="2"/>
      <c r="C774" s="267"/>
      <c r="D774" s="267"/>
      <c r="E774" s="267"/>
      <c r="F774" s="267"/>
      <c r="G774" s="267"/>
      <c r="H774" s="267"/>
      <c r="I774" s="267"/>
      <c r="J774" s="267"/>
      <c r="K774" s="267"/>
      <c r="L774" s="267"/>
      <c r="M774" s="267"/>
      <c r="N774" s="267"/>
      <c r="O774" s="267"/>
      <c r="P774" s="267"/>
      <c r="Q774" s="267"/>
      <c r="R774" s="267"/>
      <c r="S774" s="267"/>
      <c r="T774" s="267"/>
      <c r="U774" s="267"/>
      <c r="V774" s="267"/>
      <c r="W774" s="267"/>
      <c r="X774" s="267"/>
      <c r="Y774" s="267"/>
      <c r="Z774" s="267"/>
      <c r="AA774" s="267"/>
      <c r="AB774" s="2"/>
    </row>
    <row r="775" spans="1:28" ht="21" customHeight="1" x14ac:dyDescent="0.5">
      <c r="A775" s="2"/>
      <c r="B775" s="2"/>
      <c r="C775" s="267"/>
      <c r="D775" s="267"/>
      <c r="E775" s="267"/>
      <c r="F775" s="267"/>
      <c r="G775" s="267"/>
      <c r="H775" s="267"/>
      <c r="I775" s="267"/>
      <c r="J775" s="267"/>
      <c r="K775" s="267"/>
      <c r="L775" s="267"/>
      <c r="M775" s="267"/>
      <c r="N775" s="267"/>
      <c r="O775" s="267"/>
      <c r="P775" s="267"/>
      <c r="Q775" s="267"/>
      <c r="R775" s="267"/>
      <c r="S775" s="267"/>
      <c r="T775" s="267"/>
      <c r="U775" s="267"/>
      <c r="V775" s="267"/>
      <c r="W775" s="267"/>
      <c r="X775" s="267"/>
      <c r="Y775" s="267"/>
      <c r="Z775" s="267"/>
      <c r="AA775" s="267"/>
      <c r="AB775" s="2"/>
    </row>
    <row r="776" spans="1:28" ht="21" customHeight="1" x14ac:dyDescent="0.5">
      <c r="A776" s="2"/>
      <c r="B776" s="2"/>
      <c r="C776" s="267"/>
      <c r="D776" s="267"/>
      <c r="E776" s="267"/>
      <c r="F776" s="267"/>
      <c r="G776" s="267"/>
      <c r="H776" s="267"/>
      <c r="I776" s="267"/>
      <c r="J776" s="267"/>
      <c r="K776" s="267"/>
      <c r="L776" s="267"/>
      <c r="M776" s="267"/>
      <c r="N776" s="267"/>
      <c r="O776" s="267"/>
      <c r="P776" s="267"/>
      <c r="Q776" s="267"/>
      <c r="R776" s="267"/>
      <c r="S776" s="267"/>
      <c r="T776" s="267"/>
      <c r="U776" s="267"/>
      <c r="V776" s="267"/>
      <c r="W776" s="267"/>
      <c r="X776" s="267"/>
      <c r="Y776" s="267"/>
      <c r="Z776" s="267"/>
      <c r="AA776" s="267"/>
      <c r="AB776" s="2"/>
    </row>
    <row r="777" spans="1:28" ht="21" customHeight="1" x14ac:dyDescent="0.5">
      <c r="A777" s="2"/>
      <c r="B777" s="2"/>
      <c r="C777" s="267"/>
      <c r="D777" s="267"/>
      <c r="E777" s="267"/>
      <c r="F777" s="267"/>
      <c r="G777" s="267"/>
      <c r="H777" s="267"/>
      <c r="I777" s="267"/>
      <c r="J777" s="267"/>
      <c r="K777" s="267"/>
      <c r="L777" s="267"/>
      <c r="M777" s="267"/>
      <c r="N777" s="267"/>
      <c r="O777" s="267"/>
      <c r="P777" s="267"/>
      <c r="Q777" s="267"/>
      <c r="R777" s="267"/>
      <c r="S777" s="267"/>
      <c r="T777" s="267"/>
      <c r="U777" s="267"/>
      <c r="V777" s="267"/>
      <c r="W777" s="267"/>
      <c r="X777" s="267"/>
      <c r="Y777" s="267"/>
      <c r="Z777" s="267"/>
      <c r="AA777" s="267"/>
      <c r="AB777" s="2"/>
    </row>
    <row r="778" spans="1:28" ht="21" customHeight="1" x14ac:dyDescent="0.5">
      <c r="A778" s="2"/>
      <c r="B778" s="2"/>
      <c r="C778" s="267"/>
      <c r="D778" s="267"/>
      <c r="E778" s="267"/>
      <c r="F778" s="267"/>
      <c r="G778" s="267"/>
      <c r="H778" s="267"/>
      <c r="I778" s="267"/>
      <c r="J778" s="267"/>
      <c r="K778" s="267"/>
      <c r="L778" s="267"/>
      <c r="M778" s="267"/>
      <c r="N778" s="267"/>
      <c r="O778" s="267"/>
      <c r="P778" s="267"/>
      <c r="Q778" s="267"/>
      <c r="R778" s="267"/>
      <c r="S778" s="267"/>
      <c r="T778" s="267"/>
      <c r="U778" s="267"/>
      <c r="V778" s="267"/>
      <c r="W778" s="267"/>
      <c r="X778" s="267"/>
      <c r="Y778" s="267"/>
      <c r="Z778" s="267"/>
      <c r="AA778" s="267"/>
      <c r="AB778" s="2"/>
    </row>
    <row r="779" spans="1:28" ht="21" customHeight="1" x14ac:dyDescent="0.5">
      <c r="A779" s="2"/>
      <c r="B779" s="2"/>
      <c r="C779" s="267"/>
      <c r="D779" s="267"/>
      <c r="E779" s="267"/>
      <c r="F779" s="267"/>
      <c r="G779" s="267"/>
      <c r="H779" s="267"/>
      <c r="I779" s="267"/>
      <c r="J779" s="267"/>
      <c r="K779" s="267"/>
      <c r="L779" s="267"/>
      <c r="M779" s="267"/>
      <c r="N779" s="267"/>
      <c r="O779" s="267"/>
      <c r="P779" s="267"/>
      <c r="Q779" s="267"/>
      <c r="R779" s="267"/>
      <c r="S779" s="267"/>
      <c r="T779" s="267"/>
      <c r="U779" s="267"/>
      <c r="V779" s="267"/>
      <c r="W779" s="267"/>
      <c r="X779" s="267"/>
      <c r="Y779" s="267"/>
      <c r="Z779" s="267"/>
      <c r="AA779" s="267"/>
      <c r="AB779" s="2"/>
    </row>
    <row r="780" spans="1:28" ht="21" customHeight="1" x14ac:dyDescent="0.5">
      <c r="A780" s="2"/>
      <c r="B780" s="2"/>
      <c r="C780" s="267"/>
      <c r="D780" s="267"/>
      <c r="E780" s="267"/>
      <c r="F780" s="267"/>
      <c r="G780" s="267"/>
      <c r="H780" s="267"/>
      <c r="I780" s="267"/>
      <c r="J780" s="267"/>
      <c r="K780" s="267"/>
      <c r="L780" s="267"/>
      <c r="M780" s="267"/>
      <c r="N780" s="267"/>
      <c r="O780" s="267"/>
      <c r="P780" s="267"/>
      <c r="Q780" s="267"/>
      <c r="R780" s="267"/>
      <c r="S780" s="267"/>
      <c r="T780" s="267"/>
      <c r="U780" s="267"/>
      <c r="V780" s="267"/>
      <c r="W780" s="267"/>
      <c r="X780" s="267"/>
      <c r="Y780" s="267"/>
      <c r="Z780" s="267"/>
      <c r="AA780" s="267"/>
      <c r="AB780" s="2"/>
    </row>
    <row r="781" spans="1:28" ht="21" customHeight="1" x14ac:dyDescent="0.5">
      <c r="A781" s="2"/>
      <c r="B781" s="2"/>
      <c r="C781" s="267"/>
      <c r="D781" s="267"/>
      <c r="E781" s="267"/>
      <c r="F781" s="267"/>
      <c r="G781" s="267"/>
      <c r="H781" s="267"/>
      <c r="I781" s="267"/>
      <c r="J781" s="267"/>
      <c r="K781" s="267"/>
      <c r="L781" s="267"/>
      <c r="M781" s="267"/>
      <c r="N781" s="267"/>
      <c r="O781" s="267"/>
      <c r="P781" s="267"/>
      <c r="Q781" s="267"/>
      <c r="R781" s="267"/>
      <c r="S781" s="267"/>
      <c r="T781" s="267"/>
      <c r="U781" s="267"/>
      <c r="V781" s="267"/>
      <c r="W781" s="267"/>
      <c r="X781" s="267"/>
      <c r="Y781" s="267"/>
      <c r="Z781" s="267"/>
      <c r="AA781" s="267"/>
      <c r="AB781" s="2"/>
    </row>
    <row r="782" spans="1:28" ht="21" customHeight="1" x14ac:dyDescent="0.5">
      <c r="A782" s="2"/>
      <c r="B782" s="2"/>
      <c r="C782" s="267"/>
      <c r="D782" s="267"/>
      <c r="E782" s="267"/>
      <c r="F782" s="267"/>
      <c r="G782" s="267"/>
      <c r="H782" s="267"/>
      <c r="I782" s="267"/>
      <c r="J782" s="267"/>
      <c r="K782" s="267"/>
      <c r="L782" s="267"/>
      <c r="M782" s="267"/>
      <c r="N782" s="267"/>
      <c r="O782" s="267"/>
      <c r="P782" s="267"/>
      <c r="Q782" s="267"/>
      <c r="R782" s="267"/>
      <c r="S782" s="267"/>
      <c r="T782" s="267"/>
      <c r="U782" s="267"/>
      <c r="V782" s="267"/>
      <c r="W782" s="267"/>
      <c r="X782" s="267"/>
      <c r="Y782" s="267"/>
      <c r="Z782" s="267"/>
      <c r="AA782" s="267"/>
      <c r="AB782" s="2"/>
    </row>
    <row r="783" spans="1:28" ht="21" customHeight="1" x14ac:dyDescent="0.5">
      <c r="A783" s="2"/>
      <c r="B783" s="2"/>
      <c r="C783" s="267"/>
      <c r="D783" s="267"/>
      <c r="E783" s="267"/>
      <c r="F783" s="267"/>
      <c r="G783" s="267"/>
      <c r="H783" s="267"/>
      <c r="I783" s="267"/>
      <c r="J783" s="267"/>
      <c r="K783" s="267"/>
      <c r="L783" s="267"/>
      <c r="M783" s="267"/>
      <c r="N783" s="267"/>
      <c r="O783" s="267"/>
      <c r="P783" s="267"/>
      <c r="Q783" s="267"/>
      <c r="R783" s="267"/>
      <c r="S783" s="267"/>
      <c r="T783" s="267"/>
      <c r="U783" s="267"/>
      <c r="V783" s="267"/>
      <c r="W783" s="267"/>
      <c r="X783" s="267"/>
      <c r="Y783" s="267"/>
      <c r="Z783" s="267"/>
      <c r="AA783" s="267"/>
      <c r="AB783" s="2"/>
    </row>
    <row r="784" spans="1:28" ht="21" customHeight="1" x14ac:dyDescent="0.5">
      <c r="A784" s="2"/>
      <c r="B784" s="2"/>
      <c r="C784" s="267"/>
      <c r="D784" s="267"/>
      <c r="E784" s="267"/>
      <c r="F784" s="267"/>
      <c r="G784" s="267"/>
      <c r="H784" s="267"/>
      <c r="I784" s="267"/>
      <c r="J784" s="267"/>
      <c r="K784" s="267"/>
      <c r="L784" s="267"/>
      <c r="M784" s="267"/>
      <c r="N784" s="267"/>
      <c r="O784" s="267"/>
      <c r="P784" s="267"/>
      <c r="Q784" s="267"/>
      <c r="R784" s="267"/>
      <c r="S784" s="267"/>
      <c r="T784" s="267"/>
      <c r="U784" s="267"/>
      <c r="V784" s="267"/>
      <c r="W784" s="267"/>
      <c r="X784" s="267"/>
      <c r="Y784" s="267"/>
      <c r="Z784" s="267"/>
      <c r="AA784" s="267"/>
      <c r="AB784" s="2"/>
    </row>
    <row r="785" spans="1:28" ht="21" customHeight="1" x14ac:dyDescent="0.5">
      <c r="A785" s="2"/>
      <c r="B785" s="2"/>
      <c r="C785" s="267"/>
      <c r="D785" s="267"/>
      <c r="E785" s="267"/>
      <c r="F785" s="267"/>
      <c r="G785" s="267"/>
      <c r="H785" s="267"/>
      <c r="I785" s="267"/>
      <c r="J785" s="267"/>
      <c r="K785" s="267"/>
      <c r="L785" s="267"/>
      <c r="M785" s="267"/>
      <c r="N785" s="267"/>
      <c r="O785" s="267"/>
      <c r="P785" s="267"/>
      <c r="Q785" s="267"/>
      <c r="R785" s="267"/>
      <c r="S785" s="267"/>
      <c r="T785" s="267"/>
      <c r="U785" s="267"/>
      <c r="V785" s="267"/>
      <c r="W785" s="267"/>
      <c r="X785" s="267"/>
      <c r="Y785" s="267"/>
      <c r="Z785" s="267"/>
      <c r="AA785" s="267"/>
      <c r="AB785" s="2"/>
    </row>
    <row r="786" spans="1:28" ht="21" customHeight="1" x14ac:dyDescent="0.5">
      <c r="A786" s="2"/>
      <c r="B786" s="2"/>
      <c r="C786" s="267"/>
      <c r="D786" s="267"/>
      <c r="E786" s="267"/>
      <c r="F786" s="267"/>
      <c r="G786" s="267"/>
      <c r="H786" s="267"/>
      <c r="I786" s="267"/>
      <c r="J786" s="267"/>
      <c r="K786" s="267"/>
      <c r="L786" s="267"/>
      <c r="M786" s="267"/>
      <c r="N786" s="267"/>
      <c r="O786" s="267"/>
      <c r="P786" s="267"/>
      <c r="Q786" s="267"/>
      <c r="R786" s="267"/>
      <c r="S786" s="267"/>
      <c r="T786" s="267"/>
      <c r="U786" s="267"/>
      <c r="V786" s="267"/>
      <c r="W786" s="267"/>
      <c r="X786" s="267"/>
      <c r="Y786" s="267"/>
      <c r="Z786" s="267"/>
      <c r="AA786" s="267"/>
      <c r="AB786" s="2"/>
    </row>
    <row r="787" spans="1:28" ht="21" customHeight="1" x14ac:dyDescent="0.5">
      <c r="A787" s="2"/>
      <c r="B787" s="2"/>
      <c r="C787" s="267"/>
      <c r="D787" s="267"/>
      <c r="E787" s="267"/>
      <c r="F787" s="267"/>
      <c r="G787" s="267"/>
      <c r="H787" s="267"/>
      <c r="I787" s="267"/>
      <c r="J787" s="267"/>
      <c r="K787" s="267"/>
      <c r="L787" s="267"/>
      <c r="M787" s="267"/>
      <c r="N787" s="267"/>
      <c r="O787" s="267"/>
      <c r="P787" s="267"/>
      <c r="Q787" s="267"/>
      <c r="R787" s="267"/>
      <c r="S787" s="267"/>
      <c r="T787" s="267"/>
      <c r="U787" s="267"/>
      <c r="V787" s="267"/>
      <c r="W787" s="267"/>
      <c r="X787" s="267"/>
      <c r="Y787" s="267"/>
      <c r="Z787" s="267"/>
      <c r="AA787" s="267"/>
      <c r="AB787" s="2"/>
    </row>
    <row r="788" spans="1:28" ht="21" customHeight="1" x14ac:dyDescent="0.5">
      <c r="A788" s="2"/>
      <c r="B788" s="2"/>
      <c r="C788" s="267"/>
      <c r="D788" s="267"/>
      <c r="E788" s="267"/>
      <c r="F788" s="267"/>
      <c r="G788" s="267"/>
      <c r="H788" s="267"/>
      <c r="I788" s="267"/>
      <c r="J788" s="267"/>
      <c r="K788" s="267"/>
      <c r="L788" s="267"/>
      <c r="M788" s="267"/>
      <c r="N788" s="267"/>
      <c r="O788" s="267"/>
      <c r="P788" s="267"/>
      <c r="Q788" s="267"/>
      <c r="R788" s="267"/>
      <c r="S788" s="267"/>
      <c r="T788" s="267"/>
      <c r="U788" s="267"/>
      <c r="V788" s="267"/>
      <c r="W788" s="267"/>
      <c r="X788" s="267"/>
      <c r="Y788" s="267"/>
      <c r="Z788" s="267"/>
      <c r="AA788" s="267"/>
      <c r="AB788" s="2"/>
    </row>
    <row r="789" spans="1:28" ht="21" customHeight="1" x14ac:dyDescent="0.5">
      <c r="A789" s="2"/>
      <c r="B789" s="2"/>
      <c r="C789" s="267"/>
      <c r="D789" s="267"/>
      <c r="E789" s="267"/>
      <c r="F789" s="267"/>
      <c r="G789" s="267"/>
      <c r="H789" s="267"/>
      <c r="I789" s="267"/>
      <c r="J789" s="267"/>
      <c r="K789" s="267"/>
      <c r="L789" s="267"/>
      <c r="M789" s="267"/>
      <c r="N789" s="267"/>
      <c r="O789" s="267"/>
      <c r="P789" s="267"/>
      <c r="Q789" s="267"/>
      <c r="R789" s="267"/>
      <c r="S789" s="267"/>
      <c r="T789" s="267"/>
      <c r="U789" s="267"/>
      <c r="V789" s="267"/>
      <c r="W789" s="267"/>
      <c r="X789" s="267"/>
      <c r="Y789" s="267"/>
      <c r="Z789" s="267"/>
      <c r="AA789" s="267"/>
      <c r="AB789" s="2"/>
    </row>
    <row r="790" spans="1:28" ht="21" customHeight="1" x14ac:dyDescent="0.5">
      <c r="A790" s="2"/>
      <c r="B790" s="2"/>
      <c r="C790" s="267"/>
      <c r="D790" s="267"/>
      <c r="E790" s="267"/>
      <c r="F790" s="267"/>
      <c r="G790" s="267"/>
      <c r="H790" s="267"/>
      <c r="I790" s="267"/>
      <c r="J790" s="267"/>
      <c r="K790" s="267"/>
      <c r="L790" s="267"/>
      <c r="M790" s="267"/>
      <c r="N790" s="267"/>
      <c r="O790" s="267"/>
      <c r="P790" s="267"/>
      <c r="Q790" s="267"/>
      <c r="R790" s="267"/>
      <c r="S790" s="267"/>
      <c r="T790" s="267"/>
      <c r="U790" s="267"/>
      <c r="V790" s="267"/>
      <c r="W790" s="267"/>
      <c r="X790" s="267"/>
      <c r="Y790" s="267"/>
      <c r="Z790" s="267"/>
      <c r="AA790" s="267"/>
      <c r="AB790" s="2"/>
    </row>
    <row r="791" spans="1:28" ht="21" customHeight="1" x14ac:dyDescent="0.5">
      <c r="A791" s="2"/>
      <c r="B791" s="2"/>
      <c r="C791" s="267"/>
      <c r="D791" s="267"/>
      <c r="E791" s="267"/>
      <c r="F791" s="267"/>
      <c r="G791" s="267"/>
      <c r="H791" s="267"/>
      <c r="I791" s="267"/>
      <c r="J791" s="267"/>
      <c r="K791" s="267"/>
      <c r="L791" s="267"/>
      <c r="M791" s="267"/>
      <c r="N791" s="267"/>
      <c r="O791" s="267"/>
      <c r="P791" s="267"/>
      <c r="Q791" s="267"/>
      <c r="R791" s="267"/>
      <c r="S791" s="267"/>
      <c r="T791" s="267"/>
      <c r="U791" s="267"/>
      <c r="V791" s="267"/>
      <c r="W791" s="267"/>
      <c r="X791" s="267"/>
      <c r="Y791" s="267"/>
      <c r="Z791" s="267"/>
      <c r="AA791" s="267"/>
      <c r="AB791" s="2"/>
    </row>
    <row r="792" spans="1:28" ht="21" customHeight="1" x14ac:dyDescent="0.5">
      <c r="A792" s="2"/>
      <c r="B792" s="2"/>
      <c r="C792" s="267"/>
      <c r="D792" s="267"/>
      <c r="E792" s="267"/>
      <c r="F792" s="267"/>
      <c r="G792" s="267"/>
      <c r="H792" s="267"/>
      <c r="I792" s="267"/>
      <c r="J792" s="267"/>
      <c r="K792" s="267"/>
      <c r="L792" s="267"/>
      <c r="M792" s="267"/>
      <c r="N792" s="267"/>
      <c r="O792" s="267"/>
      <c r="P792" s="267"/>
      <c r="Q792" s="267"/>
      <c r="R792" s="267"/>
      <c r="S792" s="267"/>
      <c r="T792" s="267"/>
      <c r="U792" s="267"/>
      <c r="V792" s="267"/>
      <c r="W792" s="267"/>
      <c r="X792" s="267"/>
      <c r="Y792" s="267"/>
      <c r="Z792" s="267"/>
      <c r="AA792" s="267"/>
      <c r="AB792" s="2"/>
    </row>
    <row r="793" spans="1:28" ht="21" customHeight="1" x14ac:dyDescent="0.5">
      <c r="A793" s="2"/>
      <c r="B793" s="2"/>
      <c r="C793" s="267"/>
      <c r="D793" s="267"/>
      <c r="E793" s="267"/>
      <c r="F793" s="267"/>
      <c r="G793" s="267"/>
      <c r="H793" s="267"/>
      <c r="I793" s="267"/>
      <c r="J793" s="267"/>
      <c r="K793" s="267"/>
      <c r="L793" s="267"/>
      <c r="M793" s="267"/>
      <c r="N793" s="267"/>
      <c r="O793" s="267"/>
      <c r="P793" s="267"/>
      <c r="Q793" s="267"/>
      <c r="R793" s="267"/>
      <c r="S793" s="267"/>
      <c r="T793" s="267"/>
      <c r="U793" s="267"/>
      <c r="V793" s="267"/>
      <c r="W793" s="267"/>
      <c r="X793" s="267"/>
      <c r="Y793" s="267"/>
      <c r="Z793" s="267"/>
      <c r="AA793" s="267"/>
      <c r="AB793" s="2"/>
    </row>
    <row r="794" spans="1:28" ht="21" customHeight="1" x14ac:dyDescent="0.5">
      <c r="A794" s="2"/>
      <c r="B794" s="2"/>
      <c r="C794" s="267"/>
      <c r="D794" s="267"/>
      <c r="E794" s="267"/>
      <c r="F794" s="267"/>
      <c r="G794" s="267"/>
      <c r="H794" s="267"/>
      <c r="I794" s="267"/>
      <c r="J794" s="267"/>
      <c r="K794" s="267"/>
      <c r="L794" s="267"/>
      <c r="M794" s="267"/>
      <c r="N794" s="267"/>
      <c r="O794" s="267"/>
      <c r="P794" s="267"/>
      <c r="Q794" s="267"/>
      <c r="R794" s="267"/>
      <c r="S794" s="267"/>
      <c r="T794" s="267"/>
      <c r="U794" s="267"/>
      <c r="V794" s="267"/>
      <c r="W794" s="267"/>
      <c r="X794" s="267"/>
      <c r="Y794" s="267"/>
      <c r="Z794" s="267"/>
      <c r="AA794" s="267"/>
      <c r="AB794" s="2"/>
    </row>
    <row r="795" spans="1:28" ht="21" customHeight="1" x14ac:dyDescent="0.5">
      <c r="A795" s="2"/>
      <c r="B795" s="2"/>
      <c r="C795" s="267"/>
      <c r="D795" s="267"/>
      <c r="E795" s="267"/>
      <c r="F795" s="267"/>
      <c r="G795" s="267"/>
      <c r="H795" s="267"/>
      <c r="I795" s="267"/>
      <c r="J795" s="267"/>
      <c r="K795" s="267"/>
      <c r="L795" s="267"/>
      <c r="M795" s="267"/>
      <c r="N795" s="267"/>
      <c r="O795" s="267"/>
      <c r="P795" s="267"/>
      <c r="Q795" s="267"/>
      <c r="R795" s="267"/>
      <c r="S795" s="267"/>
      <c r="T795" s="267"/>
      <c r="U795" s="267"/>
      <c r="V795" s="267"/>
      <c r="W795" s="267"/>
      <c r="X795" s="267"/>
      <c r="Y795" s="267"/>
      <c r="Z795" s="267"/>
      <c r="AA795" s="267"/>
      <c r="AB795" s="2"/>
    </row>
    <row r="796" spans="1:28" ht="21" customHeight="1" x14ac:dyDescent="0.5">
      <c r="A796" s="2"/>
      <c r="B796" s="2"/>
      <c r="C796" s="267"/>
      <c r="D796" s="267"/>
      <c r="E796" s="267"/>
      <c r="F796" s="267"/>
      <c r="G796" s="267"/>
      <c r="H796" s="267"/>
      <c r="I796" s="267"/>
      <c r="J796" s="267"/>
      <c r="K796" s="267"/>
      <c r="L796" s="267"/>
      <c r="M796" s="267"/>
      <c r="N796" s="267"/>
      <c r="O796" s="267"/>
      <c r="P796" s="267"/>
      <c r="Q796" s="267"/>
      <c r="R796" s="267"/>
      <c r="S796" s="267"/>
      <c r="T796" s="267"/>
      <c r="U796" s="267"/>
      <c r="V796" s="267"/>
      <c r="W796" s="267"/>
      <c r="X796" s="267"/>
      <c r="Y796" s="267"/>
      <c r="Z796" s="267"/>
      <c r="AA796" s="267"/>
      <c r="AB796" s="2"/>
    </row>
    <row r="797" spans="1:28" ht="21" customHeight="1" x14ac:dyDescent="0.5">
      <c r="A797" s="2"/>
      <c r="B797" s="2"/>
      <c r="C797" s="267"/>
      <c r="D797" s="267"/>
      <c r="E797" s="267"/>
      <c r="F797" s="267"/>
      <c r="G797" s="267"/>
      <c r="H797" s="267"/>
      <c r="I797" s="267"/>
      <c r="J797" s="267"/>
      <c r="K797" s="267"/>
      <c r="L797" s="267"/>
      <c r="M797" s="267"/>
      <c r="N797" s="267"/>
      <c r="O797" s="267"/>
      <c r="P797" s="267"/>
      <c r="Q797" s="267"/>
      <c r="R797" s="267"/>
      <c r="S797" s="267"/>
      <c r="T797" s="267"/>
      <c r="U797" s="267"/>
      <c r="V797" s="267"/>
      <c r="W797" s="267"/>
      <c r="X797" s="267"/>
      <c r="Y797" s="267"/>
      <c r="Z797" s="267"/>
      <c r="AA797" s="267"/>
      <c r="AB797" s="2"/>
    </row>
    <row r="798" spans="1:28" ht="21" customHeight="1" x14ac:dyDescent="0.5">
      <c r="A798" s="2"/>
      <c r="B798" s="2"/>
      <c r="C798" s="267"/>
      <c r="D798" s="267"/>
      <c r="E798" s="267"/>
      <c r="F798" s="267"/>
      <c r="G798" s="267"/>
      <c r="H798" s="267"/>
      <c r="I798" s="267"/>
      <c r="J798" s="267"/>
      <c r="K798" s="267"/>
      <c r="L798" s="267"/>
      <c r="M798" s="267"/>
      <c r="N798" s="267"/>
      <c r="O798" s="267"/>
      <c r="P798" s="267"/>
      <c r="Q798" s="267"/>
      <c r="R798" s="267"/>
      <c r="S798" s="267"/>
      <c r="T798" s="267"/>
      <c r="U798" s="267"/>
      <c r="V798" s="267"/>
      <c r="W798" s="267"/>
      <c r="X798" s="267"/>
      <c r="Y798" s="267"/>
      <c r="Z798" s="267"/>
      <c r="AA798" s="267"/>
      <c r="AB798" s="2"/>
    </row>
    <row r="799" spans="1:28" ht="21" customHeight="1" x14ac:dyDescent="0.5">
      <c r="A799" s="2"/>
      <c r="B799" s="2"/>
      <c r="C799" s="267"/>
      <c r="D799" s="267"/>
      <c r="E799" s="267"/>
      <c r="F799" s="267"/>
      <c r="G799" s="267"/>
      <c r="H799" s="267"/>
      <c r="I799" s="267"/>
      <c r="J799" s="267"/>
      <c r="K799" s="267"/>
      <c r="L799" s="267"/>
      <c r="M799" s="267"/>
      <c r="N799" s="267"/>
      <c r="O799" s="267"/>
      <c r="P799" s="267"/>
      <c r="Q799" s="267"/>
      <c r="R799" s="267"/>
      <c r="S799" s="267"/>
      <c r="T799" s="267"/>
      <c r="U799" s="267"/>
      <c r="V799" s="267"/>
      <c r="W799" s="267"/>
      <c r="X799" s="267"/>
      <c r="Y799" s="267"/>
      <c r="Z799" s="267"/>
      <c r="AA799" s="267"/>
      <c r="AB799" s="2"/>
    </row>
    <row r="800" spans="1:28" ht="21" customHeight="1" x14ac:dyDescent="0.5">
      <c r="A800" s="2"/>
      <c r="B800" s="2"/>
      <c r="C800" s="267"/>
      <c r="D800" s="267"/>
      <c r="E800" s="267"/>
      <c r="F800" s="267"/>
      <c r="G800" s="267"/>
      <c r="H800" s="267"/>
      <c r="I800" s="267"/>
      <c r="J800" s="267"/>
      <c r="K800" s="267"/>
      <c r="L800" s="267"/>
      <c r="M800" s="267"/>
      <c r="N800" s="267"/>
      <c r="O800" s="267"/>
      <c r="P800" s="267"/>
      <c r="Q800" s="267"/>
      <c r="R800" s="267"/>
      <c r="S800" s="267"/>
      <c r="T800" s="267"/>
      <c r="U800" s="267"/>
      <c r="V800" s="267"/>
      <c r="W800" s="267"/>
      <c r="X800" s="267"/>
      <c r="Y800" s="267"/>
      <c r="Z800" s="267"/>
      <c r="AA800" s="267"/>
      <c r="AB800" s="2"/>
    </row>
    <row r="801" spans="1:28" ht="21" customHeight="1" x14ac:dyDescent="0.5">
      <c r="A801" s="2"/>
      <c r="B801" s="2"/>
      <c r="C801" s="267"/>
      <c r="D801" s="267"/>
      <c r="E801" s="267"/>
      <c r="F801" s="267"/>
      <c r="G801" s="267"/>
      <c r="H801" s="267"/>
      <c r="I801" s="267"/>
      <c r="J801" s="267"/>
      <c r="K801" s="267"/>
      <c r="L801" s="267"/>
      <c r="M801" s="267"/>
      <c r="N801" s="267"/>
      <c r="O801" s="267"/>
      <c r="P801" s="267"/>
      <c r="Q801" s="267"/>
      <c r="R801" s="267"/>
      <c r="S801" s="267"/>
      <c r="T801" s="267"/>
      <c r="U801" s="267"/>
      <c r="V801" s="267"/>
      <c r="W801" s="267"/>
      <c r="X801" s="267"/>
      <c r="Y801" s="267"/>
      <c r="Z801" s="267"/>
      <c r="AA801" s="267"/>
      <c r="AB801" s="2"/>
    </row>
    <row r="802" spans="1:28" ht="21" customHeight="1" x14ac:dyDescent="0.5">
      <c r="A802" s="2"/>
      <c r="B802" s="2"/>
      <c r="C802" s="267"/>
      <c r="D802" s="267"/>
      <c r="E802" s="267"/>
      <c r="F802" s="267"/>
      <c r="G802" s="267"/>
      <c r="H802" s="267"/>
      <c r="I802" s="267"/>
      <c r="J802" s="267"/>
      <c r="K802" s="267"/>
      <c r="L802" s="267"/>
      <c r="M802" s="267"/>
      <c r="N802" s="267"/>
      <c r="O802" s="267"/>
      <c r="P802" s="267"/>
      <c r="Q802" s="267"/>
      <c r="R802" s="267"/>
      <c r="S802" s="267"/>
      <c r="T802" s="267"/>
      <c r="U802" s="267"/>
      <c r="V802" s="267"/>
      <c r="W802" s="267"/>
      <c r="X802" s="267"/>
      <c r="Y802" s="267"/>
      <c r="Z802" s="267"/>
      <c r="AA802" s="267"/>
      <c r="AB802" s="2"/>
    </row>
    <row r="803" spans="1:28" ht="21" customHeight="1" x14ac:dyDescent="0.5">
      <c r="A803" s="2"/>
      <c r="B803" s="2"/>
      <c r="C803" s="267"/>
      <c r="D803" s="267"/>
      <c r="E803" s="267"/>
      <c r="F803" s="267"/>
      <c r="G803" s="267"/>
      <c r="H803" s="267"/>
      <c r="I803" s="267"/>
      <c r="J803" s="267"/>
      <c r="K803" s="267"/>
      <c r="L803" s="267"/>
      <c r="M803" s="267"/>
      <c r="N803" s="267"/>
      <c r="O803" s="267"/>
      <c r="P803" s="267"/>
      <c r="Q803" s="267"/>
      <c r="R803" s="267"/>
      <c r="S803" s="267"/>
      <c r="T803" s="267"/>
      <c r="U803" s="267"/>
      <c r="V803" s="267"/>
      <c r="W803" s="267"/>
      <c r="X803" s="267"/>
      <c r="Y803" s="267"/>
      <c r="Z803" s="267"/>
      <c r="AA803" s="267"/>
      <c r="AB803" s="2"/>
    </row>
    <row r="804" spans="1:28" ht="21" customHeight="1" x14ac:dyDescent="0.5">
      <c r="A804" s="2"/>
      <c r="B804" s="2"/>
      <c r="C804" s="267"/>
      <c r="D804" s="267"/>
      <c r="E804" s="267"/>
      <c r="F804" s="267"/>
      <c r="G804" s="267"/>
      <c r="H804" s="267"/>
      <c r="I804" s="267"/>
      <c r="J804" s="267"/>
      <c r="K804" s="267"/>
      <c r="L804" s="267"/>
      <c r="M804" s="267"/>
      <c r="N804" s="267"/>
      <c r="O804" s="267"/>
      <c r="P804" s="267"/>
      <c r="Q804" s="267"/>
      <c r="R804" s="267"/>
      <c r="S804" s="267"/>
      <c r="T804" s="267"/>
      <c r="U804" s="267"/>
      <c r="V804" s="267"/>
      <c r="W804" s="267"/>
      <c r="X804" s="267"/>
      <c r="Y804" s="267"/>
      <c r="Z804" s="267"/>
      <c r="AA804" s="267"/>
      <c r="AB804" s="2"/>
    </row>
    <row r="805" spans="1:28" ht="21" customHeight="1" x14ac:dyDescent="0.5">
      <c r="A805" s="2"/>
      <c r="B805" s="2"/>
      <c r="C805" s="267"/>
      <c r="D805" s="267"/>
      <c r="E805" s="267"/>
      <c r="F805" s="267"/>
      <c r="G805" s="267"/>
      <c r="H805" s="267"/>
      <c r="I805" s="267"/>
      <c r="J805" s="267"/>
      <c r="K805" s="267"/>
      <c r="L805" s="267"/>
      <c r="M805" s="267"/>
      <c r="N805" s="267"/>
      <c r="O805" s="267"/>
      <c r="P805" s="267"/>
      <c r="Q805" s="267"/>
      <c r="R805" s="267"/>
      <c r="S805" s="267"/>
      <c r="T805" s="267"/>
      <c r="U805" s="267"/>
      <c r="V805" s="267"/>
      <c r="W805" s="267"/>
      <c r="X805" s="267"/>
      <c r="Y805" s="267"/>
      <c r="Z805" s="267"/>
      <c r="AA805" s="267"/>
      <c r="AB805" s="2"/>
    </row>
    <row r="806" spans="1:28" ht="21" customHeight="1" x14ac:dyDescent="0.5">
      <c r="A806" s="2"/>
      <c r="B806" s="2"/>
      <c r="C806" s="267"/>
      <c r="D806" s="267"/>
      <c r="E806" s="267"/>
      <c r="F806" s="267"/>
      <c r="G806" s="267"/>
      <c r="H806" s="267"/>
      <c r="I806" s="267"/>
      <c r="J806" s="267"/>
      <c r="K806" s="267"/>
      <c r="L806" s="267"/>
      <c r="M806" s="267"/>
      <c r="N806" s="267"/>
      <c r="O806" s="267"/>
      <c r="P806" s="267"/>
      <c r="Q806" s="267"/>
      <c r="R806" s="267"/>
      <c r="S806" s="267"/>
      <c r="T806" s="267"/>
      <c r="U806" s="267"/>
      <c r="V806" s="267"/>
      <c r="W806" s="267"/>
      <c r="X806" s="267"/>
      <c r="Y806" s="267"/>
      <c r="Z806" s="267"/>
      <c r="AA806" s="267"/>
      <c r="AB806" s="2"/>
    </row>
    <row r="807" spans="1:28" ht="21" customHeight="1" x14ac:dyDescent="0.5">
      <c r="A807" s="2"/>
      <c r="B807" s="2"/>
      <c r="C807" s="267"/>
      <c r="D807" s="267"/>
      <c r="E807" s="267"/>
      <c r="F807" s="267"/>
      <c r="G807" s="267"/>
      <c r="H807" s="267"/>
      <c r="I807" s="267"/>
      <c r="J807" s="267"/>
      <c r="K807" s="267"/>
      <c r="L807" s="267"/>
      <c r="M807" s="267"/>
      <c r="N807" s="267"/>
      <c r="O807" s="267"/>
      <c r="P807" s="267"/>
      <c r="Q807" s="267"/>
      <c r="R807" s="267"/>
      <c r="S807" s="267"/>
      <c r="T807" s="267"/>
      <c r="U807" s="267"/>
      <c r="V807" s="267"/>
      <c r="W807" s="267"/>
      <c r="X807" s="267"/>
      <c r="Y807" s="267"/>
      <c r="Z807" s="267"/>
      <c r="AA807" s="267"/>
      <c r="AB807" s="2"/>
    </row>
    <row r="808" spans="1:28" ht="21" customHeight="1" x14ac:dyDescent="0.5">
      <c r="A808" s="2"/>
      <c r="B808" s="2"/>
      <c r="C808" s="267"/>
      <c r="D808" s="267"/>
      <c r="E808" s="267"/>
      <c r="F808" s="267"/>
      <c r="G808" s="267"/>
      <c r="H808" s="267"/>
      <c r="I808" s="267"/>
      <c r="J808" s="267"/>
      <c r="K808" s="267"/>
      <c r="L808" s="267"/>
      <c r="M808" s="267"/>
      <c r="N808" s="267"/>
      <c r="O808" s="267"/>
      <c r="P808" s="267"/>
      <c r="Q808" s="267"/>
      <c r="R808" s="267"/>
      <c r="S808" s="267"/>
      <c r="T808" s="267"/>
      <c r="U808" s="267"/>
      <c r="V808" s="267"/>
      <c r="W808" s="267"/>
      <c r="X808" s="267"/>
      <c r="Y808" s="267"/>
      <c r="Z808" s="267"/>
      <c r="AA808" s="267"/>
      <c r="AB808" s="2"/>
    </row>
    <row r="809" spans="1:28" ht="21" customHeight="1" x14ac:dyDescent="0.5">
      <c r="A809" s="2"/>
      <c r="B809" s="2"/>
      <c r="C809" s="267"/>
      <c r="D809" s="267"/>
      <c r="E809" s="267"/>
      <c r="F809" s="267"/>
      <c r="G809" s="267"/>
      <c r="H809" s="267"/>
      <c r="I809" s="267"/>
      <c r="J809" s="267"/>
      <c r="K809" s="267"/>
      <c r="L809" s="267"/>
      <c r="M809" s="267"/>
      <c r="N809" s="267"/>
      <c r="O809" s="267"/>
      <c r="P809" s="267"/>
      <c r="Q809" s="267"/>
      <c r="R809" s="267"/>
      <c r="S809" s="267"/>
      <c r="T809" s="267"/>
      <c r="U809" s="267"/>
      <c r="V809" s="267"/>
      <c r="W809" s="267"/>
      <c r="X809" s="267"/>
      <c r="Y809" s="267"/>
      <c r="Z809" s="267"/>
      <c r="AA809" s="267"/>
      <c r="AB809" s="2"/>
    </row>
    <row r="810" spans="1:28" ht="21" customHeight="1" x14ac:dyDescent="0.5">
      <c r="A810" s="2"/>
      <c r="B810" s="2"/>
      <c r="C810" s="267"/>
      <c r="D810" s="267"/>
      <c r="E810" s="267"/>
      <c r="F810" s="267"/>
      <c r="G810" s="267"/>
      <c r="H810" s="267"/>
      <c r="I810" s="267"/>
      <c r="J810" s="267"/>
      <c r="K810" s="267"/>
      <c r="L810" s="267"/>
      <c r="M810" s="267"/>
      <c r="N810" s="267"/>
      <c r="O810" s="267"/>
      <c r="P810" s="267"/>
      <c r="Q810" s="267"/>
      <c r="R810" s="267"/>
      <c r="S810" s="267"/>
      <c r="T810" s="267"/>
      <c r="U810" s="267"/>
      <c r="V810" s="267"/>
      <c r="W810" s="267"/>
      <c r="X810" s="267"/>
      <c r="Y810" s="267"/>
      <c r="Z810" s="267"/>
      <c r="AA810" s="267"/>
      <c r="AB810" s="2"/>
    </row>
    <row r="811" spans="1:28" ht="21" customHeight="1" x14ac:dyDescent="0.5">
      <c r="A811" s="2"/>
      <c r="B811" s="2"/>
      <c r="C811" s="267"/>
      <c r="D811" s="267"/>
      <c r="E811" s="267"/>
      <c r="F811" s="267"/>
      <c r="G811" s="267"/>
      <c r="H811" s="267"/>
      <c r="I811" s="267"/>
      <c r="J811" s="267"/>
      <c r="K811" s="267"/>
      <c r="L811" s="267"/>
      <c r="M811" s="267"/>
      <c r="N811" s="267"/>
      <c r="O811" s="267"/>
      <c r="P811" s="267"/>
      <c r="Q811" s="267"/>
      <c r="R811" s="267"/>
      <c r="S811" s="267"/>
      <c r="T811" s="267"/>
      <c r="U811" s="267"/>
      <c r="V811" s="267"/>
      <c r="W811" s="267"/>
      <c r="X811" s="267"/>
      <c r="Y811" s="267"/>
      <c r="Z811" s="267"/>
      <c r="AA811" s="267"/>
      <c r="AB811" s="2"/>
    </row>
    <row r="812" spans="1:28" ht="21" customHeight="1" x14ac:dyDescent="0.5">
      <c r="A812" s="2"/>
      <c r="B812" s="2"/>
      <c r="C812" s="267"/>
      <c r="D812" s="267"/>
      <c r="E812" s="267"/>
      <c r="F812" s="267"/>
      <c r="G812" s="267"/>
      <c r="H812" s="267"/>
      <c r="I812" s="267"/>
      <c r="J812" s="267"/>
      <c r="K812" s="267"/>
      <c r="L812" s="267"/>
      <c r="M812" s="267"/>
      <c r="N812" s="267"/>
      <c r="O812" s="267"/>
      <c r="P812" s="267"/>
      <c r="Q812" s="267"/>
      <c r="R812" s="267"/>
      <c r="S812" s="267"/>
      <c r="T812" s="267"/>
      <c r="U812" s="267"/>
      <c r="V812" s="267"/>
      <c r="W812" s="267"/>
      <c r="X812" s="267"/>
      <c r="Y812" s="267"/>
      <c r="Z812" s="267"/>
      <c r="AA812" s="267"/>
      <c r="AB812" s="2"/>
    </row>
    <row r="813" spans="1:28" ht="21" customHeight="1" x14ac:dyDescent="0.5">
      <c r="A813" s="2"/>
      <c r="B813" s="2"/>
      <c r="C813" s="267"/>
      <c r="D813" s="267"/>
      <c r="E813" s="267"/>
      <c r="F813" s="267"/>
      <c r="G813" s="267"/>
      <c r="H813" s="267"/>
      <c r="I813" s="267"/>
      <c r="J813" s="267"/>
      <c r="K813" s="267"/>
      <c r="L813" s="267"/>
      <c r="M813" s="267"/>
      <c r="N813" s="267"/>
      <c r="O813" s="267"/>
      <c r="P813" s="267"/>
      <c r="Q813" s="267"/>
      <c r="R813" s="267"/>
      <c r="S813" s="267"/>
      <c r="T813" s="267"/>
      <c r="U813" s="267"/>
      <c r="V813" s="267"/>
      <c r="W813" s="267"/>
      <c r="X813" s="267"/>
      <c r="Y813" s="267"/>
      <c r="Z813" s="267"/>
      <c r="AA813" s="267"/>
      <c r="AB813" s="2"/>
    </row>
    <row r="814" spans="1:28" ht="21" customHeight="1" x14ac:dyDescent="0.5">
      <c r="A814" s="2"/>
      <c r="B814" s="2"/>
      <c r="C814" s="267"/>
      <c r="D814" s="267"/>
      <c r="E814" s="267"/>
      <c r="F814" s="267"/>
      <c r="G814" s="267"/>
      <c r="H814" s="267"/>
      <c r="I814" s="267"/>
      <c r="J814" s="267"/>
      <c r="K814" s="267"/>
      <c r="L814" s="267"/>
      <c r="M814" s="267"/>
      <c r="N814" s="267"/>
      <c r="O814" s="267"/>
      <c r="P814" s="267"/>
      <c r="Q814" s="267"/>
      <c r="R814" s="267"/>
      <c r="S814" s="267"/>
      <c r="T814" s="267"/>
      <c r="U814" s="267"/>
      <c r="V814" s="267"/>
      <c r="W814" s="267"/>
      <c r="X814" s="267"/>
      <c r="Y814" s="267"/>
      <c r="Z814" s="267"/>
      <c r="AA814" s="267"/>
      <c r="AB814" s="2"/>
    </row>
    <row r="815" spans="1:28" ht="21" customHeight="1" x14ac:dyDescent="0.5">
      <c r="A815" s="2"/>
      <c r="B815" s="2"/>
      <c r="C815" s="267"/>
      <c r="D815" s="267"/>
      <c r="E815" s="267"/>
      <c r="F815" s="267"/>
      <c r="G815" s="267"/>
      <c r="H815" s="267"/>
      <c r="I815" s="267"/>
      <c r="J815" s="267"/>
      <c r="K815" s="267"/>
      <c r="L815" s="267"/>
      <c r="M815" s="267"/>
      <c r="N815" s="267"/>
      <c r="O815" s="267"/>
      <c r="P815" s="267"/>
      <c r="Q815" s="267"/>
      <c r="R815" s="267"/>
      <c r="S815" s="267"/>
      <c r="T815" s="267"/>
      <c r="U815" s="267"/>
      <c r="V815" s="267"/>
      <c r="W815" s="267"/>
      <c r="X815" s="267"/>
      <c r="Y815" s="267"/>
      <c r="Z815" s="267"/>
      <c r="AA815" s="267"/>
      <c r="AB815" s="2"/>
    </row>
    <row r="816" spans="1:28" ht="21" customHeight="1" x14ac:dyDescent="0.5">
      <c r="A816" s="2"/>
      <c r="B816" s="2"/>
      <c r="C816" s="267"/>
      <c r="D816" s="267"/>
      <c r="E816" s="267"/>
      <c r="F816" s="267"/>
      <c r="G816" s="267"/>
      <c r="H816" s="267"/>
      <c r="I816" s="267"/>
      <c r="J816" s="267"/>
      <c r="K816" s="267"/>
      <c r="L816" s="267"/>
      <c r="M816" s="267"/>
      <c r="N816" s="267"/>
      <c r="O816" s="267"/>
      <c r="P816" s="267"/>
      <c r="Q816" s="267"/>
      <c r="R816" s="267"/>
      <c r="S816" s="267"/>
      <c r="T816" s="267"/>
      <c r="U816" s="267"/>
      <c r="V816" s="267"/>
      <c r="W816" s="267"/>
      <c r="X816" s="267"/>
      <c r="Y816" s="267"/>
      <c r="Z816" s="267"/>
      <c r="AA816" s="267"/>
      <c r="AB816" s="2"/>
    </row>
    <row r="817" spans="1:28" ht="21" customHeight="1" x14ac:dyDescent="0.5">
      <c r="A817" s="2"/>
      <c r="B817" s="2"/>
      <c r="C817" s="267"/>
      <c r="D817" s="267"/>
      <c r="E817" s="267"/>
      <c r="F817" s="267"/>
      <c r="G817" s="267"/>
      <c r="H817" s="267"/>
      <c r="I817" s="267"/>
      <c r="J817" s="267"/>
      <c r="K817" s="267"/>
      <c r="L817" s="267"/>
      <c r="M817" s="267"/>
      <c r="N817" s="267"/>
      <c r="O817" s="267"/>
      <c r="P817" s="267"/>
      <c r="Q817" s="267"/>
      <c r="R817" s="267"/>
      <c r="S817" s="267"/>
      <c r="T817" s="267"/>
      <c r="U817" s="267"/>
      <c r="V817" s="267"/>
      <c r="W817" s="267"/>
      <c r="X817" s="267"/>
      <c r="Y817" s="267"/>
      <c r="Z817" s="267"/>
      <c r="AA817" s="267"/>
      <c r="AB817" s="2"/>
    </row>
    <row r="818" spans="1:28" ht="21" customHeight="1" x14ac:dyDescent="0.5">
      <c r="A818" s="2"/>
      <c r="B818" s="2"/>
      <c r="C818" s="267"/>
      <c r="D818" s="267"/>
      <c r="E818" s="267"/>
      <c r="F818" s="267"/>
      <c r="G818" s="267"/>
      <c r="H818" s="267"/>
      <c r="I818" s="267"/>
      <c r="J818" s="267"/>
      <c r="K818" s="267"/>
      <c r="L818" s="267"/>
      <c r="M818" s="267"/>
      <c r="N818" s="267"/>
      <c r="O818" s="267"/>
      <c r="P818" s="267"/>
      <c r="Q818" s="267"/>
      <c r="R818" s="267"/>
      <c r="S818" s="267"/>
      <c r="T818" s="267"/>
      <c r="U818" s="267"/>
      <c r="V818" s="267"/>
      <c r="W818" s="267"/>
      <c r="X818" s="267"/>
      <c r="Y818" s="267"/>
      <c r="Z818" s="267"/>
      <c r="AA818" s="267"/>
      <c r="AB818" s="2"/>
    </row>
    <row r="819" spans="1:28" ht="21" customHeight="1" x14ac:dyDescent="0.5">
      <c r="A819" s="2"/>
      <c r="B819" s="2"/>
      <c r="C819" s="267"/>
      <c r="D819" s="267"/>
      <c r="E819" s="267"/>
      <c r="F819" s="267"/>
      <c r="G819" s="267"/>
      <c r="H819" s="267"/>
      <c r="I819" s="267"/>
      <c r="J819" s="267"/>
      <c r="K819" s="267"/>
      <c r="L819" s="267"/>
      <c r="M819" s="267"/>
      <c r="N819" s="267"/>
      <c r="O819" s="267"/>
      <c r="P819" s="267"/>
      <c r="Q819" s="267"/>
      <c r="R819" s="267"/>
      <c r="S819" s="267"/>
      <c r="T819" s="267"/>
      <c r="U819" s="267"/>
      <c r="V819" s="267"/>
      <c r="W819" s="267"/>
      <c r="X819" s="267"/>
      <c r="Y819" s="267"/>
      <c r="Z819" s="267"/>
      <c r="AA819" s="267"/>
      <c r="AB819" s="2"/>
    </row>
    <row r="820" spans="1:28" ht="21" customHeight="1" x14ac:dyDescent="0.5">
      <c r="A820" s="2"/>
      <c r="B820" s="2"/>
      <c r="C820" s="267"/>
      <c r="D820" s="267"/>
      <c r="E820" s="267"/>
      <c r="F820" s="267"/>
      <c r="G820" s="267"/>
      <c r="H820" s="267"/>
      <c r="I820" s="267"/>
      <c r="J820" s="267"/>
      <c r="K820" s="267"/>
      <c r="L820" s="267"/>
      <c r="M820" s="267"/>
      <c r="N820" s="267"/>
      <c r="O820" s="267"/>
      <c r="P820" s="267"/>
      <c r="Q820" s="267"/>
      <c r="R820" s="267"/>
      <c r="S820" s="267"/>
      <c r="T820" s="267"/>
      <c r="U820" s="267"/>
      <c r="V820" s="267"/>
      <c r="W820" s="267"/>
      <c r="X820" s="267"/>
      <c r="Y820" s="267"/>
      <c r="Z820" s="267"/>
      <c r="AA820" s="267"/>
      <c r="AB820" s="2"/>
    </row>
    <row r="821" spans="1:28" ht="21" customHeight="1" x14ac:dyDescent="0.5">
      <c r="A821" s="2"/>
      <c r="B821" s="2"/>
      <c r="C821" s="267"/>
      <c r="D821" s="267"/>
      <c r="E821" s="267"/>
      <c r="F821" s="267"/>
      <c r="G821" s="267"/>
      <c r="H821" s="267"/>
      <c r="I821" s="267"/>
      <c r="J821" s="267"/>
      <c r="K821" s="267"/>
      <c r="L821" s="267"/>
      <c r="M821" s="267"/>
      <c r="N821" s="267"/>
      <c r="O821" s="267"/>
      <c r="P821" s="267"/>
      <c r="Q821" s="267"/>
      <c r="R821" s="267"/>
      <c r="S821" s="267"/>
      <c r="T821" s="267"/>
      <c r="U821" s="267"/>
      <c r="V821" s="267"/>
      <c r="W821" s="267"/>
      <c r="X821" s="267"/>
      <c r="Y821" s="267"/>
      <c r="Z821" s="267"/>
      <c r="AA821" s="267"/>
      <c r="AB821" s="2"/>
    </row>
    <row r="822" spans="1:28" ht="21" customHeight="1" x14ac:dyDescent="0.5">
      <c r="A822" s="2"/>
      <c r="B822" s="2"/>
      <c r="C822" s="267"/>
      <c r="D822" s="267"/>
      <c r="E822" s="267"/>
      <c r="F822" s="267"/>
      <c r="G822" s="267"/>
      <c r="H822" s="267"/>
      <c r="I822" s="267"/>
      <c r="J822" s="267"/>
      <c r="K822" s="267"/>
      <c r="L822" s="267"/>
      <c r="M822" s="267"/>
      <c r="N822" s="267"/>
      <c r="O822" s="267"/>
      <c r="P822" s="267"/>
      <c r="Q822" s="267"/>
      <c r="R822" s="267"/>
      <c r="S822" s="267"/>
      <c r="T822" s="267"/>
      <c r="U822" s="267"/>
      <c r="V822" s="267"/>
      <c r="W822" s="267"/>
      <c r="X822" s="267"/>
      <c r="Y822" s="267"/>
      <c r="Z822" s="267"/>
      <c r="AA822" s="267"/>
      <c r="AB822" s="2"/>
    </row>
    <row r="823" spans="1:28" ht="21" customHeight="1" x14ac:dyDescent="0.5">
      <c r="A823" s="2"/>
      <c r="B823" s="2"/>
      <c r="C823" s="267"/>
      <c r="D823" s="267"/>
      <c r="E823" s="267"/>
      <c r="F823" s="267"/>
      <c r="G823" s="267"/>
      <c r="H823" s="267"/>
      <c r="I823" s="267"/>
      <c r="J823" s="267"/>
      <c r="K823" s="267"/>
      <c r="L823" s="267"/>
      <c r="M823" s="267"/>
      <c r="N823" s="267"/>
      <c r="O823" s="267"/>
      <c r="P823" s="267"/>
      <c r="Q823" s="267"/>
      <c r="R823" s="267"/>
      <c r="S823" s="267"/>
      <c r="T823" s="267"/>
      <c r="U823" s="267"/>
      <c r="V823" s="267"/>
      <c r="W823" s="267"/>
      <c r="X823" s="267"/>
      <c r="Y823" s="267"/>
      <c r="Z823" s="267"/>
      <c r="AA823" s="267"/>
      <c r="AB823" s="2"/>
    </row>
    <row r="824" spans="1:28" ht="21" customHeight="1" x14ac:dyDescent="0.5">
      <c r="A824" s="2"/>
      <c r="B824" s="2"/>
      <c r="C824" s="267"/>
      <c r="D824" s="267"/>
      <c r="E824" s="267"/>
      <c r="F824" s="267"/>
      <c r="G824" s="267"/>
      <c r="H824" s="267"/>
      <c r="I824" s="267"/>
      <c r="J824" s="267"/>
      <c r="K824" s="267"/>
      <c r="L824" s="267"/>
      <c r="M824" s="267"/>
      <c r="N824" s="267"/>
      <c r="O824" s="267"/>
      <c r="P824" s="267"/>
      <c r="Q824" s="267"/>
      <c r="R824" s="267"/>
      <c r="S824" s="267"/>
      <c r="T824" s="267"/>
      <c r="U824" s="267"/>
      <c r="V824" s="267"/>
      <c r="W824" s="267"/>
      <c r="X824" s="267"/>
      <c r="Y824" s="267"/>
      <c r="Z824" s="267"/>
      <c r="AA824" s="267"/>
      <c r="AB824" s="2"/>
    </row>
    <row r="825" spans="1:28" ht="21" customHeight="1" x14ac:dyDescent="0.5">
      <c r="A825" s="2"/>
      <c r="B825" s="2"/>
      <c r="C825" s="267"/>
      <c r="D825" s="267"/>
      <c r="E825" s="267"/>
      <c r="F825" s="267"/>
      <c r="G825" s="267"/>
      <c r="H825" s="267"/>
      <c r="I825" s="267"/>
      <c r="J825" s="267"/>
      <c r="K825" s="267"/>
      <c r="L825" s="267"/>
      <c r="M825" s="267"/>
      <c r="N825" s="267"/>
      <c r="O825" s="267"/>
      <c r="P825" s="267"/>
      <c r="Q825" s="267"/>
      <c r="R825" s="267"/>
      <c r="S825" s="267"/>
      <c r="T825" s="267"/>
      <c r="U825" s="267"/>
      <c r="V825" s="267"/>
      <c r="W825" s="267"/>
      <c r="X825" s="267"/>
      <c r="Y825" s="267"/>
      <c r="Z825" s="267"/>
      <c r="AA825" s="267"/>
      <c r="AB825" s="2"/>
    </row>
    <row r="826" spans="1:28" ht="21" customHeight="1" x14ac:dyDescent="0.5">
      <c r="A826" s="2"/>
      <c r="B826" s="2"/>
      <c r="C826" s="267"/>
      <c r="D826" s="267"/>
      <c r="E826" s="267"/>
      <c r="F826" s="267"/>
      <c r="G826" s="267"/>
      <c r="H826" s="267"/>
      <c r="I826" s="267"/>
      <c r="J826" s="267"/>
      <c r="K826" s="267"/>
      <c r="L826" s="267"/>
      <c r="M826" s="267"/>
      <c r="N826" s="267"/>
      <c r="O826" s="267"/>
      <c r="P826" s="267"/>
      <c r="Q826" s="267"/>
      <c r="R826" s="267"/>
      <c r="S826" s="267"/>
      <c r="T826" s="267"/>
      <c r="U826" s="267"/>
      <c r="V826" s="267"/>
      <c r="W826" s="267"/>
      <c r="X826" s="267"/>
      <c r="Y826" s="267"/>
      <c r="Z826" s="267"/>
      <c r="AA826" s="267"/>
      <c r="AB826" s="2"/>
    </row>
    <row r="827" spans="1:28" ht="21" customHeight="1" x14ac:dyDescent="0.5">
      <c r="A827" s="2"/>
      <c r="B827" s="2"/>
      <c r="C827" s="267"/>
      <c r="D827" s="267"/>
      <c r="E827" s="267"/>
      <c r="F827" s="267"/>
      <c r="G827" s="267"/>
      <c r="H827" s="267"/>
      <c r="I827" s="267"/>
      <c r="J827" s="267"/>
      <c r="K827" s="267"/>
      <c r="L827" s="267"/>
      <c r="M827" s="267"/>
      <c r="N827" s="267"/>
      <c r="O827" s="267"/>
      <c r="P827" s="267"/>
      <c r="Q827" s="267"/>
      <c r="R827" s="267"/>
      <c r="S827" s="267"/>
      <c r="T827" s="267"/>
      <c r="U827" s="267"/>
      <c r="V827" s="267"/>
      <c r="W827" s="267"/>
      <c r="X827" s="267"/>
      <c r="Y827" s="267"/>
      <c r="Z827" s="267"/>
      <c r="AA827" s="267"/>
      <c r="AB827" s="2"/>
    </row>
    <row r="828" spans="1:28" ht="21" customHeight="1" x14ac:dyDescent="0.5">
      <c r="A828" s="2"/>
      <c r="B828" s="2"/>
      <c r="C828" s="267"/>
      <c r="D828" s="267"/>
      <c r="E828" s="267"/>
      <c r="F828" s="267"/>
      <c r="G828" s="267"/>
      <c r="H828" s="267"/>
      <c r="I828" s="267"/>
      <c r="J828" s="267"/>
      <c r="K828" s="267"/>
      <c r="L828" s="267"/>
      <c r="M828" s="267"/>
      <c r="N828" s="267"/>
      <c r="O828" s="267"/>
      <c r="P828" s="267"/>
      <c r="Q828" s="267"/>
      <c r="R828" s="267"/>
      <c r="S828" s="267"/>
      <c r="T828" s="267"/>
      <c r="U828" s="267"/>
      <c r="V828" s="267"/>
      <c r="W828" s="267"/>
      <c r="X828" s="267"/>
      <c r="Y828" s="267"/>
      <c r="Z828" s="267"/>
      <c r="AA828" s="267"/>
      <c r="AB828" s="2"/>
    </row>
    <row r="829" spans="1:28" ht="21" customHeight="1" x14ac:dyDescent="0.5">
      <c r="A829" s="2"/>
      <c r="B829" s="2"/>
      <c r="C829" s="267"/>
      <c r="D829" s="267"/>
      <c r="E829" s="267"/>
      <c r="F829" s="267"/>
      <c r="G829" s="267"/>
      <c r="H829" s="267"/>
      <c r="I829" s="267"/>
      <c r="J829" s="267"/>
      <c r="K829" s="267"/>
      <c r="L829" s="267"/>
      <c r="M829" s="267"/>
      <c r="N829" s="267"/>
      <c r="O829" s="267"/>
      <c r="P829" s="267"/>
      <c r="Q829" s="267"/>
      <c r="R829" s="267"/>
      <c r="S829" s="267"/>
      <c r="T829" s="267"/>
      <c r="U829" s="267"/>
      <c r="V829" s="267"/>
      <c r="W829" s="267"/>
      <c r="X829" s="267"/>
      <c r="Y829" s="267"/>
      <c r="Z829" s="267"/>
      <c r="AA829" s="267"/>
      <c r="AB829" s="2"/>
    </row>
    <row r="830" spans="1:28" ht="21" customHeight="1" x14ac:dyDescent="0.5">
      <c r="A830" s="2"/>
      <c r="B830" s="2"/>
      <c r="C830" s="267"/>
      <c r="D830" s="267"/>
      <c r="E830" s="267"/>
      <c r="F830" s="267"/>
      <c r="G830" s="267"/>
      <c r="H830" s="267"/>
      <c r="I830" s="267"/>
      <c r="J830" s="267"/>
      <c r="K830" s="267"/>
      <c r="L830" s="267"/>
      <c r="M830" s="267"/>
      <c r="N830" s="267"/>
      <c r="O830" s="267"/>
      <c r="P830" s="267"/>
      <c r="Q830" s="267"/>
      <c r="R830" s="267"/>
      <c r="S830" s="267"/>
      <c r="T830" s="267"/>
      <c r="U830" s="267"/>
      <c r="V830" s="267"/>
      <c r="W830" s="267"/>
      <c r="X830" s="267"/>
      <c r="Y830" s="267"/>
      <c r="Z830" s="267"/>
      <c r="AA830" s="267"/>
      <c r="AB830" s="2"/>
    </row>
    <row r="831" spans="1:28" ht="21" customHeight="1" x14ac:dyDescent="0.5">
      <c r="A831" s="2"/>
      <c r="B831" s="2"/>
      <c r="C831" s="267"/>
      <c r="D831" s="267"/>
      <c r="E831" s="267"/>
      <c r="F831" s="267"/>
      <c r="G831" s="267"/>
      <c r="H831" s="267"/>
      <c r="I831" s="267"/>
      <c r="J831" s="267"/>
      <c r="K831" s="267"/>
      <c r="L831" s="267"/>
      <c r="M831" s="267"/>
      <c r="N831" s="267"/>
      <c r="O831" s="267"/>
      <c r="P831" s="267"/>
      <c r="Q831" s="267"/>
      <c r="R831" s="267"/>
      <c r="S831" s="267"/>
      <c r="T831" s="267"/>
      <c r="U831" s="267"/>
      <c r="V831" s="267"/>
      <c r="W831" s="267"/>
      <c r="X831" s="267"/>
      <c r="Y831" s="267"/>
      <c r="Z831" s="267"/>
      <c r="AA831" s="267"/>
      <c r="AB831" s="2"/>
    </row>
    <row r="832" spans="1:28" ht="21" customHeight="1" x14ac:dyDescent="0.5">
      <c r="A832" s="2"/>
      <c r="B832" s="2"/>
      <c r="C832" s="267"/>
      <c r="D832" s="267"/>
      <c r="E832" s="267"/>
      <c r="F832" s="267"/>
      <c r="G832" s="267"/>
      <c r="H832" s="267"/>
      <c r="I832" s="267"/>
      <c r="J832" s="267"/>
      <c r="K832" s="267"/>
      <c r="L832" s="267"/>
      <c r="M832" s="267"/>
      <c r="N832" s="267"/>
      <c r="O832" s="267"/>
      <c r="P832" s="267"/>
      <c r="Q832" s="267"/>
      <c r="R832" s="267"/>
      <c r="S832" s="267"/>
      <c r="T832" s="267"/>
      <c r="U832" s="267"/>
      <c r="V832" s="267"/>
      <c r="W832" s="267"/>
      <c r="X832" s="267"/>
      <c r="Y832" s="267"/>
      <c r="Z832" s="267"/>
      <c r="AA832" s="267"/>
      <c r="AB832" s="2"/>
    </row>
    <row r="833" spans="1:28" ht="21" customHeight="1" x14ac:dyDescent="0.5">
      <c r="A833" s="2"/>
      <c r="B833" s="2"/>
      <c r="C833" s="267"/>
      <c r="D833" s="267"/>
      <c r="E833" s="267"/>
      <c r="F833" s="267"/>
      <c r="G833" s="267"/>
      <c r="H833" s="267"/>
      <c r="I833" s="267"/>
      <c r="J833" s="267"/>
      <c r="K833" s="267"/>
      <c r="L833" s="267"/>
      <c r="M833" s="267"/>
      <c r="N833" s="267"/>
      <c r="O833" s="267"/>
      <c r="P833" s="267"/>
      <c r="Q833" s="267"/>
      <c r="R833" s="267"/>
      <c r="S833" s="267"/>
      <c r="T833" s="267"/>
      <c r="U833" s="267"/>
      <c r="V833" s="267"/>
      <c r="W833" s="267"/>
      <c r="X833" s="267"/>
      <c r="Y833" s="267"/>
      <c r="Z833" s="267"/>
      <c r="AA833" s="267"/>
      <c r="AB833" s="2"/>
    </row>
    <row r="834" spans="1:28" ht="21" customHeight="1" x14ac:dyDescent="0.5">
      <c r="A834" s="2"/>
      <c r="B834" s="2"/>
      <c r="C834" s="267"/>
      <c r="D834" s="267"/>
      <c r="E834" s="267"/>
      <c r="F834" s="267"/>
      <c r="G834" s="267"/>
      <c r="H834" s="267"/>
      <c r="I834" s="267"/>
      <c r="J834" s="267"/>
      <c r="K834" s="267"/>
      <c r="L834" s="267"/>
      <c r="M834" s="267"/>
      <c r="N834" s="267"/>
      <c r="O834" s="267"/>
      <c r="P834" s="267"/>
      <c r="Q834" s="267"/>
      <c r="R834" s="267"/>
      <c r="S834" s="267"/>
      <c r="T834" s="267"/>
      <c r="U834" s="267"/>
      <c r="V834" s="267"/>
      <c r="W834" s="267"/>
      <c r="X834" s="267"/>
      <c r="Y834" s="267"/>
      <c r="Z834" s="267"/>
      <c r="AA834" s="267"/>
      <c r="AB834" s="2"/>
    </row>
    <row r="835" spans="1:28" ht="21" customHeight="1" x14ac:dyDescent="0.5">
      <c r="A835" s="2"/>
      <c r="B835" s="2"/>
      <c r="C835" s="267"/>
      <c r="D835" s="267"/>
      <c r="E835" s="267"/>
      <c r="F835" s="267"/>
      <c r="G835" s="267"/>
      <c r="H835" s="267"/>
      <c r="I835" s="267"/>
      <c r="J835" s="267"/>
      <c r="K835" s="267"/>
      <c r="L835" s="267"/>
      <c r="M835" s="267"/>
      <c r="N835" s="267"/>
      <c r="O835" s="267"/>
      <c r="P835" s="267"/>
      <c r="Q835" s="267"/>
      <c r="R835" s="267"/>
      <c r="S835" s="267"/>
      <c r="T835" s="267"/>
      <c r="U835" s="267"/>
      <c r="V835" s="267"/>
      <c r="W835" s="267"/>
      <c r="X835" s="267"/>
      <c r="Y835" s="267"/>
      <c r="Z835" s="267"/>
      <c r="AA835" s="267"/>
      <c r="AB835" s="2"/>
    </row>
    <row r="836" spans="1:28" ht="21" customHeight="1" x14ac:dyDescent="0.5">
      <c r="A836" s="2"/>
      <c r="B836" s="2"/>
      <c r="C836" s="267"/>
      <c r="D836" s="267"/>
      <c r="E836" s="267"/>
      <c r="F836" s="267"/>
      <c r="G836" s="267"/>
      <c r="H836" s="267"/>
      <c r="I836" s="267"/>
      <c r="J836" s="267"/>
      <c r="K836" s="267"/>
      <c r="L836" s="267"/>
      <c r="M836" s="267"/>
      <c r="N836" s="267"/>
      <c r="O836" s="267"/>
      <c r="P836" s="267"/>
      <c r="Q836" s="267"/>
      <c r="R836" s="267"/>
      <c r="S836" s="267"/>
      <c r="T836" s="267"/>
      <c r="U836" s="267"/>
      <c r="V836" s="267"/>
      <c r="W836" s="267"/>
      <c r="X836" s="267"/>
      <c r="Y836" s="267"/>
      <c r="Z836" s="267"/>
      <c r="AA836" s="267"/>
      <c r="AB836" s="2"/>
    </row>
    <row r="837" spans="1:28" ht="21" customHeight="1" x14ac:dyDescent="0.5">
      <c r="A837" s="2"/>
      <c r="B837" s="2"/>
      <c r="C837" s="267"/>
      <c r="D837" s="267"/>
      <c r="E837" s="267"/>
      <c r="F837" s="267"/>
      <c r="G837" s="267"/>
      <c r="H837" s="267"/>
      <c r="I837" s="267"/>
      <c r="J837" s="267"/>
      <c r="K837" s="267"/>
      <c r="L837" s="267"/>
      <c r="M837" s="267"/>
      <c r="N837" s="267"/>
      <c r="O837" s="267"/>
      <c r="P837" s="267"/>
      <c r="Q837" s="267"/>
      <c r="R837" s="267"/>
      <c r="S837" s="267"/>
      <c r="T837" s="267"/>
      <c r="U837" s="267"/>
      <c r="V837" s="267"/>
      <c r="W837" s="267"/>
      <c r="X837" s="267"/>
      <c r="Y837" s="267"/>
      <c r="Z837" s="267"/>
      <c r="AA837" s="267"/>
      <c r="AB837" s="2"/>
    </row>
    <row r="838" spans="1:28" ht="21" customHeight="1" x14ac:dyDescent="0.5">
      <c r="A838" s="2"/>
      <c r="B838" s="2"/>
      <c r="C838" s="267"/>
      <c r="D838" s="267"/>
      <c r="E838" s="267"/>
      <c r="F838" s="267"/>
      <c r="G838" s="267"/>
      <c r="H838" s="267"/>
      <c r="I838" s="267"/>
      <c r="J838" s="267"/>
      <c r="K838" s="267"/>
      <c r="L838" s="267"/>
      <c r="M838" s="267"/>
      <c r="N838" s="267"/>
      <c r="O838" s="267"/>
      <c r="P838" s="267"/>
      <c r="Q838" s="267"/>
      <c r="R838" s="267"/>
      <c r="S838" s="267"/>
      <c r="T838" s="267"/>
      <c r="U838" s="267"/>
      <c r="V838" s="267"/>
      <c r="W838" s="267"/>
      <c r="X838" s="267"/>
      <c r="Y838" s="267"/>
      <c r="Z838" s="267"/>
      <c r="AA838" s="267"/>
      <c r="AB838" s="2"/>
    </row>
    <row r="839" spans="1:28" ht="21" customHeight="1" x14ac:dyDescent="0.5">
      <c r="A839" s="2"/>
      <c r="B839" s="2"/>
      <c r="C839" s="267"/>
      <c r="D839" s="267"/>
      <c r="E839" s="267"/>
      <c r="F839" s="267"/>
      <c r="G839" s="267"/>
      <c r="H839" s="267"/>
      <c r="I839" s="267"/>
      <c r="J839" s="267"/>
      <c r="K839" s="267"/>
      <c r="L839" s="267"/>
      <c r="M839" s="267"/>
      <c r="N839" s="267"/>
      <c r="O839" s="267"/>
      <c r="P839" s="267"/>
      <c r="Q839" s="267"/>
      <c r="R839" s="267"/>
      <c r="S839" s="267"/>
      <c r="T839" s="267"/>
      <c r="U839" s="267"/>
      <c r="V839" s="267"/>
      <c r="W839" s="267"/>
      <c r="X839" s="267"/>
      <c r="Y839" s="267"/>
      <c r="Z839" s="267"/>
      <c r="AA839" s="267"/>
      <c r="AB839" s="2"/>
    </row>
    <row r="840" spans="1:28" ht="21" customHeight="1" x14ac:dyDescent="0.5">
      <c r="A840" s="2"/>
      <c r="B840" s="2"/>
      <c r="C840" s="267"/>
      <c r="D840" s="267"/>
      <c r="E840" s="267"/>
      <c r="F840" s="267"/>
      <c r="G840" s="267"/>
      <c r="H840" s="267"/>
      <c r="I840" s="267"/>
      <c r="J840" s="267"/>
      <c r="K840" s="267"/>
      <c r="L840" s="267"/>
      <c r="M840" s="267"/>
      <c r="N840" s="267"/>
      <c r="O840" s="267"/>
      <c r="P840" s="267"/>
      <c r="Q840" s="267"/>
      <c r="R840" s="267"/>
      <c r="S840" s="267"/>
      <c r="T840" s="267"/>
      <c r="U840" s="267"/>
      <c r="V840" s="267"/>
      <c r="W840" s="267"/>
      <c r="X840" s="267"/>
      <c r="Y840" s="267"/>
      <c r="Z840" s="267"/>
      <c r="AA840" s="267"/>
      <c r="AB840" s="2"/>
    </row>
    <row r="841" spans="1:28" ht="21" customHeight="1" x14ac:dyDescent="0.5">
      <c r="A841" s="2"/>
      <c r="B841" s="2"/>
      <c r="C841" s="267"/>
      <c r="D841" s="267"/>
      <c r="E841" s="267"/>
      <c r="F841" s="267"/>
      <c r="G841" s="267"/>
      <c r="H841" s="267"/>
      <c r="I841" s="267"/>
      <c r="J841" s="267"/>
      <c r="K841" s="267"/>
      <c r="L841" s="267"/>
      <c r="M841" s="267"/>
      <c r="N841" s="267"/>
      <c r="O841" s="267"/>
      <c r="P841" s="267"/>
      <c r="Q841" s="267"/>
      <c r="R841" s="267"/>
      <c r="S841" s="267"/>
      <c r="T841" s="267"/>
      <c r="U841" s="267"/>
      <c r="V841" s="267"/>
      <c r="W841" s="267"/>
      <c r="X841" s="267"/>
      <c r="Y841" s="267"/>
      <c r="Z841" s="267"/>
      <c r="AA841" s="267"/>
      <c r="AB841" s="2"/>
    </row>
    <row r="842" spans="1:28" ht="21" customHeight="1" x14ac:dyDescent="0.5">
      <c r="A842" s="2"/>
      <c r="B842" s="2"/>
      <c r="C842" s="267"/>
      <c r="D842" s="267"/>
      <c r="E842" s="267"/>
      <c r="F842" s="267"/>
      <c r="G842" s="267"/>
      <c r="H842" s="267"/>
      <c r="I842" s="267"/>
      <c r="J842" s="267"/>
      <c r="K842" s="267"/>
      <c r="L842" s="267"/>
      <c r="M842" s="267"/>
      <c r="N842" s="267"/>
      <c r="O842" s="267"/>
      <c r="P842" s="267"/>
      <c r="Q842" s="267"/>
      <c r="R842" s="267"/>
      <c r="S842" s="267"/>
      <c r="T842" s="267"/>
      <c r="U842" s="267"/>
      <c r="V842" s="267"/>
      <c r="W842" s="267"/>
      <c r="X842" s="267"/>
      <c r="Y842" s="267"/>
      <c r="Z842" s="267"/>
      <c r="AA842" s="267"/>
      <c r="AB842" s="2"/>
    </row>
    <row r="843" spans="1:28" ht="21" customHeight="1" x14ac:dyDescent="0.5">
      <c r="A843" s="2"/>
      <c r="B843" s="2"/>
      <c r="C843" s="267"/>
      <c r="D843" s="267"/>
      <c r="E843" s="267"/>
      <c r="F843" s="267"/>
      <c r="G843" s="267"/>
      <c r="H843" s="267"/>
      <c r="I843" s="267"/>
      <c r="J843" s="267"/>
      <c r="K843" s="267"/>
      <c r="L843" s="267"/>
      <c r="M843" s="267"/>
      <c r="N843" s="267"/>
      <c r="O843" s="267"/>
      <c r="P843" s="267"/>
      <c r="Q843" s="267"/>
      <c r="R843" s="267"/>
      <c r="S843" s="267"/>
      <c r="T843" s="267"/>
      <c r="U843" s="267"/>
      <c r="V843" s="267"/>
      <c r="W843" s="267"/>
      <c r="X843" s="267"/>
      <c r="Y843" s="267"/>
      <c r="Z843" s="267"/>
      <c r="AA843" s="267"/>
      <c r="AB843" s="2"/>
    </row>
    <row r="844" spans="1:28" ht="21" customHeight="1" x14ac:dyDescent="0.5">
      <c r="A844" s="2"/>
      <c r="B844" s="2"/>
      <c r="C844" s="267"/>
      <c r="D844" s="267"/>
      <c r="E844" s="267"/>
      <c r="F844" s="267"/>
      <c r="G844" s="267"/>
      <c r="H844" s="267"/>
      <c r="I844" s="267"/>
      <c r="J844" s="267"/>
      <c r="K844" s="267"/>
      <c r="L844" s="267"/>
      <c r="M844" s="267"/>
      <c r="N844" s="267"/>
      <c r="O844" s="267"/>
      <c r="P844" s="267"/>
      <c r="Q844" s="267"/>
      <c r="R844" s="267"/>
      <c r="S844" s="267"/>
      <c r="T844" s="267"/>
      <c r="U844" s="267"/>
      <c r="V844" s="267"/>
      <c r="W844" s="267"/>
      <c r="X844" s="267"/>
      <c r="Y844" s="267"/>
      <c r="Z844" s="267"/>
      <c r="AA844" s="267"/>
      <c r="AB844" s="2"/>
    </row>
    <row r="845" spans="1:28" ht="21" customHeight="1" x14ac:dyDescent="0.5">
      <c r="A845" s="2"/>
      <c r="B845" s="2"/>
      <c r="C845" s="267"/>
      <c r="D845" s="267"/>
      <c r="E845" s="267"/>
      <c r="F845" s="267"/>
      <c r="G845" s="267"/>
      <c r="H845" s="267"/>
      <c r="I845" s="267"/>
      <c r="J845" s="267"/>
      <c r="K845" s="267"/>
      <c r="L845" s="267"/>
      <c r="M845" s="267"/>
      <c r="N845" s="267"/>
      <c r="O845" s="267"/>
      <c r="P845" s="267"/>
      <c r="Q845" s="267"/>
      <c r="R845" s="267"/>
      <c r="S845" s="267"/>
      <c r="T845" s="267"/>
      <c r="U845" s="267"/>
      <c r="V845" s="267"/>
      <c r="W845" s="267"/>
      <c r="X845" s="267"/>
      <c r="Y845" s="267"/>
      <c r="Z845" s="267"/>
      <c r="AA845" s="267"/>
      <c r="AB845" s="2"/>
    </row>
    <row r="846" spans="1:28" ht="21" customHeight="1" x14ac:dyDescent="0.5">
      <c r="A846" s="2"/>
      <c r="B846" s="2"/>
      <c r="C846" s="267"/>
      <c r="D846" s="267"/>
      <c r="E846" s="267"/>
      <c r="F846" s="267"/>
      <c r="G846" s="267"/>
      <c r="H846" s="267"/>
      <c r="I846" s="267"/>
      <c r="J846" s="267"/>
      <c r="K846" s="267"/>
      <c r="L846" s="267"/>
      <c r="M846" s="267"/>
      <c r="N846" s="267"/>
      <c r="O846" s="267"/>
      <c r="P846" s="267"/>
      <c r="Q846" s="267"/>
      <c r="R846" s="267"/>
      <c r="S846" s="267"/>
      <c r="T846" s="267"/>
      <c r="U846" s="267"/>
      <c r="V846" s="267"/>
      <c r="W846" s="267"/>
      <c r="X846" s="267"/>
      <c r="Y846" s="267"/>
      <c r="Z846" s="267"/>
      <c r="AA846" s="267"/>
      <c r="AB846" s="2"/>
    </row>
    <row r="847" spans="1:28" ht="21" customHeight="1" x14ac:dyDescent="0.5">
      <c r="A847" s="2"/>
      <c r="B847" s="2"/>
      <c r="C847" s="267"/>
      <c r="D847" s="267"/>
      <c r="E847" s="267"/>
      <c r="F847" s="267"/>
      <c r="G847" s="267"/>
      <c r="H847" s="267"/>
      <c r="I847" s="267"/>
      <c r="J847" s="267"/>
      <c r="K847" s="267"/>
      <c r="L847" s="267"/>
      <c r="M847" s="267"/>
      <c r="N847" s="267"/>
      <c r="O847" s="267"/>
      <c r="P847" s="267"/>
      <c r="Q847" s="267"/>
      <c r="R847" s="267"/>
      <c r="S847" s="267"/>
      <c r="T847" s="267"/>
      <c r="U847" s="267"/>
      <c r="V847" s="267"/>
      <c r="W847" s="267"/>
      <c r="X847" s="267"/>
      <c r="Y847" s="267"/>
      <c r="Z847" s="267"/>
      <c r="AA847" s="267"/>
      <c r="AB847" s="2"/>
    </row>
    <row r="848" spans="1:28" ht="21" customHeight="1" x14ac:dyDescent="0.5">
      <c r="A848" s="2"/>
      <c r="B848" s="2"/>
      <c r="C848" s="267"/>
      <c r="D848" s="267"/>
      <c r="E848" s="267"/>
      <c r="F848" s="267"/>
      <c r="G848" s="267"/>
      <c r="H848" s="267"/>
      <c r="I848" s="267"/>
      <c r="J848" s="267"/>
      <c r="K848" s="267"/>
      <c r="L848" s="267"/>
      <c r="M848" s="267"/>
      <c r="N848" s="267"/>
      <c r="O848" s="267"/>
      <c r="P848" s="267"/>
      <c r="Q848" s="267"/>
      <c r="R848" s="267"/>
      <c r="S848" s="267"/>
      <c r="T848" s="267"/>
      <c r="U848" s="267"/>
      <c r="V848" s="267"/>
      <c r="W848" s="267"/>
      <c r="X848" s="267"/>
      <c r="Y848" s="267"/>
      <c r="Z848" s="267"/>
      <c r="AA848" s="267"/>
      <c r="AB848" s="2"/>
    </row>
    <row r="849" spans="1:28" ht="21" customHeight="1" x14ac:dyDescent="0.5">
      <c r="A849" s="2"/>
      <c r="B849" s="2"/>
      <c r="C849" s="267"/>
      <c r="D849" s="267"/>
      <c r="E849" s="267"/>
      <c r="F849" s="267"/>
      <c r="G849" s="267"/>
      <c r="H849" s="267"/>
      <c r="I849" s="267"/>
      <c r="J849" s="267"/>
      <c r="K849" s="267"/>
      <c r="L849" s="267"/>
      <c r="M849" s="267"/>
      <c r="N849" s="267"/>
      <c r="O849" s="267"/>
      <c r="P849" s="267"/>
      <c r="Q849" s="267"/>
      <c r="R849" s="267"/>
      <c r="S849" s="267"/>
      <c r="T849" s="267"/>
      <c r="U849" s="267"/>
      <c r="V849" s="267"/>
      <c r="W849" s="267"/>
      <c r="X849" s="267"/>
      <c r="Y849" s="267"/>
      <c r="Z849" s="267"/>
      <c r="AA849" s="267"/>
      <c r="AB849" s="2"/>
    </row>
    <row r="850" spans="1:28" ht="21" customHeight="1" x14ac:dyDescent="0.5">
      <c r="A850" s="2"/>
      <c r="B850" s="2"/>
      <c r="C850" s="267"/>
      <c r="D850" s="267"/>
      <c r="E850" s="267"/>
      <c r="F850" s="267"/>
      <c r="G850" s="267"/>
      <c r="H850" s="267"/>
      <c r="I850" s="267"/>
      <c r="J850" s="267"/>
      <c r="K850" s="267"/>
      <c r="L850" s="267"/>
      <c r="M850" s="267"/>
      <c r="N850" s="267"/>
      <c r="O850" s="267"/>
      <c r="P850" s="267"/>
      <c r="Q850" s="267"/>
      <c r="R850" s="267"/>
      <c r="S850" s="267"/>
      <c r="T850" s="267"/>
      <c r="U850" s="267"/>
      <c r="V850" s="267"/>
      <c r="W850" s="267"/>
      <c r="X850" s="267"/>
      <c r="Y850" s="267"/>
      <c r="Z850" s="267"/>
      <c r="AA850" s="267"/>
      <c r="AB850" s="2"/>
    </row>
    <row r="851" spans="1:28" ht="21" customHeight="1" x14ac:dyDescent="0.5">
      <c r="A851" s="2"/>
      <c r="B851" s="2"/>
      <c r="C851" s="267"/>
      <c r="D851" s="267"/>
      <c r="E851" s="267"/>
      <c r="F851" s="267"/>
      <c r="G851" s="267"/>
      <c r="H851" s="267"/>
      <c r="I851" s="267"/>
      <c r="J851" s="267"/>
      <c r="K851" s="267"/>
      <c r="L851" s="267"/>
      <c r="M851" s="267"/>
      <c r="N851" s="267"/>
      <c r="O851" s="267"/>
      <c r="P851" s="267"/>
      <c r="Q851" s="267"/>
      <c r="R851" s="267"/>
      <c r="S851" s="267"/>
      <c r="T851" s="267"/>
      <c r="U851" s="267"/>
      <c r="V851" s="267"/>
      <c r="W851" s="267"/>
      <c r="X851" s="267"/>
      <c r="Y851" s="267"/>
      <c r="Z851" s="267"/>
      <c r="AA851" s="267"/>
      <c r="AB851" s="2"/>
    </row>
    <row r="852" spans="1:28" ht="21" customHeight="1" x14ac:dyDescent="0.5">
      <c r="A852" s="2"/>
      <c r="B852" s="2"/>
      <c r="C852" s="267"/>
      <c r="D852" s="267"/>
      <c r="E852" s="267"/>
      <c r="F852" s="267"/>
      <c r="G852" s="267"/>
      <c r="H852" s="267"/>
      <c r="I852" s="267"/>
      <c r="J852" s="267"/>
      <c r="K852" s="267"/>
      <c r="L852" s="267"/>
      <c r="M852" s="267"/>
      <c r="N852" s="267"/>
      <c r="O852" s="267"/>
      <c r="P852" s="267"/>
      <c r="Q852" s="267"/>
      <c r="R852" s="267"/>
      <c r="S852" s="267"/>
      <c r="T852" s="267"/>
      <c r="U852" s="267"/>
      <c r="V852" s="267"/>
      <c r="W852" s="267"/>
      <c r="X852" s="267"/>
      <c r="Y852" s="267"/>
      <c r="Z852" s="267"/>
      <c r="AA852" s="267"/>
      <c r="AB852" s="2"/>
    </row>
    <row r="853" spans="1:28" ht="21" customHeight="1" x14ac:dyDescent="0.5">
      <c r="A853" s="2"/>
      <c r="B853" s="2"/>
      <c r="C853" s="267"/>
      <c r="D853" s="267"/>
      <c r="E853" s="267"/>
      <c r="F853" s="267"/>
      <c r="G853" s="267"/>
      <c r="H853" s="267"/>
      <c r="I853" s="267"/>
      <c r="J853" s="267"/>
      <c r="K853" s="267"/>
      <c r="L853" s="267"/>
      <c r="M853" s="267"/>
      <c r="N853" s="267"/>
      <c r="O853" s="267"/>
      <c r="P853" s="267"/>
      <c r="Q853" s="267"/>
      <c r="R853" s="267"/>
      <c r="S853" s="267"/>
      <c r="T853" s="267"/>
      <c r="U853" s="267"/>
      <c r="V853" s="267"/>
      <c r="W853" s="267"/>
      <c r="X853" s="267"/>
      <c r="Y853" s="267"/>
      <c r="Z853" s="267"/>
      <c r="AA853" s="267"/>
      <c r="AB853" s="2"/>
    </row>
    <row r="854" spans="1:28" ht="21" customHeight="1" x14ac:dyDescent="0.5">
      <c r="A854" s="2"/>
      <c r="B854" s="2"/>
      <c r="C854" s="267"/>
      <c r="D854" s="267"/>
      <c r="E854" s="267"/>
      <c r="F854" s="267"/>
      <c r="G854" s="267"/>
      <c r="H854" s="267"/>
      <c r="I854" s="267"/>
      <c r="J854" s="267"/>
      <c r="K854" s="267"/>
      <c r="L854" s="267"/>
      <c r="M854" s="267"/>
      <c r="N854" s="267"/>
      <c r="O854" s="267"/>
      <c r="P854" s="267"/>
      <c r="Q854" s="267"/>
      <c r="R854" s="267"/>
      <c r="S854" s="267"/>
      <c r="T854" s="267"/>
      <c r="U854" s="267"/>
      <c r="V854" s="267"/>
      <c r="W854" s="267"/>
      <c r="X854" s="267"/>
      <c r="Y854" s="267"/>
      <c r="Z854" s="267"/>
      <c r="AA854" s="267"/>
      <c r="AB854" s="2"/>
    </row>
    <row r="855" spans="1:28" ht="21" customHeight="1" x14ac:dyDescent="0.5">
      <c r="A855" s="2"/>
      <c r="B855" s="2"/>
      <c r="C855" s="267"/>
      <c r="D855" s="267"/>
      <c r="E855" s="267"/>
      <c r="F855" s="267"/>
      <c r="G855" s="267"/>
      <c r="H855" s="267"/>
      <c r="I855" s="267"/>
      <c r="J855" s="267"/>
      <c r="K855" s="267"/>
      <c r="L855" s="267"/>
      <c r="M855" s="267"/>
      <c r="N855" s="267"/>
      <c r="O855" s="267"/>
      <c r="P855" s="267"/>
      <c r="Q855" s="267"/>
      <c r="R855" s="267"/>
      <c r="S855" s="267"/>
      <c r="T855" s="267"/>
      <c r="U855" s="267"/>
      <c r="V855" s="267"/>
      <c r="W855" s="267"/>
      <c r="X855" s="267"/>
      <c r="Y855" s="267"/>
      <c r="Z855" s="267"/>
      <c r="AA855" s="267"/>
      <c r="AB855" s="2"/>
    </row>
    <row r="856" spans="1:28" ht="21" customHeight="1" x14ac:dyDescent="0.5">
      <c r="A856" s="2"/>
      <c r="B856" s="2"/>
      <c r="C856" s="267"/>
      <c r="D856" s="267"/>
      <c r="E856" s="267"/>
      <c r="F856" s="267"/>
      <c r="G856" s="267"/>
      <c r="H856" s="267"/>
      <c r="I856" s="267"/>
      <c r="J856" s="267"/>
      <c r="K856" s="267"/>
      <c r="L856" s="267"/>
      <c r="M856" s="267"/>
      <c r="N856" s="267"/>
      <c r="O856" s="267"/>
      <c r="P856" s="267"/>
      <c r="Q856" s="267"/>
      <c r="R856" s="267"/>
      <c r="S856" s="267"/>
      <c r="T856" s="267"/>
      <c r="U856" s="267"/>
      <c r="V856" s="267"/>
      <c r="W856" s="267"/>
      <c r="X856" s="267"/>
      <c r="Y856" s="267"/>
      <c r="Z856" s="267"/>
      <c r="AA856" s="267"/>
      <c r="AB856" s="2"/>
    </row>
    <row r="857" spans="1:28" ht="21" customHeight="1" x14ac:dyDescent="0.5">
      <c r="A857" s="2"/>
      <c r="B857" s="2"/>
      <c r="C857" s="267"/>
      <c r="D857" s="267"/>
      <c r="E857" s="267"/>
      <c r="F857" s="267"/>
      <c r="G857" s="267"/>
      <c r="H857" s="267"/>
      <c r="I857" s="267"/>
      <c r="J857" s="267"/>
      <c r="K857" s="267"/>
      <c r="L857" s="267"/>
      <c r="M857" s="267"/>
      <c r="N857" s="267"/>
      <c r="O857" s="267"/>
      <c r="P857" s="267"/>
      <c r="Q857" s="267"/>
      <c r="R857" s="267"/>
      <c r="S857" s="267"/>
      <c r="T857" s="267"/>
      <c r="U857" s="267"/>
      <c r="V857" s="267"/>
      <c r="W857" s="267"/>
      <c r="X857" s="267"/>
      <c r="Y857" s="267"/>
      <c r="Z857" s="267"/>
      <c r="AA857" s="267"/>
      <c r="AB857" s="2"/>
    </row>
    <row r="858" spans="1:28" ht="21" customHeight="1" x14ac:dyDescent="0.5">
      <c r="A858" s="2"/>
      <c r="B858" s="2"/>
      <c r="C858" s="267"/>
      <c r="D858" s="267"/>
      <c r="E858" s="267"/>
      <c r="F858" s="267"/>
      <c r="G858" s="267"/>
      <c r="H858" s="267"/>
      <c r="I858" s="267"/>
      <c r="J858" s="267"/>
      <c r="K858" s="267"/>
      <c r="L858" s="267"/>
      <c r="M858" s="267"/>
      <c r="N858" s="267"/>
      <c r="O858" s="267"/>
      <c r="P858" s="267"/>
      <c r="Q858" s="267"/>
      <c r="R858" s="267"/>
      <c r="S858" s="267"/>
      <c r="T858" s="267"/>
      <c r="U858" s="267"/>
      <c r="V858" s="267"/>
      <c r="W858" s="267"/>
      <c r="X858" s="267"/>
      <c r="Y858" s="267"/>
      <c r="Z858" s="267"/>
      <c r="AA858" s="267"/>
      <c r="AB858" s="2"/>
    </row>
    <row r="859" spans="1:28" ht="21" customHeight="1" x14ac:dyDescent="0.5">
      <c r="A859" s="2"/>
      <c r="B859" s="2"/>
      <c r="C859" s="267"/>
      <c r="D859" s="267"/>
      <c r="E859" s="267"/>
      <c r="F859" s="267"/>
      <c r="G859" s="267"/>
      <c r="H859" s="267"/>
      <c r="I859" s="267"/>
      <c r="J859" s="267"/>
      <c r="K859" s="267"/>
      <c r="L859" s="267"/>
      <c r="M859" s="267"/>
      <c r="N859" s="267"/>
      <c r="O859" s="267"/>
      <c r="P859" s="267"/>
      <c r="Q859" s="267"/>
      <c r="R859" s="267"/>
      <c r="S859" s="267"/>
      <c r="T859" s="267"/>
      <c r="U859" s="267"/>
      <c r="V859" s="267"/>
      <c r="W859" s="267"/>
      <c r="X859" s="267"/>
      <c r="Y859" s="267"/>
      <c r="Z859" s="267"/>
      <c r="AA859" s="267"/>
      <c r="AB859" s="2"/>
    </row>
    <row r="860" spans="1:28" ht="21" customHeight="1" x14ac:dyDescent="0.5">
      <c r="A860" s="2"/>
      <c r="B860" s="2"/>
      <c r="C860" s="267"/>
      <c r="D860" s="267"/>
      <c r="E860" s="267"/>
      <c r="F860" s="267"/>
      <c r="G860" s="267"/>
      <c r="H860" s="267"/>
      <c r="I860" s="267"/>
      <c r="J860" s="267"/>
      <c r="K860" s="267"/>
      <c r="L860" s="267"/>
      <c r="M860" s="267"/>
      <c r="N860" s="267"/>
      <c r="O860" s="267"/>
      <c r="P860" s="267"/>
      <c r="Q860" s="267"/>
      <c r="R860" s="267"/>
      <c r="S860" s="267"/>
      <c r="T860" s="267"/>
      <c r="U860" s="267"/>
      <c r="V860" s="267"/>
      <c r="W860" s="267"/>
      <c r="X860" s="267"/>
      <c r="Y860" s="267"/>
      <c r="Z860" s="267"/>
      <c r="AA860" s="267"/>
      <c r="AB860" s="2"/>
    </row>
    <row r="861" spans="1:28" ht="21" customHeight="1" x14ac:dyDescent="0.5">
      <c r="A861" s="2"/>
      <c r="B861" s="2"/>
      <c r="C861" s="267"/>
      <c r="D861" s="267"/>
      <c r="E861" s="267"/>
      <c r="F861" s="267"/>
      <c r="G861" s="267"/>
      <c r="H861" s="267"/>
      <c r="I861" s="267"/>
      <c r="J861" s="267"/>
      <c r="K861" s="267"/>
      <c r="L861" s="267"/>
      <c r="M861" s="267"/>
      <c r="N861" s="267"/>
      <c r="O861" s="267"/>
      <c r="P861" s="267"/>
      <c r="Q861" s="267"/>
      <c r="R861" s="267"/>
      <c r="S861" s="267"/>
      <c r="T861" s="267"/>
      <c r="U861" s="267"/>
      <c r="V861" s="267"/>
      <c r="W861" s="267"/>
      <c r="X861" s="267"/>
      <c r="Y861" s="267"/>
      <c r="Z861" s="267"/>
      <c r="AA861" s="267"/>
      <c r="AB861" s="2"/>
    </row>
    <row r="862" spans="1:28" ht="21" customHeight="1" x14ac:dyDescent="0.5">
      <c r="A862" s="2"/>
      <c r="B862" s="2"/>
      <c r="C862" s="267"/>
      <c r="D862" s="267"/>
      <c r="E862" s="267"/>
      <c r="F862" s="267"/>
      <c r="G862" s="267"/>
      <c r="H862" s="267"/>
      <c r="I862" s="267"/>
      <c r="J862" s="267"/>
      <c r="K862" s="267"/>
      <c r="L862" s="267"/>
      <c r="M862" s="267"/>
      <c r="N862" s="267"/>
      <c r="O862" s="267"/>
      <c r="P862" s="267"/>
      <c r="Q862" s="267"/>
      <c r="R862" s="267"/>
      <c r="S862" s="267"/>
      <c r="T862" s="267"/>
      <c r="U862" s="267"/>
      <c r="V862" s="267"/>
      <c r="W862" s="267"/>
      <c r="X862" s="267"/>
      <c r="Y862" s="267"/>
      <c r="Z862" s="267"/>
      <c r="AA862" s="267"/>
      <c r="AB862" s="2"/>
    </row>
    <row r="863" spans="1:28" ht="21" customHeight="1" x14ac:dyDescent="0.5">
      <c r="A863" s="2"/>
      <c r="B863" s="2"/>
      <c r="C863" s="267"/>
      <c r="D863" s="267"/>
      <c r="E863" s="267"/>
      <c r="F863" s="267"/>
      <c r="G863" s="267"/>
      <c r="H863" s="267"/>
      <c r="I863" s="267"/>
      <c r="J863" s="267"/>
      <c r="K863" s="267"/>
      <c r="L863" s="267"/>
      <c r="M863" s="267"/>
      <c r="N863" s="267"/>
      <c r="O863" s="267"/>
      <c r="P863" s="267"/>
      <c r="Q863" s="267"/>
      <c r="R863" s="267"/>
      <c r="S863" s="267"/>
      <c r="T863" s="267"/>
      <c r="U863" s="267"/>
      <c r="V863" s="267"/>
      <c r="W863" s="267"/>
      <c r="X863" s="267"/>
      <c r="Y863" s="267"/>
      <c r="Z863" s="267"/>
      <c r="AA863" s="267"/>
      <c r="AB863" s="2"/>
    </row>
    <row r="864" spans="1:28" ht="21" customHeight="1" x14ac:dyDescent="0.5">
      <c r="A864" s="2"/>
      <c r="B864" s="2"/>
      <c r="C864" s="267"/>
      <c r="D864" s="267"/>
      <c r="E864" s="267"/>
      <c r="F864" s="267"/>
      <c r="G864" s="267"/>
      <c r="H864" s="267"/>
      <c r="I864" s="267"/>
      <c r="J864" s="267"/>
      <c r="K864" s="267"/>
      <c r="L864" s="267"/>
      <c r="M864" s="267"/>
      <c r="N864" s="267"/>
      <c r="O864" s="267"/>
      <c r="P864" s="267"/>
      <c r="Q864" s="267"/>
      <c r="R864" s="267"/>
      <c r="S864" s="267"/>
      <c r="T864" s="267"/>
      <c r="U864" s="267"/>
      <c r="V864" s="267"/>
      <c r="W864" s="267"/>
      <c r="X864" s="267"/>
      <c r="Y864" s="267"/>
      <c r="Z864" s="267"/>
      <c r="AA864" s="267"/>
      <c r="AB864" s="2"/>
    </row>
    <row r="865" spans="1:28" ht="21" customHeight="1" x14ac:dyDescent="0.5">
      <c r="A865" s="2"/>
      <c r="B865" s="2"/>
      <c r="C865" s="267"/>
      <c r="D865" s="267"/>
      <c r="E865" s="267"/>
      <c r="F865" s="267"/>
      <c r="G865" s="267"/>
      <c r="H865" s="267"/>
      <c r="I865" s="267"/>
      <c r="J865" s="267"/>
      <c r="K865" s="267"/>
      <c r="L865" s="267"/>
      <c r="M865" s="267"/>
      <c r="N865" s="267"/>
      <c r="O865" s="267"/>
      <c r="P865" s="267"/>
      <c r="Q865" s="267"/>
      <c r="R865" s="267"/>
      <c r="S865" s="267"/>
      <c r="T865" s="267"/>
      <c r="U865" s="267"/>
      <c r="V865" s="267"/>
      <c r="W865" s="267"/>
      <c r="X865" s="267"/>
      <c r="Y865" s="267"/>
      <c r="Z865" s="267"/>
      <c r="AA865" s="267"/>
      <c r="AB865" s="2"/>
    </row>
    <row r="866" spans="1:28" ht="21" customHeight="1" x14ac:dyDescent="0.5">
      <c r="A866" s="2"/>
      <c r="B866" s="2"/>
      <c r="C866" s="267"/>
      <c r="D866" s="267"/>
      <c r="E866" s="267"/>
      <c r="F866" s="267"/>
      <c r="G866" s="267"/>
      <c r="H866" s="267"/>
      <c r="I866" s="267"/>
      <c r="J866" s="267"/>
      <c r="K866" s="267"/>
      <c r="L866" s="267"/>
      <c r="M866" s="267"/>
      <c r="N866" s="267"/>
      <c r="O866" s="267"/>
      <c r="P866" s="267"/>
      <c r="Q866" s="267"/>
      <c r="R866" s="267"/>
      <c r="S866" s="267"/>
      <c r="T866" s="267"/>
      <c r="U866" s="267"/>
      <c r="V866" s="267"/>
      <c r="W866" s="267"/>
      <c r="X866" s="267"/>
      <c r="Y866" s="267"/>
      <c r="Z866" s="267"/>
      <c r="AA866" s="267"/>
      <c r="AB866" s="2"/>
    </row>
    <row r="867" spans="1:28" ht="21" customHeight="1" x14ac:dyDescent="0.5">
      <c r="A867" s="2"/>
      <c r="B867" s="2"/>
      <c r="C867" s="267"/>
      <c r="D867" s="267"/>
      <c r="E867" s="267"/>
      <c r="F867" s="267"/>
      <c r="G867" s="267"/>
      <c r="H867" s="267"/>
      <c r="I867" s="267"/>
      <c r="J867" s="267"/>
      <c r="K867" s="267"/>
      <c r="L867" s="267"/>
      <c r="M867" s="267"/>
      <c r="N867" s="267"/>
      <c r="O867" s="267"/>
      <c r="P867" s="267"/>
      <c r="Q867" s="267"/>
      <c r="R867" s="267"/>
      <c r="S867" s="267"/>
      <c r="T867" s="267"/>
      <c r="U867" s="267"/>
      <c r="V867" s="267"/>
      <c r="W867" s="267"/>
      <c r="X867" s="267"/>
      <c r="Y867" s="267"/>
      <c r="Z867" s="267"/>
      <c r="AA867" s="267"/>
      <c r="AB867" s="2"/>
    </row>
    <row r="868" spans="1:28" ht="21" customHeight="1" x14ac:dyDescent="0.5">
      <c r="A868" s="2"/>
      <c r="B868" s="2"/>
      <c r="C868" s="267"/>
      <c r="D868" s="267"/>
      <c r="E868" s="267"/>
      <c r="F868" s="267"/>
      <c r="G868" s="267"/>
      <c r="H868" s="267"/>
      <c r="I868" s="267"/>
      <c r="J868" s="267"/>
      <c r="K868" s="267"/>
      <c r="L868" s="267"/>
      <c r="M868" s="267"/>
      <c r="N868" s="267"/>
      <c r="O868" s="267"/>
      <c r="P868" s="267"/>
      <c r="Q868" s="267"/>
      <c r="R868" s="267"/>
      <c r="S868" s="267"/>
      <c r="T868" s="267"/>
      <c r="U868" s="267"/>
      <c r="V868" s="267"/>
      <c r="W868" s="267"/>
      <c r="X868" s="267"/>
      <c r="Y868" s="267"/>
      <c r="Z868" s="267"/>
      <c r="AA868" s="267"/>
      <c r="AB868" s="2"/>
    </row>
    <row r="869" spans="1:28" ht="21" customHeight="1" x14ac:dyDescent="0.5">
      <c r="A869" s="2"/>
      <c r="B869" s="2"/>
      <c r="C869" s="267"/>
      <c r="D869" s="267"/>
      <c r="E869" s="267"/>
      <c r="F869" s="267"/>
      <c r="G869" s="267"/>
      <c r="H869" s="267"/>
      <c r="I869" s="267"/>
      <c r="J869" s="267"/>
      <c r="K869" s="267"/>
      <c r="L869" s="267"/>
      <c r="M869" s="267"/>
      <c r="N869" s="267"/>
      <c r="O869" s="267"/>
      <c r="P869" s="267"/>
      <c r="Q869" s="267"/>
      <c r="R869" s="267"/>
      <c r="S869" s="267"/>
      <c r="T869" s="267"/>
      <c r="U869" s="267"/>
      <c r="V869" s="267"/>
      <c r="W869" s="267"/>
      <c r="X869" s="267"/>
      <c r="Y869" s="267"/>
      <c r="Z869" s="267"/>
      <c r="AA869" s="267"/>
      <c r="AB869" s="2"/>
    </row>
    <row r="870" spans="1:28" ht="21" customHeight="1" x14ac:dyDescent="0.5">
      <c r="A870" s="2"/>
      <c r="B870" s="2"/>
      <c r="C870" s="267"/>
      <c r="D870" s="267"/>
      <c r="E870" s="267"/>
      <c r="F870" s="267"/>
      <c r="G870" s="267"/>
      <c r="H870" s="267"/>
      <c r="I870" s="267"/>
      <c r="J870" s="267"/>
      <c r="K870" s="267"/>
      <c r="L870" s="267"/>
      <c r="M870" s="267"/>
      <c r="N870" s="267"/>
      <c r="O870" s="267"/>
      <c r="P870" s="267"/>
      <c r="Q870" s="267"/>
      <c r="R870" s="267"/>
      <c r="S870" s="267"/>
      <c r="T870" s="267"/>
      <c r="U870" s="267"/>
      <c r="V870" s="267"/>
      <c r="W870" s="267"/>
      <c r="X870" s="267"/>
      <c r="Y870" s="267"/>
      <c r="Z870" s="267"/>
      <c r="AA870" s="267"/>
      <c r="AB870" s="2"/>
    </row>
    <row r="871" spans="1:28" ht="21" customHeight="1" x14ac:dyDescent="0.5">
      <c r="A871" s="2"/>
      <c r="B871" s="2"/>
      <c r="C871" s="267"/>
      <c r="D871" s="267"/>
      <c r="E871" s="267"/>
      <c r="F871" s="267"/>
      <c r="G871" s="267"/>
      <c r="H871" s="267"/>
      <c r="I871" s="267"/>
      <c r="J871" s="267"/>
      <c r="K871" s="267"/>
      <c r="L871" s="267"/>
      <c r="M871" s="267"/>
      <c r="N871" s="267"/>
      <c r="O871" s="267"/>
      <c r="P871" s="267"/>
      <c r="Q871" s="267"/>
      <c r="R871" s="267"/>
      <c r="S871" s="267"/>
      <c r="T871" s="267"/>
      <c r="U871" s="267"/>
      <c r="V871" s="267"/>
      <c r="W871" s="267"/>
      <c r="X871" s="267"/>
      <c r="Y871" s="267"/>
      <c r="Z871" s="267"/>
      <c r="AA871" s="267"/>
      <c r="AB871" s="2"/>
    </row>
    <row r="872" spans="1:28" ht="21" customHeight="1" x14ac:dyDescent="0.5">
      <c r="A872" s="2"/>
      <c r="B872" s="2"/>
      <c r="C872" s="267"/>
      <c r="D872" s="267"/>
      <c r="E872" s="267"/>
      <c r="F872" s="267"/>
      <c r="G872" s="267"/>
      <c r="H872" s="267"/>
      <c r="I872" s="267"/>
      <c r="J872" s="267"/>
      <c r="K872" s="267"/>
      <c r="L872" s="267"/>
      <c r="M872" s="267"/>
      <c r="N872" s="267"/>
      <c r="O872" s="267"/>
      <c r="P872" s="267"/>
      <c r="Q872" s="267"/>
      <c r="R872" s="267"/>
      <c r="S872" s="267"/>
      <c r="T872" s="267"/>
      <c r="U872" s="267"/>
      <c r="V872" s="267"/>
      <c r="W872" s="267"/>
      <c r="X872" s="267"/>
      <c r="Y872" s="267"/>
      <c r="Z872" s="267"/>
      <c r="AA872" s="267"/>
      <c r="AB872" s="2"/>
    </row>
    <row r="873" spans="1:28" ht="21" customHeight="1" x14ac:dyDescent="0.5">
      <c r="A873" s="2"/>
      <c r="B873" s="2"/>
      <c r="C873" s="267"/>
      <c r="D873" s="267"/>
      <c r="E873" s="267"/>
      <c r="F873" s="267"/>
      <c r="G873" s="267"/>
      <c r="H873" s="267"/>
      <c r="I873" s="267"/>
      <c r="J873" s="267"/>
      <c r="K873" s="267"/>
      <c r="L873" s="267"/>
      <c r="M873" s="267"/>
      <c r="N873" s="267"/>
      <c r="O873" s="267"/>
      <c r="P873" s="267"/>
      <c r="Q873" s="267"/>
      <c r="R873" s="267"/>
      <c r="S873" s="267"/>
      <c r="T873" s="267"/>
      <c r="U873" s="267"/>
      <c r="V873" s="267"/>
      <c r="W873" s="267"/>
      <c r="X873" s="267"/>
      <c r="Y873" s="267"/>
      <c r="Z873" s="267"/>
      <c r="AA873" s="267"/>
      <c r="AB873" s="2"/>
    </row>
    <row r="874" spans="1:28" ht="21" customHeight="1" x14ac:dyDescent="0.5">
      <c r="A874" s="2"/>
      <c r="B874" s="2"/>
      <c r="C874" s="267"/>
      <c r="D874" s="267"/>
      <c r="E874" s="267"/>
      <c r="F874" s="267"/>
      <c r="G874" s="267"/>
      <c r="H874" s="267"/>
      <c r="I874" s="267"/>
      <c r="J874" s="267"/>
      <c r="K874" s="267"/>
      <c r="L874" s="267"/>
      <c r="M874" s="267"/>
      <c r="N874" s="267"/>
      <c r="O874" s="267"/>
      <c r="P874" s="267"/>
      <c r="Q874" s="267"/>
      <c r="R874" s="267"/>
      <c r="S874" s="267"/>
      <c r="T874" s="267"/>
      <c r="U874" s="267"/>
      <c r="V874" s="267"/>
      <c r="W874" s="267"/>
      <c r="X874" s="267"/>
      <c r="Y874" s="267"/>
      <c r="Z874" s="267"/>
      <c r="AA874" s="267"/>
      <c r="AB874" s="2"/>
    </row>
    <row r="875" spans="1:28" ht="21" customHeight="1" x14ac:dyDescent="0.5">
      <c r="A875" s="2"/>
      <c r="B875" s="2"/>
      <c r="C875" s="267"/>
      <c r="D875" s="267"/>
      <c r="E875" s="267"/>
      <c r="F875" s="267"/>
      <c r="G875" s="267"/>
      <c r="H875" s="267"/>
      <c r="I875" s="267"/>
      <c r="J875" s="267"/>
      <c r="K875" s="267"/>
      <c r="L875" s="267"/>
      <c r="M875" s="267"/>
      <c r="N875" s="267"/>
      <c r="O875" s="267"/>
      <c r="P875" s="267"/>
      <c r="Q875" s="267"/>
      <c r="R875" s="267"/>
      <c r="S875" s="267"/>
      <c r="T875" s="267"/>
      <c r="U875" s="267"/>
      <c r="V875" s="267"/>
      <c r="W875" s="267"/>
      <c r="X875" s="267"/>
      <c r="Y875" s="267"/>
      <c r="Z875" s="267"/>
      <c r="AA875" s="267"/>
      <c r="AB875" s="2"/>
    </row>
    <row r="876" spans="1:28" ht="21" customHeight="1" x14ac:dyDescent="0.5">
      <c r="A876" s="2"/>
      <c r="B876" s="2"/>
      <c r="C876" s="267"/>
      <c r="D876" s="267"/>
      <c r="E876" s="267"/>
      <c r="F876" s="267"/>
      <c r="G876" s="267"/>
      <c r="H876" s="267"/>
      <c r="I876" s="267"/>
      <c r="J876" s="267"/>
      <c r="K876" s="267"/>
      <c r="L876" s="267"/>
      <c r="M876" s="267"/>
      <c r="N876" s="267"/>
      <c r="O876" s="267"/>
      <c r="P876" s="267"/>
      <c r="Q876" s="267"/>
      <c r="R876" s="267"/>
      <c r="S876" s="267"/>
      <c r="T876" s="267"/>
      <c r="U876" s="267"/>
      <c r="V876" s="267"/>
      <c r="W876" s="267"/>
      <c r="X876" s="267"/>
      <c r="Y876" s="267"/>
      <c r="Z876" s="267"/>
      <c r="AA876" s="267"/>
      <c r="AB876" s="2"/>
    </row>
    <row r="877" spans="1:28" ht="21" customHeight="1" x14ac:dyDescent="0.5">
      <c r="A877" s="2"/>
      <c r="B877" s="2"/>
      <c r="C877" s="267"/>
      <c r="D877" s="267"/>
      <c r="E877" s="267"/>
      <c r="F877" s="267"/>
      <c r="G877" s="267"/>
      <c r="H877" s="267"/>
      <c r="I877" s="267"/>
      <c r="J877" s="267"/>
      <c r="K877" s="267"/>
      <c r="L877" s="267"/>
      <c r="M877" s="267"/>
      <c r="N877" s="267"/>
      <c r="O877" s="267"/>
      <c r="P877" s="267"/>
      <c r="Q877" s="267"/>
      <c r="R877" s="267"/>
      <c r="S877" s="267"/>
      <c r="T877" s="267"/>
      <c r="U877" s="267"/>
      <c r="V877" s="267"/>
      <c r="W877" s="267"/>
      <c r="X877" s="267"/>
      <c r="Y877" s="267"/>
      <c r="Z877" s="267"/>
      <c r="AA877" s="267"/>
      <c r="AB877" s="2"/>
    </row>
    <row r="878" spans="1:28" ht="21" customHeight="1" x14ac:dyDescent="0.5">
      <c r="A878" s="2"/>
      <c r="B878" s="2"/>
      <c r="C878" s="267"/>
      <c r="D878" s="267"/>
      <c r="E878" s="267"/>
      <c r="F878" s="267"/>
      <c r="G878" s="267"/>
      <c r="H878" s="267"/>
      <c r="I878" s="267"/>
      <c r="J878" s="267"/>
      <c r="K878" s="267"/>
      <c r="L878" s="267"/>
      <c r="M878" s="267"/>
      <c r="N878" s="267"/>
      <c r="O878" s="267"/>
      <c r="P878" s="267"/>
      <c r="Q878" s="267"/>
      <c r="R878" s="267"/>
      <c r="S878" s="267"/>
      <c r="T878" s="267"/>
      <c r="U878" s="267"/>
      <c r="V878" s="267"/>
      <c r="W878" s="267"/>
      <c r="X878" s="267"/>
      <c r="Y878" s="267"/>
      <c r="Z878" s="267"/>
      <c r="AA878" s="267"/>
      <c r="AB878" s="2"/>
    </row>
    <row r="879" spans="1:28" ht="21" customHeight="1" x14ac:dyDescent="0.5">
      <c r="A879" s="2"/>
      <c r="B879" s="2"/>
      <c r="C879" s="267"/>
      <c r="D879" s="267"/>
      <c r="E879" s="267"/>
      <c r="F879" s="267"/>
      <c r="G879" s="267"/>
      <c r="H879" s="267"/>
      <c r="I879" s="267"/>
      <c r="J879" s="267"/>
      <c r="K879" s="267"/>
      <c r="L879" s="267"/>
      <c r="M879" s="267"/>
      <c r="N879" s="267"/>
      <c r="O879" s="267"/>
      <c r="P879" s="267"/>
      <c r="Q879" s="267"/>
      <c r="R879" s="267"/>
      <c r="S879" s="267"/>
      <c r="T879" s="267"/>
      <c r="U879" s="267"/>
      <c r="V879" s="267"/>
      <c r="W879" s="267"/>
      <c r="X879" s="267"/>
      <c r="Y879" s="267"/>
      <c r="Z879" s="267"/>
      <c r="AA879" s="267"/>
      <c r="AB879" s="2"/>
    </row>
    <row r="880" spans="1:28" ht="21" customHeight="1" x14ac:dyDescent="0.5">
      <c r="A880" s="2"/>
      <c r="B880" s="2"/>
      <c r="C880" s="267"/>
      <c r="D880" s="267"/>
      <c r="E880" s="267"/>
      <c r="F880" s="267"/>
      <c r="G880" s="267"/>
      <c r="H880" s="267"/>
      <c r="I880" s="267"/>
      <c r="J880" s="267"/>
      <c r="K880" s="267"/>
      <c r="L880" s="267"/>
      <c r="M880" s="267"/>
      <c r="N880" s="267"/>
      <c r="O880" s="267"/>
      <c r="P880" s="267"/>
      <c r="Q880" s="267"/>
      <c r="R880" s="267"/>
      <c r="S880" s="267"/>
      <c r="T880" s="267"/>
      <c r="U880" s="267"/>
      <c r="V880" s="267"/>
      <c r="W880" s="267"/>
      <c r="X880" s="267"/>
      <c r="Y880" s="267"/>
      <c r="Z880" s="267"/>
      <c r="AA880" s="267"/>
      <c r="AB880" s="2"/>
    </row>
    <row r="881" spans="1:28" ht="21" customHeight="1" x14ac:dyDescent="0.5">
      <c r="A881" s="2"/>
      <c r="B881" s="2"/>
      <c r="C881" s="267"/>
      <c r="D881" s="267"/>
      <c r="E881" s="267"/>
      <c r="F881" s="267"/>
      <c r="G881" s="267"/>
      <c r="H881" s="267"/>
      <c r="I881" s="267"/>
      <c r="J881" s="267"/>
      <c r="K881" s="267"/>
      <c r="L881" s="267"/>
      <c r="M881" s="267"/>
      <c r="N881" s="267"/>
      <c r="O881" s="267"/>
      <c r="P881" s="267"/>
      <c r="Q881" s="267"/>
      <c r="R881" s="267"/>
      <c r="S881" s="267"/>
      <c r="T881" s="267"/>
      <c r="U881" s="267"/>
      <c r="V881" s="267"/>
      <c r="W881" s="267"/>
      <c r="X881" s="267"/>
      <c r="Y881" s="267"/>
      <c r="Z881" s="267"/>
      <c r="AA881" s="267"/>
      <c r="AB881" s="2"/>
    </row>
    <row r="882" spans="1:28" ht="21" customHeight="1" x14ac:dyDescent="0.5">
      <c r="A882" s="2"/>
      <c r="B882" s="2"/>
      <c r="C882" s="267"/>
      <c r="D882" s="267"/>
      <c r="E882" s="267"/>
      <c r="F882" s="267"/>
      <c r="G882" s="267"/>
      <c r="H882" s="267"/>
      <c r="I882" s="267"/>
      <c r="J882" s="267"/>
      <c r="K882" s="267"/>
      <c r="L882" s="267"/>
      <c r="M882" s="267"/>
      <c r="N882" s="267"/>
      <c r="O882" s="267"/>
      <c r="P882" s="267"/>
      <c r="Q882" s="267"/>
      <c r="R882" s="267"/>
      <c r="S882" s="267"/>
      <c r="T882" s="267"/>
      <c r="U882" s="267"/>
      <c r="V882" s="267"/>
      <c r="W882" s="267"/>
      <c r="X882" s="267"/>
      <c r="Y882" s="267"/>
      <c r="Z882" s="267"/>
      <c r="AA882" s="267"/>
      <c r="AB882" s="2"/>
    </row>
    <row r="883" spans="1:28" ht="21" customHeight="1" x14ac:dyDescent="0.5">
      <c r="A883" s="2"/>
      <c r="B883" s="2"/>
      <c r="C883" s="267"/>
      <c r="D883" s="267"/>
      <c r="E883" s="267"/>
      <c r="F883" s="267"/>
      <c r="G883" s="267"/>
      <c r="H883" s="267"/>
      <c r="I883" s="267"/>
      <c r="J883" s="267"/>
      <c r="K883" s="267"/>
      <c r="L883" s="267"/>
      <c r="M883" s="267"/>
      <c r="N883" s="267"/>
      <c r="O883" s="267"/>
      <c r="P883" s="267"/>
      <c r="Q883" s="267"/>
      <c r="R883" s="267"/>
      <c r="S883" s="267"/>
      <c r="T883" s="267"/>
      <c r="U883" s="267"/>
      <c r="V883" s="267"/>
      <c r="W883" s="267"/>
      <c r="X883" s="267"/>
      <c r="Y883" s="267"/>
      <c r="Z883" s="267"/>
      <c r="AA883" s="267"/>
      <c r="AB883" s="2"/>
    </row>
    <row r="884" spans="1:28" ht="21" customHeight="1" x14ac:dyDescent="0.5">
      <c r="A884" s="2"/>
      <c r="B884" s="2"/>
      <c r="C884" s="267"/>
      <c r="D884" s="267"/>
      <c r="E884" s="267"/>
      <c r="F884" s="267"/>
      <c r="G884" s="267"/>
      <c r="H884" s="267"/>
      <c r="I884" s="267"/>
      <c r="J884" s="267"/>
      <c r="K884" s="267"/>
      <c r="L884" s="267"/>
      <c r="M884" s="267"/>
      <c r="N884" s="267"/>
      <c r="O884" s="267"/>
      <c r="P884" s="267"/>
      <c r="Q884" s="267"/>
      <c r="R884" s="267"/>
      <c r="S884" s="267"/>
      <c r="T884" s="267"/>
      <c r="U884" s="267"/>
      <c r="V884" s="267"/>
      <c r="W884" s="267"/>
      <c r="X884" s="267"/>
      <c r="Y884" s="267"/>
      <c r="Z884" s="267"/>
      <c r="AA884" s="267"/>
      <c r="AB884" s="2"/>
    </row>
    <row r="885" spans="1:28" ht="21" customHeight="1" x14ac:dyDescent="0.5">
      <c r="A885" s="2"/>
      <c r="B885" s="2"/>
      <c r="C885" s="267"/>
      <c r="D885" s="267"/>
      <c r="E885" s="267"/>
      <c r="F885" s="267"/>
      <c r="G885" s="267"/>
      <c r="H885" s="267"/>
      <c r="I885" s="267"/>
      <c r="J885" s="267"/>
      <c r="K885" s="267"/>
      <c r="L885" s="267"/>
      <c r="M885" s="267"/>
      <c r="N885" s="267"/>
      <c r="O885" s="267"/>
      <c r="P885" s="267"/>
      <c r="Q885" s="267"/>
      <c r="R885" s="267"/>
      <c r="S885" s="267"/>
      <c r="T885" s="267"/>
      <c r="U885" s="267"/>
      <c r="V885" s="267"/>
      <c r="W885" s="267"/>
      <c r="X885" s="267"/>
      <c r="Y885" s="267"/>
      <c r="Z885" s="267"/>
      <c r="AA885" s="267"/>
      <c r="AB885" s="2"/>
    </row>
    <row r="886" spans="1:28" ht="21" customHeight="1" x14ac:dyDescent="0.5">
      <c r="A886" s="2"/>
      <c r="B886" s="2"/>
      <c r="C886" s="267"/>
      <c r="D886" s="267"/>
      <c r="E886" s="267"/>
      <c r="F886" s="267"/>
      <c r="G886" s="267"/>
      <c r="H886" s="267"/>
      <c r="I886" s="267"/>
      <c r="J886" s="267"/>
      <c r="K886" s="267"/>
      <c r="L886" s="267"/>
      <c r="M886" s="267"/>
      <c r="N886" s="267"/>
      <c r="O886" s="267"/>
      <c r="P886" s="267"/>
      <c r="Q886" s="267"/>
      <c r="R886" s="267"/>
      <c r="S886" s="267"/>
      <c r="T886" s="267"/>
      <c r="U886" s="267"/>
      <c r="V886" s="267"/>
      <c r="W886" s="267"/>
      <c r="X886" s="267"/>
      <c r="Y886" s="267"/>
      <c r="Z886" s="267"/>
      <c r="AA886" s="267"/>
      <c r="AB886" s="2"/>
    </row>
    <row r="887" spans="1:28" ht="21" customHeight="1" x14ac:dyDescent="0.5">
      <c r="A887" s="2"/>
      <c r="B887" s="2"/>
      <c r="C887" s="267"/>
      <c r="D887" s="267"/>
      <c r="E887" s="267"/>
      <c r="F887" s="267"/>
      <c r="G887" s="267"/>
      <c r="H887" s="267"/>
      <c r="I887" s="267"/>
      <c r="J887" s="267"/>
      <c r="K887" s="267"/>
      <c r="L887" s="267"/>
      <c r="M887" s="267"/>
      <c r="N887" s="267"/>
      <c r="O887" s="267"/>
      <c r="P887" s="267"/>
      <c r="Q887" s="267"/>
      <c r="R887" s="267"/>
      <c r="S887" s="267"/>
      <c r="T887" s="267"/>
      <c r="U887" s="267"/>
      <c r="V887" s="267"/>
      <c r="W887" s="267"/>
      <c r="X887" s="267"/>
      <c r="Y887" s="267"/>
      <c r="Z887" s="267"/>
      <c r="AA887" s="267"/>
      <c r="AB887" s="2"/>
    </row>
    <row r="888" spans="1:28" ht="21" customHeight="1" x14ac:dyDescent="0.5">
      <c r="A888" s="2"/>
      <c r="B888" s="2"/>
      <c r="C888" s="267"/>
      <c r="D888" s="267"/>
      <c r="E888" s="267"/>
      <c r="F888" s="267"/>
      <c r="G888" s="267"/>
      <c r="H888" s="267"/>
      <c r="I888" s="267"/>
      <c r="J888" s="267"/>
      <c r="K888" s="267"/>
      <c r="L888" s="267"/>
      <c r="M888" s="267"/>
      <c r="N888" s="267"/>
      <c r="O888" s="267"/>
      <c r="P888" s="267"/>
      <c r="Q888" s="267"/>
      <c r="R888" s="267"/>
      <c r="S888" s="267"/>
      <c r="T888" s="267"/>
      <c r="U888" s="267"/>
      <c r="V888" s="267"/>
      <c r="W888" s="267"/>
      <c r="X888" s="267"/>
      <c r="Y888" s="267"/>
      <c r="Z888" s="267"/>
      <c r="AA888" s="267"/>
      <c r="AB888" s="2"/>
    </row>
    <row r="889" spans="1:28" ht="21" customHeight="1" x14ac:dyDescent="0.5">
      <c r="A889" s="2"/>
      <c r="B889" s="2"/>
      <c r="C889" s="267"/>
      <c r="D889" s="267"/>
      <c r="E889" s="267"/>
      <c r="F889" s="267"/>
      <c r="G889" s="267"/>
      <c r="H889" s="267"/>
      <c r="I889" s="267"/>
      <c r="J889" s="267"/>
      <c r="K889" s="267"/>
      <c r="L889" s="267"/>
      <c r="M889" s="267"/>
      <c r="N889" s="267"/>
      <c r="O889" s="267"/>
      <c r="P889" s="267"/>
      <c r="Q889" s="267"/>
      <c r="R889" s="267"/>
      <c r="S889" s="267"/>
      <c r="T889" s="267"/>
      <c r="U889" s="267"/>
      <c r="V889" s="267"/>
      <c r="W889" s="267"/>
      <c r="X889" s="267"/>
      <c r="Y889" s="267"/>
      <c r="Z889" s="267"/>
      <c r="AA889" s="267"/>
      <c r="AB889" s="2"/>
    </row>
    <row r="890" spans="1:28" ht="21" customHeight="1" x14ac:dyDescent="0.5">
      <c r="A890" s="2"/>
      <c r="B890" s="2"/>
      <c r="C890" s="267"/>
      <c r="D890" s="267"/>
      <c r="E890" s="267"/>
      <c r="F890" s="267"/>
      <c r="G890" s="267"/>
      <c r="H890" s="267"/>
      <c r="I890" s="267"/>
      <c r="J890" s="267"/>
      <c r="K890" s="267"/>
      <c r="L890" s="267"/>
      <c r="M890" s="267"/>
      <c r="N890" s="267"/>
      <c r="O890" s="267"/>
      <c r="P890" s="267"/>
      <c r="Q890" s="267"/>
      <c r="R890" s="267"/>
      <c r="S890" s="267"/>
      <c r="T890" s="267"/>
      <c r="U890" s="267"/>
      <c r="V890" s="267"/>
      <c r="W890" s="267"/>
      <c r="X890" s="267"/>
      <c r="Y890" s="267"/>
      <c r="Z890" s="267"/>
      <c r="AA890" s="267"/>
      <c r="AB890" s="2"/>
    </row>
    <row r="891" spans="1:28" ht="21" customHeight="1" x14ac:dyDescent="0.5">
      <c r="A891" s="2"/>
      <c r="B891" s="2"/>
      <c r="C891" s="267"/>
      <c r="D891" s="267"/>
      <c r="E891" s="267"/>
      <c r="F891" s="267"/>
      <c r="G891" s="267"/>
      <c r="H891" s="267"/>
      <c r="I891" s="267"/>
      <c r="J891" s="267"/>
      <c r="K891" s="267"/>
      <c r="L891" s="267"/>
      <c r="M891" s="267"/>
      <c r="N891" s="267"/>
      <c r="O891" s="267"/>
      <c r="P891" s="267"/>
      <c r="Q891" s="267"/>
      <c r="R891" s="267"/>
      <c r="S891" s="267"/>
      <c r="T891" s="267"/>
      <c r="U891" s="267"/>
      <c r="V891" s="267"/>
      <c r="W891" s="267"/>
      <c r="X891" s="267"/>
      <c r="Y891" s="267"/>
      <c r="Z891" s="267"/>
      <c r="AA891" s="267"/>
      <c r="AB891" s="2"/>
    </row>
    <row r="892" spans="1:28" ht="21" customHeight="1" x14ac:dyDescent="0.5">
      <c r="A892" s="2"/>
      <c r="B892" s="2"/>
      <c r="C892" s="267"/>
      <c r="D892" s="267"/>
      <c r="E892" s="267"/>
      <c r="F892" s="267"/>
      <c r="G892" s="267"/>
      <c r="H892" s="267"/>
      <c r="I892" s="267"/>
      <c r="J892" s="267"/>
      <c r="K892" s="267"/>
      <c r="L892" s="267"/>
      <c r="M892" s="267"/>
      <c r="N892" s="267"/>
      <c r="O892" s="267"/>
      <c r="P892" s="267"/>
      <c r="Q892" s="267"/>
      <c r="R892" s="267"/>
      <c r="S892" s="267"/>
      <c r="T892" s="267"/>
      <c r="U892" s="267"/>
      <c r="V892" s="267"/>
      <c r="W892" s="267"/>
      <c r="X892" s="267"/>
      <c r="Y892" s="267"/>
      <c r="Z892" s="267"/>
      <c r="AA892" s="267"/>
      <c r="AB892" s="2"/>
    </row>
    <row r="893" spans="1:28" ht="21" customHeight="1" x14ac:dyDescent="0.5">
      <c r="A893" s="2"/>
      <c r="B893" s="2"/>
      <c r="C893" s="267"/>
      <c r="D893" s="267"/>
      <c r="E893" s="267"/>
      <c r="F893" s="267"/>
      <c r="G893" s="267"/>
      <c r="H893" s="267"/>
      <c r="I893" s="267"/>
      <c r="J893" s="267"/>
      <c r="K893" s="267"/>
      <c r="L893" s="267"/>
      <c r="M893" s="267"/>
      <c r="N893" s="267"/>
      <c r="O893" s="267"/>
      <c r="P893" s="267"/>
      <c r="Q893" s="267"/>
      <c r="R893" s="267"/>
      <c r="S893" s="267"/>
      <c r="T893" s="267"/>
      <c r="U893" s="267"/>
      <c r="V893" s="267"/>
      <c r="W893" s="267"/>
      <c r="X893" s="267"/>
      <c r="Y893" s="267"/>
      <c r="Z893" s="267"/>
      <c r="AA893" s="267"/>
      <c r="AB893" s="2"/>
    </row>
    <row r="894" spans="1:28" ht="21" customHeight="1" x14ac:dyDescent="0.5">
      <c r="A894" s="2"/>
      <c r="B894" s="2"/>
      <c r="C894" s="267"/>
      <c r="D894" s="267"/>
      <c r="E894" s="267"/>
      <c r="F894" s="267"/>
      <c r="G894" s="267"/>
      <c r="H894" s="267"/>
      <c r="I894" s="267"/>
      <c r="J894" s="267"/>
      <c r="K894" s="267"/>
      <c r="L894" s="267"/>
      <c r="M894" s="267"/>
      <c r="N894" s="267"/>
      <c r="O894" s="267"/>
      <c r="P894" s="267"/>
      <c r="Q894" s="267"/>
      <c r="R894" s="267"/>
      <c r="S894" s="267"/>
      <c r="T894" s="267"/>
      <c r="U894" s="267"/>
      <c r="V894" s="267"/>
      <c r="W894" s="267"/>
      <c r="X894" s="267"/>
      <c r="Y894" s="267"/>
      <c r="Z894" s="267"/>
      <c r="AA894" s="267"/>
      <c r="AB894" s="2"/>
    </row>
    <row r="895" spans="1:28" ht="21" customHeight="1" x14ac:dyDescent="0.5">
      <c r="A895" s="2"/>
      <c r="B895" s="2"/>
      <c r="C895" s="267"/>
      <c r="D895" s="267"/>
      <c r="E895" s="267"/>
      <c r="F895" s="267"/>
      <c r="G895" s="267"/>
      <c r="H895" s="267"/>
      <c r="I895" s="267"/>
      <c r="J895" s="267"/>
      <c r="K895" s="267"/>
      <c r="L895" s="267"/>
      <c r="M895" s="267"/>
      <c r="N895" s="267"/>
      <c r="O895" s="267"/>
      <c r="P895" s="267"/>
      <c r="Q895" s="267"/>
      <c r="R895" s="267"/>
      <c r="S895" s="267"/>
      <c r="T895" s="267"/>
      <c r="U895" s="267"/>
      <c r="V895" s="267"/>
      <c r="W895" s="267"/>
      <c r="X895" s="267"/>
      <c r="Y895" s="267"/>
      <c r="Z895" s="267"/>
      <c r="AA895" s="267"/>
      <c r="AB895" s="2"/>
    </row>
    <row r="896" spans="1:28" ht="21" customHeight="1" x14ac:dyDescent="0.5">
      <c r="A896" s="2"/>
      <c r="B896" s="2"/>
      <c r="C896" s="267"/>
      <c r="D896" s="267"/>
      <c r="E896" s="267"/>
      <c r="F896" s="267"/>
      <c r="G896" s="267"/>
      <c r="H896" s="267"/>
      <c r="I896" s="267"/>
      <c r="J896" s="267"/>
      <c r="K896" s="267"/>
      <c r="L896" s="267"/>
      <c r="M896" s="267"/>
      <c r="N896" s="267"/>
      <c r="O896" s="267"/>
      <c r="P896" s="267"/>
      <c r="Q896" s="267"/>
      <c r="R896" s="267"/>
      <c r="S896" s="267"/>
      <c r="T896" s="267"/>
      <c r="U896" s="267"/>
      <c r="V896" s="267"/>
      <c r="W896" s="267"/>
      <c r="X896" s="267"/>
      <c r="Y896" s="267"/>
      <c r="Z896" s="267"/>
      <c r="AA896" s="267"/>
      <c r="AB896" s="2"/>
    </row>
    <row r="897" spans="1:28" ht="21" customHeight="1" x14ac:dyDescent="0.5">
      <c r="A897" s="2"/>
      <c r="B897" s="2"/>
      <c r="C897" s="267"/>
      <c r="D897" s="267"/>
      <c r="E897" s="267"/>
      <c r="F897" s="267"/>
      <c r="G897" s="267"/>
      <c r="H897" s="267"/>
      <c r="I897" s="267"/>
      <c r="J897" s="267"/>
      <c r="K897" s="267"/>
      <c r="L897" s="267"/>
      <c r="M897" s="267"/>
      <c r="N897" s="267"/>
      <c r="O897" s="267"/>
      <c r="P897" s="267"/>
      <c r="Q897" s="267"/>
      <c r="R897" s="267"/>
      <c r="S897" s="267"/>
      <c r="T897" s="267"/>
      <c r="U897" s="267"/>
      <c r="V897" s="267"/>
      <c r="W897" s="267"/>
      <c r="X897" s="267"/>
      <c r="Y897" s="267"/>
      <c r="Z897" s="267"/>
      <c r="AA897" s="267"/>
      <c r="AB897" s="2"/>
    </row>
    <row r="898" spans="1:28" ht="21" customHeight="1" x14ac:dyDescent="0.5">
      <c r="A898" s="2"/>
      <c r="B898" s="2"/>
      <c r="C898" s="267"/>
      <c r="D898" s="267"/>
      <c r="E898" s="267"/>
      <c r="F898" s="267"/>
      <c r="G898" s="267"/>
      <c r="H898" s="267"/>
      <c r="I898" s="267"/>
      <c r="J898" s="267"/>
      <c r="K898" s="267"/>
      <c r="L898" s="267"/>
      <c r="M898" s="267"/>
      <c r="N898" s="267"/>
      <c r="O898" s="267"/>
      <c r="P898" s="267"/>
      <c r="Q898" s="267"/>
      <c r="R898" s="267"/>
      <c r="S898" s="267"/>
      <c r="T898" s="267"/>
      <c r="U898" s="267"/>
      <c r="V898" s="267"/>
      <c r="W898" s="267"/>
      <c r="X898" s="267"/>
      <c r="Y898" s="267"/>
      <c r="Z898" s="267"/>
      <c r="AA898" s="267"/>
      <c r="AB898" s="2"/>
    </row>
    <row r="899" spans="1:28" ht="21" customHeight="1" x14ac:dyDescent="0.5">
      <c r="A899" s="2"/>
      <c r="B899" s="2"/>
      <c r="C899" s="267"/>
      <c r="D899" s="267"/>
      <c r="E899" s="267"/>
      <c r="F899" s="267"/>
      <c r="G899" s="267"/>
      <c r="H899" s="267"/>
      <c r="I899" s="267"/>
      <c r="J899" s="267"/>
      <c r="K899" s="267"/>
      <c r="L899" s="267"/>
      <c r="M899" s="267"/>
      <c r="N899" s="267"/>
      <c r="O899" s="267"/>
      <c r="P899" s="267"/>
      <c r="Q899" s="267"/>
      <c r="R899" s="267"/>
      <c r="S899" s="267"/>
      <c r="T899" s="267"/>
      <c r="U899" s="267"/>
      <c r="V899" s="267"/>
      <c r="W899" s="267"/>
      <c r="X899" s="267"/>
      <c r="Y899" s="267"/>
      <c r="Z899" s="267"/>
      <c r="AA899" s="267"/>
      <c r="AB899" s="2"/>
    </row>
    <row r="900" spans="1:28" ht="21" customHeight="1" x14ac:dyDescent="0.5">
      <c r="A900" s="2"/>
      <c r="B900" s="2"/>
      <c r="C900" s="267"/>
      <c r="D900" s="267"/>
      <c r="E900" s="267"/>
      <c r="F900" s="267"/>
      <c r="G900" s="267"/>
      <c r="H900" s="267"/>
      <c r="I900" s="267"/>
      <c r="J900" s="267"/>
      <c r="K900" s="267"/>
      <c r="L900" s="267"/>
      <c r="M900" s="267"/>
      <c r="N900" s="267"/>
      <c r="O900" s="267"/>
      <c r="P900" s="267"/>
      <c r="Q900" s="267"/>
      <c r="R900" s="267"/>
      <c r="S900" s="267"/>
      <c r="T900" s="267"/>
      <c r="U900" s="267"/>
      <c r="V900" s="267"/>
      <c r="W900" s="267"/>
      <c r="X900" s="267"/>
      <c r="Y900" s="267"/>
      <c r="Z900" s="267"/>
      <c r="AA900" s="267"/>
      <c r="AB900" s="2"/>
    </row>
    <row r="901" spans="1:28" ht="21" customHeight="1" x14ac:dyDescent="0.5">
      <c r="A901" s="2"/>
      <c r="B901" s="2"/>
      <c r="C901" s="267"/>
      <c r="D901" s="267"/>
      <c r="E901" s="267"/>
      <c r="F901" s="267"/>
      <c r="G901" s="267"/>
      <c r="H901" s="267"/>
      <c r="I901" s="267"/>
      <c r="J901" s="267"/>
      <c r="K901" s="267"/>
      <c r="L901" s="267"/>
      <c r="M901" s="267"/>
      <c r="N901" s="267"/>
      <c r="O901" s="267"/>
      <c r="P901" s="267"/>
      <c r="Q901" s="267"/>
      <c r="R901" s="267"/>
      <c r="S901" s="267"/>
      <c r="T901" s="267"/>
      <c r="U901" s="267"/>
      <c r="V901" s="267"/>
      <c r="W901" s="267"/>
      <c r="X901" s="267"/>
      <c r="Y901" s="267"/>
      <c r="Z901" s="267"/>
      <c r="AA901" s="267"/>
      <c r="AB901" s="2"/>
    </row>
    <row r="902" spans="1:28" ht="21" customHeight="1" x14ac:dyDescent="0.5">
      <c r="A902" s="2"/>
      <c r="B902" s="2"/>
      <c r="C902" s="267"/>
      <c r="D902" s="267"/>
      <c r="E902" s="267"/>
      <c r="F902" s="267"/>
      <c r="G902" s="267"/>
      <c r="H902" s="267"/>
      <c r="I902" s="267"/>
      <c r="J902" s="267"/>
      <c r="K902" s="267"/>
      <c r="L902" s="267"/>
      <c r="M902" s="267"/>
      <c r="N902" s="267"/>
      <c r="O902" s="267"/>
      <c r="P902" s="267"/>
      <c r="Q902" s="267"/>
      <c r="R902" s="267"/>
      <c r="S902" s="267"/>
      <c r="T902" s="267"/>
      <c r="U902" s="267"/>
      <c r="V902" s="267"/>
      <c r="W902" s="267"/>
      <c r="X902" s="267"/>
      <c r="Y902" s="267"/>
      <c r="Z902" s="267"/>
      <c r="AA902" s="267"/>
      <c r="AB902" s="2"/>
    </row>
    <row r="903" spans="1:28" ht="21" customHeight="1" x14ac:dyDescent="0.5">
      <c r="A903" s="2"/>
      <c r="B903" s="2"/>
      <c r="C903" s="267"/>
      <c r="D903" s="267"/>
      <c r="E903" s="267"/>
      <c r="F903" s="267"/>
      <c r="G903" s="267"/>
      <c r="H903" s="267"/>
      <c r="I903" s="267"/>
      <c r="J903" s="267"/>
      <c r="K903" s="267"/>
      <c r="L903" s="267"/>
      <c r="M903" s="267"/>
      <c r="N903" s="267"/>
      <c r="O903" s="267"/>
      <c r="P903" s="267"/>
      <c r="Q903" s="267"/>
      <c r="R903" s="267"/>
      <c r="S903" s="267"/>
      <c r="T903" s="267"/>
      <c r="U903" s="267"/>
      <c r="V903" s="267"/>
      <c r="W903" s="267"/>
      <c r="X903" s="267"/>
      <c r="Y903" s="267"/>
      <c r="Z903" s="267"/>
      <c r="AA903" s="267"/>
      <c r="AB903" s="2"/>
    </row>
    <row r="904" spans="1:28" ht="21" customHeight="1" x14ac:dyDescent="0.5">
      <c r="A904" s="2"/>
      <c r="B904" s="2"/>
      <c r="C904" s="267"/>
      <c r="D904" s="267"/>
      <c r="E904" s="267"/>
      <c r="F904" s="267"/>
      <c r="G904" s="267"/>
      <c r="H904" s="267"/>
      <c r="I904" s="267"/>
      <c r="J904" s="267"/>
      <c r="K904" s="267"/>
      <c r="L904" s="267"/>
      <c r="M904" s="267"/>
      <c r="N904" s="267"/>
      <c r="O904" s="267"/>
      <c r="P904" s="267"/>
      <c r="Q904" s="267"/>
      <c r="R904" s="267"/>
      <c r="S904" s="267"/>
      <c r="T904" s="267"/>
      <c r="U904" s="267"/>
      <c r="V904" s="267"/>
      <c r="W904" s="267"/>
      <c r="X904" s="267"/>
      <c r="Y904" s="267"/>
      <c r="Z904" s="267"/>
      <c r="AA904" s="267"/>
      <c r="AB904" s="2"/>
    </row>
    <row r="905" spans="1:28" ht="21" customHeight="1" x14ac:dyDescent="0.5">
      <c r="A905" s="2"/>
      <c r="B905" s="2"/>
      <c r="C905" s="267"/>
      <c r="D905" s="267"/>
      <c r="E905" s="267"/>
      <c r="F905" s="267"/>
      <c r="G905" s="267"/>
      <c r="H905" s="267"/>
      <c r="I905" s="267"/>
      <c r="J905" s="267"/>
      <c r="K905" s="267"/>
      <c r="L905" s="267"/>
      <c r="M905" s="267"/>
      <c r="N905" s="267"/>
      <c r="O905" s="267"/>
      <c r="P905" s="267"/>
      <c r="Q905" s="267"/>
      <c r="R905" s="267"/>
      <c r="S905" s="267"/>
      <c r="T905" s="267"/>
      <c r="U905" s="267"/>
      <c r="V905" s="267"/>
      <c r="W905" s="267"/>
      <c r="X905" s="267"/>
      <c r="Y905" s="267"/>
      <c r="Z905" s="267"/>
      <c r="AA905" s="267"/>
      <c r="AB905" s="2"/>
    </row>
    <row r="906" spans="1:28" ht="21" customHeight="1" x14ac:dyDescent="0.5">
      <c r="A906" s="2"/>
      <c r="B906" s="2"/>
      <c r="C906" s="267"/>
      <c r="D906" s="267"/>
      <c r="E906" s="267"/>
      <c r="F906" s="267"/>
      <c r="G906" s="267"/>
      <c r="H906" s="267"/>
      <c r="I906" s="267"/>
      <c r="J906" s="267"/>
      <c r="K906" s="267"/>
      <c r="L906" s="267"/>
      <c r="M906" s="267"/>
      <c r="N906" s="267"/>
      <c r="O906" s="267"/>
      <c r="P906" s="267"/>
      <c r="Q906" s="267"/>
      <c r="R906" s="267"/>
      <c r="S906" s="267"/>
      <c r="T906" s="267"/>
      <c r="U906" s="267"/>
      <c r="V906" s="267"/>
      <c r="W906" s="267"/>
      <c r="X906" s="267"/>
      <c r="Y906" s="267"/>
      <c r="Z906" s="267"/>
      <c r="AA906" s="267"/>
      <c r="AB906" s="2"/>
    </row>
    <row r="907" spans="1:28" ht="21" customHeight="1" x14ac:dyDescent="0.5">
      <c r="A907" s="2"/>
      <c r="B907" s="2"/>
      <c r="C907" s="267"/>
      <c r="D907" s="267"/>
      <c r="E907" s="267"/>
      <c r="F907" s="267"/>
      <c r="G907" s="267"/>
      <c r="H907" s="267"/>
      <c r="I907" s="267"/>
      <c r="J907" s="267"/>
      <c r="K907" s="267"/>
      <c r="L907" s="267"/>
      <c r="M907" s="267"/>
      <c r="N907" s="267"/>
      <c r="O907" s="267"/>
      <c r="P907" s="267"/>
      <c r="Q907" s="267"/>
      <c r="R907" s="267"/>
      <c r="S907" s="267"/>
      <c r="T907" s="267"/>
      <c r="U907" s="267"/>
      <c r="V907" s="267"/>
      <c r="W907" s="267"/>
      <c r="X907" s="267"/>
      <c r="Y907" s="267"/>
      <c r="Z907" s="267"/>
      <c r="AA907" s="267"/>
      <c r="AB907" s="2"/>
    </row>
    <row r="908" spans="1:28" ht="21" customHeight="1" x14ac:dyDescent="0.5">
      <c r="A908" s="2"/>
      <c r="B908" s="2"/>
      <c r="C908" s="267"/>
      <c r="D908" s="267"/>
      <c r="E908" s="267"/>
      <c r="F908" s="267"/>
      <c r="G908" s="267"/>
      <c r="H908" s="267"/>
      <c r="I908" s="267"/>
      <c r="J908" s="267"/>
      <c r="K908" s="267"/>
      <c r="L908" s="267"/>
      <c r="M908" s="267"/>
      <c r="N908" s="267"/>
      <c r="O908" s="267"/>
      <c r="P908" s="267"/>
      <c r="Q908" s="267"/>
      <c r="R908" s="267"/>
      <c r="S908" s="267"/>
      <c r="T908" s="267"/>
      <c r="U908" s="267"/>
      <c r="V908" s="267"/>
      <c r="W908" s="267"/>
      <c r="X908" s="267"/>
      <c r="Y908" s="267"/>
      <c r="Z908" s="267"/>
      <c r="AA908" s="267"/>
      <c r="AB908" s="2"/>
    </row>
    <row r="909" spans="1:28" ht="21" customHeight="1" x14ac:dyDescent="0.5">
      <c r="A909" s="2"/>
      <c r="B909" s="2"/>
      <c r="C909" s="267"/>
      <c r="D909" s="267"/>
      <c r="E909" s="267"/>
      <c r="F909" s="267"/>
      <c r="G909" s="267"/>
      <c r="H909" s="267"/>
      <c r="I909" s="267"/>
      <c r="J909" s="267"/>
      <c r="K909" s="267"/>
      <c r="L909" s="267"/>
      <c r="M909" s="267"/>
      <c r="N909" s="267"/>
      <c r="O909" s="267"/>
      <c r="P909" s="267"/>
      <c r="Q909" s="267"/>
      <c r="R909" s="267"/>
      <c r="S909" s="267"/>
      <c r="T909" s="267"/>
      <c r="U909" s="267"/>
      <c r="V909" s="267"/>
      <c r="W909" s="267"/>
      <c r="X909" s="267"/>
      <c r="Y909" s="267"/>
      <c r="Z909" s="267"/>
      <c r="AA909" s="267"/>
      <c r="AB909" s="2"/>
    </row>
    <row r="910" spans="1:28" ht="21" customHeight="1" x14ac:dyDescent="0.5">
      <c r="A910" s="2"/>
      <c r="B910" s="2"/>
      <c r="C910" s="267"/>
      <c r="D910" s="267"/>
      <c r="E910" s="267"/>
      <c r="F910" s="267"/>
      <c r="G910" s="267"/>
      <c r="H910" s="267"/>
      <c r="I910" s="267"/>
      <c r="J910" s="267"/>
      <c r="K910" s="267"/>
      <c r="L910" s="267"/>
      <c r="M910" s="267"/>
      <c r="N910" s="267"/>
      <c r="O910" s="267"/>
      <c r="P910" s="267"/>
      <c r="Q910" s="267"/>
      <c r="R910" s="267"/>
      <c r="S910" s="267"/>
      <c r="T910" s="267"/>
      <c r="U910" s="267"/>
      <c r="V910" s="267"/>
      <c r="W910" s="267"/>
      <c r="X910" s="267"/>
      <c r="Y910" s="267"/>
      <c r="Z910" s="267"/>
      <c r="AA910" s="267"/>
      <c r="AB910" s="2"/>
    </row>
    <row r="911" spans="1:28" ht="21" customHeight="1" x14ac:dyDescent="0.5">
      <c r="A911" s="2"/>
      <c r="B911" s="2"/>
      <c r="C911" s="267"/>
      <c r="D911" s="267"/>
      <c r="E911" s="267"/>
      <c r="F911" s="267"/>
      <c r="G911" s="267"/>
      <c r="H911" s="267"/>
      <c r="I911" s="267"/>
      <c r="J911" s="267"/>
      <c r="K911" s="267"/>
      <c r="L911" s="267"/>
      <c r="M911" s="267"/>
      <c r="N911" s="267"/>
      <c r="O911" s="267"/>
      <c r="P911" s="267"/>
      <c r="Q911" s="267"/>
      <c r="R911" s="267"/>
      <c r="S911" s="267"/>
      <c r="T911" s="267"/>
      <c r="U911" s="267"/>
      <c r="V911" s="267"/>
      <c r="W911" s="267"/>
      <c r="X911" s="267"/>
      <c r="Y911" s="267"/>
      <c r="Z911" s="267"/>
      <c r="AA911" s="267"/>
      <c r="AB911" s="2"/>
    </row>
    <row r="912" spans="1:28" ht="21" customHeight="1" x14ac:dyDescent="0.5">
      <c r="A912" s="2"/>
      <c r="B912" s="2"/>
      <c r="C912" s="267"/>
      <c r="D912" s="267"/>
      <c r="E912" s="267"/>
      <c r="F912" s="267"/>
      <c r="G912" s="267"/>
      <c r="H912" s="267"/>
      <c r="I912" s="267"/>
      <c r="J912" s="267"/>
      <c r="K912" s="267"/>
      <c r="L912" s="267"/>
      <c r="M912" s="267"/>
      <c r="N912" s="267"/>
      <c r="O912" s="267"/>
      <c r="P912" s="267"/>
      <c r="Q912" s="267"/>
      <c r="R912" s="267"/>
      <c r="S912" s="267"/>
      <c r="T912" s="267"/>
      <c r="U912" s="267"/>
      <c r="V912" s="267"/>
      <c r="W912" s="267"/>
      <c r="X912" s="267"/>
      <c r="Y912" s="267"/>
      <c r="Z912" s="267"/>
      <c r="AA912" s="267"/>
      <c r="AB912" s="2"/>
    </row>
    <row r="913" spans="1:28" ht="21" customHeight="1" x14ac:dyDescent="0.5">
      <c r="A913" s="2"/>
      <c r="B913" s="2"/>
      <c r="C913" s="267"/>
      <c r="D913" s="267"/>
      <c r="E913" s="267"/>
      <c r="F913" s="267"/>
      <c r="G913" s="267"/>
      <c r="H913" s="267"/>
      <c r="I913" s="267"/>
      <c r="J913" s="267"/>
      <c r="K913" s="267"/>
      <c r="L913" s="267"/>
      <c r="M913" s="267"/>
      <c r="N913" s="267"/>
      <c r="O913" s="267"/>
      <c r="P913" s="267"/>
      <c r="Q913" s="267"/>
      <c r="R913" s="267"/>
      <c r="S913" s="267"/>
      <c r="T913" s="267"/>
      <c r="U913" s="267"/>
      <c r="V913" s="267"/>
      <c r="W913" s="267"/>
      <c r="X913" s="267"/>
      <c r="Y913" s="267"/>
      <c r="Z913" s="267"/>
      <c r="AA913" s="267"/>
      <c r="AB913" s="2"/>
    </row>
    <row r="914" spans="1:28" ht="21" customHeight="1" x14ac:dyDescent="0.5">
      <c r="A914" s="2"/>
      <c r="B914" s="2"/>
      <c r="C914" s="267"/>
      <c r="D914" s="267"/>
      <c r="E914" s="267"/>
      <c r="F914" s="267"/>
      <c r="G914" s="267"/>
      <c r="H914" s="267"/>
      <c r="I914" s="267"/>
      <c r="J914" s="267"/>
      <c r="K914" s="267"/>
      <c r="L914" s="267"/>
      <c r="M914" s="267"/>
      <c r="N914" s="267"/>
      <c r="O914" s="267"/>
      <c r="P914" s="267"/>
      <c r="Q914" s="267"/>
      <c r="R914" s="267"/>
      <c r="S914" s="267"/>
      <c r="T914" s="267"/>
      <c r="U914" s="267"/>
      <c r="V914" s="267"/>
      <c r="W914" s="267"/>
      <c r="X914" s="267"/>
      <c r="Y914" s="267"/>
      <c r="Z914" s="267"/>
      <c r="AA914" s="267"/>
      <c r="AB914" s="2"/>
    </row>
    <row r="915" spans="1:28" ht="21" customHeight="1" x14ac:dyDescent="0.5">
      <c r="A915" s="2"/>
      <c r="B915" s="2"/>
      <c r="C915" s="267"/>
      <c r="D915" s="267"/>
      <c r="E915" s="267"/>
      <c r="F915" s="267"/>
      <c r="G915" s="267"/>
      <c r="H915" s="267"/>
      <c r="I915" s="267"/>
      <c r="J915" s="267"/>
      <c r="K915" s="267"/>
      <c r="L915" s="267"/>
      <c r="M915" s="267"/>
      <c r="N915" s="267"/>
      <c r="O915" s="267"/>
      <c r="P915" s="267"/>
      <c r="Q915" s="267"/>
      <c r="R915" s="267"/>
      <c r="S915" s="267"/>
      <c r="T915" s="267"/>
      <c r="U915" s="267"/>
      <c r="V915" s="267"/>
      <c r="W915" s="267"/>
      <c r="X915" s="267"/>
      <c r="Y915" s="267"/>
      <c r="Z915" s="267"/>
      <c r="AA915" s="267"/>
      <c r="AB915" s="2"/>
    </row>
    <row r="916" spans="1:28" ht="21" customHeight="1" x14ac:dyDescent="0.5">
      <c r="A916" s="2"/>
      <c r="B916" s="2"/>
      <c r="C916" s="267"/>
      <c r="D916" s="267"/>
      <c r="E916" s="267"/>
      <c r="F916" s="267"/>
      <c r="G916" s="267"/>
      <c r="H916" s="267"/>
      <c r="I916" s="267"/>
      <c r="J916" s="267"/>
      <c r="K916" s="267"/>
      <c r="L916" s="267"/>
      <c r="M916" s="267"/>
      <c r="N916" s="267"/>
      <c r="O916" s="267"/>
      <c r="P916" s="267"/>
      <c r="Q916" s="267"/>
      <c r="R916" s="267"/>
      <c r="S916" s="267"/>
      <c r="T916" s="267"/>
      <c r="U916" s="267"/>
      <c r="V916" s="267"/>
      <c r="W916" s="267"/>
      <c r="X916" s="267"/>
      <c r="Y916" s="267"/>
      <c r="Z916" s="267"/>
      <c r="AA916" s="267"/>
      <c r="AB916" s="2"/>
    </row>
    <row r="917" spans="1:28" ht="21" customHeight="1" x14ac:dyDescent="0.5">
      <c r="A917" s="2"/>
      <c r="B917" s="2"/>
      <c r="C917" s="267"/>
      <c r="D917" s="267"/>
      <c r="E917" s="267"/>
      <c r="F917" s="267"/>
      <c r="G917" s="267"/>
      <c r="H917" s="267"/>
      <c r="I917" s="267"/>
      <c r="J917" s="267"/>
      <c r="K917" s="267"/>
      <c r="L917" s="267"/>
      <c r="M917" s="267"/>
      <c r="N917" s="267"/>
      <c r="O917" s="267"/>
      <c r="P917" s="267"/>
      <c r="Q917" s="267"/>
      <c r="R917" s="267"/>
      <c r="S917" s="267"/>
      <c r="T917" s="267"/>
      <c r="U917" s="267"/>
      <c r="V917" s="267"/>
      <c r="W917" s="267"/>
      <c r="X917" s="267"/>
      <c r="Y917" s="267"/>
      <c r="Z917" s="267"/>
      <c r="AA917" s="267"/>
      <c r="AB917" s="2"/>
    </row>
    <row r="918" spans="1:28" ht="21" customHeight="1" x14ac:dyDescent="0.5">
      <c r="A918" s="2"/>
      <c r="B918" s="2"/>
      <c r="C918" s="267"/>
      <c r="D918" s="267"/>
      <c r="E918" s="267"/>
      <c r="F918" s="267"/>
      <c r="G918" s="267"/>
      <c r="H918" s="267"/>
      <c r="I918" s="267"/>
      <c r="J918" s="267"/>
      <c r="K918" s="267"/>
      <c r="L918" s="267"/>
      <c r="M918" s="267"/>
      <c r="N918" s="267"/>
      <c r="O918" s="267"/>
      <c r="P918" s="267"/>
      <c r="Q918" s="267"/>
      <c r="R918" s="267"/>
      <c r="S918" s="267"/>
      <c r="T918" s="267"/>
      <c r="U918" s="267"/>
      <c r="V918" s="267"/>
      <c r="W918" s="267"/>
      <c r="X918" s="267"/>
      <c r="Y918" s="267"/>
      <c r="Z918" s="267"/>
      <c r="AA918" s="267"/>
      <c r="AB918" s="2"/>
    </row>
    <row r="919" spans="1:28" ht="21" customHeight="1" x14ac:dyDescent="0.5">
      <c r="A919" s="2"/>
      <c r="B919" s="2"/>
      <c r="C919" s="267"/>
      <c r="D919" s="267"/>
      <c r="E919" s="267"/>
      <c r="F919" s="267"/>
      <c r="G919" s="267"/>
      <c r="H919" s="267"/>
      <c r="I919" s="267"/>
      <c r="J919" s="267"/>
      <c r="K919" s="267"/>
      <c r="L919" s="267"/>
      <c r="M919" s="267"/>
      <c r="N919" s="267"/>
      <c r="O919" s="267"/>
      <c r="P919" s="267"/>
      <c r="Q919" s="267"/>
      <c r="R919" s="267"/>
      <c r="S919" s="267"/>
      <c r="T919" s="267"/>
      <c r="U919" s="267"/>
      <c r="V919" s="267"/>
      <c r="W919" s="267"/>
      <c r="X919" s="267"/>
      <c r="Y919" s="267"/>
      <c r="Z919" s="267"/>
      <c r="AA919" s="267"/>
      <c r="AB919" s="2"/>
    </row>
    <row r="920" spans="1:28" ht="21" customHeight="1" x14ac:dyDescent="0.5">
      <c r="A920" s="2"/>
      <c r="B920" s="2"/>
      <c r="C920" s="267"/>
      <c r="D920" s="267"/>
      <c r="E920" s="267"/>
      <c r="F920" s="267"/>
      <c r="G920" s="267"/>
      <c r="H920" s="267"/>
      <c r="I920" s="267"/>
      <c r="J920" s="267"/>
      <c r="K920" s="267"/>
      <c r="L920" s="267"/>
      <c r="M920" s="267"/>
      <c r="N920" s="267"/>
      <c r="O920" s="267"/>
      <c r="P920" s="267"/>
      <c r="Q920" s="267"/>
      <c r="R920" s="267"/>
      <c r="S920" s="267"/>
      <c r="T920" s="267"/>
      <c r="U920" s="267"/>
      <c r="V920" s="267"/>
      <c r="W920" s="267"/>
      <c r="X920" s="267"/>
      <c r="Y920" s="267"/>
      <c r="Z920" s="267"/>
      <c r="AA920" s="267"/>
      <c r="AB920" s="2"/>
    </row>
    <row r="921" spans="1:28" ht="21" customHeight="1" x14ac:dyDescent="0.5">
      <c r="A921" s="2"/>
      <c r="B921" s="2"/>
      <c r="C921" s="267"/>
      <c r="D921" s="267"/>
      <c r="E921" s="267"/>
      <c r="F921" s="267"/>
      <c r="G921" s="267"/>
      <c r="H921" s="267"/>
      <c r="I921" s="267"/>
      <c r="J921" s="267"/>
      <c r="K921" s="267"/>
      <c r="L921" s="267"/>
      <c r="M921" s="267"/>
      <c r="N921" s="267"/>
      <c r="O921" s="267"/>
      <c r="P921" s="267"/>
      <c r="Q921" s="267"/>
      <c r="R921" s="267"/>
      <c r="S921" s="267"/>
      <c r="T921" s="267"/>
      <c r="U921" s="267"/>
      <c r="V921" s="267"/>
      <c r="W921" s="267"/>
      <c r="X921" s="267"/>
      <c r="Y921" s="267"/>
      <c r="Z921" s="267"/>
      <c r="AA921" s="267"/>
      <c r="AB921" s="2"/>
    </row>
    <row r="922" spans="1:28" ht="21" customHeight="1" x14ac:dyDescent="0.5">
      <c r="A922" s="2"/>
      <c r="B922" s="2"/>
      <c r="C922" s="267"/>
      <c r="D922" s="267"/>
      <c r="E922" s="267"/>
      <c r="F922" s="267"/>
      <c r="G922" s="267"/>
      <c r="H922" s="267"/>
      <c r="I922" s="267"/>
      <c r="J922" s="267"/>
      <c r="K922" s="267"/>
      <c r="L922" s="267"/>
      <c r="M922" s="267"/>
      <c r="N922" s="267"/>
      <c r="O922" s="267"/>
      <c r="P922" s="267"/>
      <c r="Q922" s="267"/>
      <c r="R922" s="267"/>
      <c r="S922" s="267"/>
      <c r="T922" s="267"/>
      <c r="U922" s="267"/>
      <c r="V922" s="267"/>
      <c r="W922" s="267"/>
      <c r="X922" s="267"/>
      <c r="Y922" s="267"/>
      <c r="Z922" s="267"/>
      <c r="AA922" s="267"/>
      <c r="AB922" s="2"/>
    </row>
    <row r="923" spans="1:28" ht="21" customHeight="1" x14ac:dyDescent="0.5">
      <c r="A923" s="2"/>
      <c r="B923" s="2"/>
      <c r="C923" s="267"/>
      <c r="D923" s="267"/>
      <c r="E923" s="267"/>
      <c r="F923" s="267"/>
      <c r="G923" s="267"/>
      <c r="H923" s="267"/>
      <c r="I923" s="267"/>
      <c r="J923" s="267"/>
      <c r="K923" s="267"/>
      <c r="L923" s="267"/>
      <c r="M923" s="267"/>
      <c r="N923" s="267"/>
      <c r="O923" s="267"/>
      <c r="P923" s="267"/>
      <c r="Q923" s="267"/>
      <c r="R923" s="267"/>
      <c r="S923" s="267"/>
      <c r="T923" s="267"/>
      <c r="U923" s="267"/>
      <c r="V923" s="267"/>
      <c r="W923" s="267"/>
      <c r="X923" s="267"/>
      <c r="Y923" s="267"/>
      <c r="Z923" s="267"/>
      <c r="AA923" s="267"/>
      <c r="AB923" s="2"/>
    </row>
    <row r="924" spans="1:28" ht="21" customHeight="1" x14ac:dyDescent="0.5">
      <c r="A924" s="2"/>
      <c r="B924" s="2"/>
      <c r="C924" s="267"/>
      <c r="D924" s="267"/>
      <c r="E924" s="267"/>
      <c r="F924" s="267"/>
      <c r="G924" s="267"/>
      <c r="H924" s="267"/>
      <c r="I924" s="267"/>
      <c r="J924" s="267"/>
      <c r="K924" s="267"/>
      <c r="L924" s="267"/>
      <c r="M924" s="267"/>
      <c r="N924" s="267"/>
      <c r="O924" s="267"/>
      <c r="P924" s="267"/>
      <c r="Q924" s="267"/>
      <c r="R924" s="267"/>
      <c r="S924" s="267"/>
      <c r="T924" s="267"/>
      <c r="U924" s="267"/>
      <c r="V924" s="267"/>
      <c r="W924" s="267"/>
      <c r="X924" s="267"/>
      <c r="Y924" s="267"/>
      <c r="Z924" s="267"/>
      <c r="AA924" s="267"/>
      <c r="AB924" s="2"/>
    </row>
    <row r="925" spans="1:28" ht="21" customHeight="1" x14ac:dyDescent="0.5">
      <c r="A925" s="2"/>
      <c r="B925" s="2"/>
      <c r="C925" s="267"/>
      <c r="D925" s="267"/>
      <c r="E925" s="267"/>
      <c r="F925" s="267"/>
      <c r="G925" s="267"/>
      <c r="H925" s="267"/>
      <c r="I925" s="267"/>
      <c r="J925" s="267"/>
      <c r="K925" s="267"/>
      <c r="L925" s="267"/>
      <c r="M925" s="267"/>
      <c r="N925" s="267"/>
      <c r="O925" s="267"/>
      <c r="P925" s="267"/>
      <c r="Q925" s="267"/>
      <c r="R925" s="267"/>
      <c r="S925" s="267"/>
      <c r="T925" s="267"/>
      <c r="U925" s="267"/>
      <c r="V925" s="267"/>
      <c r="W925" s="267"/>
      <c r="X925" s="267"/>
      <c r="Y925" s="267"/>
      <c r="Z925" s="267"/>
      <c r="AA925" s="267"/>
      <c r="AB925" s="2"/>
    </row>
    <row r="926" spans="1:28" ht="21" customHeight="1" x14ac:dyDescent="0.5">
      <c r="A926" s="2"/>
      <c r="B926" s="2"/>
      <c r="C926" s="267"/>
      <c r="D926" s="267"/>
      <c r="E926" s="267"/>
      <c r="F926" s="267"/>
      <c r="G926" s="267"/>
      <c r="H926" s="267"/>
      <c r="I926" s="267"/>
      <c r="J926" s="267"/>
      <c r="K926" s="267"/>
      <c r="L926" s="267"/>
      <c r="M926" s="267"/>
      <c r="N926" s="267"/>
      <c r="O926" s="267"/>
      <c r="P926" s="267"/>
      <c r="Q926" s="267"/>
      <c r="R926" s="267"/>
      <c r="S926" s="267"/>
      <c r="T926" s="267"/>
      <c r="U926" s="267"/>
      <c r="V926" s="267"/>
      <c r="W926" s="267"/>
      <c r="X926" s="267"/>
      <c r="Y926" s="267"/>
      <c r="Z926" s="267"/>
      <c r="AA926" s="267"/>
      <c r="AB926" s="2"/>
    </row>
    <row r="927" spans="1:28" ht="21" customHeight="1" x14ac:dyDescent="0.5">
      <c r="A927" s="2"/>
      <c r="B927" s="2"/>
      <c r="C927" s="267"/>
      <c r="D927" s="267"/>
      <c r="E927" s="267"/>
      <c r="F927" s="267"/>
      <c r="G927" s="267"/>
      <c r="H927" s="267"/>
      <c r="I927" s="267"/>
      <c r="J927" s="267"/>
      <c r="K927" s="267"/>
      <c r="L927" s="267"/>
      <c r="M927" s="267"/>
      <c r="N927" s="267"/>
      <c r="O927" s="267"/>
      <c r="P927" s="267"/>
      <c r="Q927" s="267"/>
      <c r="R927" s="267"/>
      <c r="S927" s="267"/>
      <c r="T927" s="267"/>
      <c r="U927" s="267"/>
      <c r="V927" s="267"/>
      <c r="W927" s="267"/>
      <c r="X927" s="267"/>
      <c r="Y927" s="267"/>
      <c r="Z927" s="267"/>
      <c r="AA927" s="267"/>
      <c r="AB927" s="2"/>
    </row>
    <row r="928" spans="1:28" ht="21" customHeight="1" x14ac:dyDescent="0.5">
      <c r="A928" s="2"/>
      <c r="B928" s="2"/>
      <c r="C928" s="267"/>
      <c r="D928" s="267"/>
      <c r="E928" s="267"/>
      <c r="F928" s="267"/>
      <c r="G928" s="267"/>
      <c r="H928" s="267"/>
      <c r="I928" s="267"/>
      <c r="J928" s="267"/>
      <c r="K928" s="267"/>
      <c r="L928" s="267"/>
      <c r="M928" s="267"/>
      <c r="N928" s="267"/>
      <c r="O928" s="267"/>
      <c r="P928" s="267"/>
      <c r="Q928" s="267"/>
      <c r="R928" s="267"/>
      <c r="S928" s="267"/>
      <c r="T928" s="267"/>
      <c r="U928" s="267"/>
      <c r="V928" s="267"/>
      <c r="W928" s="267"/>
      <c r="X928" s="267"/>
      <c r="Y928" s="267"/>
      <c r="Z928" s="267"/>
      <c r="AA928" s="267"/>
      <c r="AB928" s="2"/>
    </row>
    <row r="929" spans="1:28" ht="21" customHeight="1" x14ac:dyDescent="0.5">
      <c r="A929" s="2"/>
      <c r="B929" s="2"/>
      <c r="C929" s="267"/>
      <c r="D929" s="267"/>
      <c r="E929" s="267"/>
      <c r="F929" s="267"/>
      <c r="G929" s="267"/>
      <c r="H929" s="267"/>
      <c r="I929" s="267"/>
      <c r="J929" s="267"/>
      <c r="K929" s="267"/>
      <c r="L929" s="267"/>
      <c r="M929" s="267"/>
      <c r="N929" s="267"/>
      <c r="O929" s="267"/>
      <c r="P929" s="267"/>
      <c r="Q929" s="267"/>
      <c r="R929" s="267"/>
      <c r="S929" s="267"/>
      <c r="T929" s="267"/>
      <c r="U929" s="267"/>
      <c r="V929" s="267"/>
      <c r="W929" s="267"/>
      <c r="X929" s="267"/>
      <c r="Y929" s="267"/>
      <c r="Z929" s="267"/>
      <c r="AA929" s="267"/>
      <c r="AB929" s="2"/>
    </row>
    <row r="930" spans="1:28" ht="21" customHeight="1" x14ac:dyDescent="0.5">
      <c r="A930" s="2"/>
      <c r="B930" s="2"/>
      <c r="C930" s="267"/>
      <c r="D930" s="267"/>
      <c r="E930" s="267"/>
      <c r="F930" s="267"/>
      <c r="G930" s="267"/>
      <c r="H930" s="267"/>
      <c r="I930" s="267"/>
      <c r="J930" s="267"/>
      <c r="K930" s="267"/>
      <c r="L930" s="267"/>
      <c r="M930" s="267"/>
      <c r="N930" s="267"/>
      <c r="O930" s="267"/>
      <c r="P930" s="267"/>
      <c r="Q930" s="267"/>
      <c r="R930" s="267"/>
      <c r="S930" s="267"/>
      <c r="T930" s="267"/>
      <c r="U930" s="267"/>
      <c r="V930" s="267"/>
      <c r="W930" s="267"/>
      <c r="X930" s="267"/>
      <c r="Y930" s="267"/>
      <c r="Z930" s="267"/>
      <c r="AA930" s="267"/>
      <c r="AB930" s="2"/>
    </row>
    <row r="931" spans="1:28" ht="21" customHeight="1" x14ac:dyDescent="0.5">
      <c r="A931" s="2"/>
      <c r="B931" s="2"/>
      <c r="C931" s="267"/>
      <c r="D931" s="267"/>
      <c r="E931" s="267"/>
      <c r="F931" s="267"/>
      <c r="G931" s="267"/>
      <c r="H931" s="267"/>
      <c r="I931" s="267"/>
      <c r="J931" s="267"/>
      <c r="K931" s="267"/>
      <c r="L931" s="267"/>
      <c r="M931" s="267"/>
      <c r="N931" s="267"/>
      <c r="O931" s="267"/>
      <c r="P931" s="267"/>
      <c r="Q931" s="267"/>
      <c r="R931" s="267"/>
      <c r="S931" s="267"/>
      <c r="T931" s="267"/>
      <c r="U931" s="267"/>
      <c r="V931" s="267"/>
      <c r="W931" s="267"/>
      <c r="X931" s="267"/>
      <c r="Y931" s="267"/>
      <c r="Z931" s="267"/>
      <c r="AA931" s="267"/>
      <c r="AB931" s="2"/>
    </row>
    <row r="932" spans="1:28" ht="21" customHeight="1" x14ac:dyDescent="0.5">
      <c r="A932" s="2"/>
      <c r="B932" s="2"/>
      <c r="C932" s="267"/>
      <c r="D932" s="267"/>
      <c r="E932" s="267"/>
      <c r="F932" s="267"/>
      <c r="G932" s="267"/>
      <c r="H932" s="267"/>
      <c r="I932" s="267"/>
      <c r="J932" s="267"/>
      <c r="K932" s="267"/>
      <c r="L932" s="267"/>
      <c r="M932" s="267"/>
      <c r="N932" s="267"/>
      <c r="O932" s="267"/>
      <c r="P932" s="267"/>
      <c r="Q932" s="267"/>
      <c r="R932" s="267"/>
      <c r="S932" s="267"/>
      <c r="T932" s="267"/>
      <c r="U932" s="267"/>
      <c r="V932" s="267"/>
      <c r="W932" s="267"/>
      <c r="X932" s="267"/>
      <c r="Y932" s="267"/>
      <c r="Z932" s="267"/>
      <c r="AA932" s="267"/>
      <c r="AB932" s="2"/>
    </row>
    <row r="933" spans="1:28" ht="21" customHeight="1" x14ac:dyDescent="0.5">
      <c r="A933" s="2"/>
      <c r="B933" s="2"/>
      <c r="C933" s="267"/>
      <c r="D933" s="267"/>
      <c r="E933" s="267"/>
      <c r="F933" s="267"/>
      <c r="G933" s="267"/>
      <c r="H933" s="267"/>
      <c r="I933" s="267"/>
      <c r="J933" s="267"/>
      <c r="K933" s="267"/>
      <c r="L933" s="267"/>
      <c r="M933" s="267"/>
      <c r="N933" s="267"/>
      <c r="O933" s="267"/>
      <c r="P933" s="267"/>
      <c r="Q933" s="267"/>
      <c r="R933" s="267"/>
      <c r="S933" s="267"/>
      <c r="T933" s="267"/>
      <c r="U933" s="267"/>
      <c r="V933" s="267"/>
      <c r="W933" s="267"/>
      <c r="X933" s="267"/>
      <c r="Y933" s="267"/>
      <c r="Z933" s="267"/>
      <c r="AA933" s="267"/>
      <c r="AB933" s="2"/>
    </row>
    <row r="934" spans="1:28" ht="21" customHeight="1" x14ac:dyDescent="0.5">
      <c r="A934" s="2"/>
      <c r="B934" s="2"/>
      <c r="C934" s="267"/>
      <c r="D934" s="267"/>
      <c r="E934" s="267"/>
      <c r="F934" s="267"/>
      <c r="G934" s="267"/>
      <c r="H934" s="267"/>
      <c r="I934" s="267"/>
      <c r="J934" s="267"/>
      <c r="K934" s="267"/>
      <c r="L934" s="267"/>
      <c r="M934" s="267"/>
      <c r="N934" s="267"/>
      <c r="O934" s="267"/>
      <c r="P934" s="267"/>
      <c r="Q934" s="267"/>
      <c r="R934" s="267"/>
      <c r="S934" s="267"/>
      <c r="T934" s="267"/>
      <c r="U934" s="267"/>
      <c r="V934" s="267"/>
      <c r="W934" s="267"/>
      <c r="X934" s="267"/>
      <c r="Y934" s="267"/>
      <c r="Z934" s="267"/>
      <c r="AA934" s="267"/>
      <c r="AB934" s="2"/>
    </row>
    <row r="935" spans="1:28" ht="21" customHeight="1" x14ac:dyDescent="0.5">
      <c r="A935" s="2"/>
      <c r="B935" s="2"/>
      <c r="C935" s="267"/>
      <c r="D935" s="267"/>
      <c r="E935" s="267"/>
      <c r="F935" s="267"/>
      <c r="G935" s="267"/>
      <c r="H935" s="267"/>
      <c r="I935" s="267"/>
      <c r="J935" s="267"/>
      <c r="K935" s="267"/>
      <c r="L935" s="267"/>
      <c r="M935" s="267"/>
      <c r="N935" s="267"/>
      <c r="O935" s="267"/>
      <c r="P935" s="267"/>
      <c r="Q935" s="267"/>
      <c r="R935" s="267"/>
      <c r="S935" s="267"/>
      <c r="T935" s="267"/>
      <c r="U935" s="267"/>
      <c r="V935" s="267"/>
      <c r="W935" s="267"/>
      <c r="X935" s="267"/>
      <c r="Y935" s="267"/>
      <c r="Z935" s="267"/>
      <c r="AA935" s="267"/>
      <c r="AB935" s="2"/>
    </row>
    <row r="936" spans="1:28" ht="21" customHeight="1" x14ac:dyDescent="0.5">
      <c r="A936" s="2"/>
      <c r="B936" s="2"/>
      <c r="C936" s="267"/>
      <c r="D936" s="267"/>
      <c r="E936" s="267"/>
      <c r="F936" s="267"/>
      <c r="G936" s="267"/>
      <c r="H936" s="267"/>
      <c r="I936" s="267"/>
      <c r="J936" s="267"/>
      <c r="K936" s="267"/>
      <c r="L936" s="267"/>
      <c r="M936" s="267"/>
      <c r="N936" s="267"/>
      <c r="O936" s="267"/>
      <c r="P936" s="267"/>
      <c r="Q936" s="267"/>
      <c r="R936" s="267"/>
      <c r="S936" s="267"/>
      <c r="T936" s="267"/>
      <c r="U936" s="267"/>
      <c r="V936" s="267"/>
      <c r="W936" s="267"/>
      <c r="X936" s="267"/>
      <c r="Y936" s="267"/>
      <c r="Z936" s="267"/>
      <c r="AA936" s="267"/>
      <c r="AB936" s="2"/>
    </row>
    <row r="937" spans="1:28" ht="21" customHeight="1" x14ac:dyDescent="0.5">
      <c r="A937" s="2"/>
      <c r="B937" s="2"/>
      <c r="C937" s="267"/>
      <c r="D937" s="267"/>
      <c r="E937" s="267"/>
      <c r="F937" s="267"/>
      <c r="G937" s="267"/>
      <c r="H937" s="267"/>
      <c r="I937" s="267"/>
      <c r="J937" s="267"/>
      <c r="K937" s="267"/>
      <c r="L937" s="267"/>
      <c r="M937" s="267"/>
      <c r="N937" s="267"/>
      <c r="O937" s="267"/>
      <c r="P937" s="267"/>
      <c r="Q937" s="267"/>
      <c r="R937" s="267"/>
      <c r="S937" s="267"/>
      <c r="T937" s="267"/>
      <c r="U937" s="267"/>
      <c r="V937" s="267"/>
      <c r="W937" s="267"/>
      <c r="X937" s="267"/>
      <c r="Y937" s="267"/>
      <c r="Z937" s="267"/>
      <c r="AA937" s="267"/>
      <c r="AB937" s="2"/>
    </row>
    <row r="938" spans="1:28" ht="21" customHeight="1" x14ac:dyDescent="0.5">
      <c r="A938" s="2"/>
      <c r="B938" s="2"/>
      <c r="C938" s="267"/>
      <c r="D938" s="267"/>
      <c r="E938" s="267"/>
      <c r="F938" s="267"/>
      <c r="G938" s="267"/>
      <c r="H938" s="267"/>
      <c r="I938" s="267"/>
      <c r="J938" s="267"/>
      <c r="K938" s="267"/>
      <c r="L938" s="267"/>
      <c r="M938" s="267"/>
      <c r="N938" s="267"/>
      <c r="O938" s="267"/>
      <c r="P938" s="267"/>
      <c r="Q938" s="267"/>
      <c r="R938" s="267"/>
      <c r="S938" s="267"/>
      <c r="T938" s="267"/>
      <c r="U938" s="267"/>
      <c r="V938" s="267"/>
      <c r="W938" s="267"/>
      <c r="X938" s="267"/>
      <c r="Y938" s="267"/>
      <c r="Z938" s="267"/>
      <c r="AA938" s="267"/>
      <c r="AB938" s="2"/>
    </row>
    <row r="939" spans="1:28" ht="21" customHeight="1" x14ac:dyDescent="0.5">
      <c r="A939" s="2"/>
      <c r="B939" s="2"/>
      <c r="C939" s="267"/>
      <c r="D939" s="267"/>
      <c r="E939" s="267"/>
      <c r="F939" s="267"/>
      <c r="G939" s="267"/>
      <c r="H939" s="267"/>
      <c r="I939" s="267"/>
      <c r="J939" s="267"/>
      <c r="K939" s="267"/>
      <c r="L939" s="267"/>
      <c r="M939" s="267"/>
      <c r="N939" s="267"/>
      <c r="O939" s="267"/>
      <c r="P939" s="267"/>
      <c r="Q939" s="267"/>
      <c r="R939" s="267"/>
      <c r="S939" s="267"/>
      <c r="T939" s="267"/>
      <c r="U939" s="267"/>
      <c r="V939" s="267"/>
      <c r="W939" s="267"/>
      <c r="X939" s="267"/>
      <c r="Y939" s="267"/>
      <c r="Z939" s="267"/>
      <c r="AA939" s="267"/>
      <c r="AB939" s="2"/>
    </row>
    <row r="940" spans="1:28" ht="21" customHeight="1" x14ac:dyDescent="0.5">
      <c r="A940" s="2"/>
      <c r="B940" s="2"/>
      <c r="C940" s="267"/>
      <c r="D940" s="267"/>
      <c r="E940" s="267"/>
      <c r="F940" s="267"/>
      <c r="G940" s="267"/>
      <c r="H940" s="267"/>
      <c r="I940" s="267"/>
      <c r="J940" s="267"/>
      <c r="K940" s="267"/>
      <c r="L940" s="267"/>
      <c r="M940" s="267"/>
      <c r="N940" s="267"/>
      <c r="O940" s="267"/>
      <c r="P940" s="267"/>
      <c r="Q940" s="267"/>
      <c r="R940" s="267"/>
      <c r="S940" s="267"/>
      <c r="T940" s="267"/>
      <c r="U940" s="267"/>
      <c r="V940" s="267"/>
      <c r="W940" s="267"/>
      <c r="X940" s="267"/>
      <c r="Y940" s="267"/>
      <c r="Z940" s="267"/>
      <c r="AA940" s="267"/>
      <c r="AB940" s="2"/>
    </row>
    <row r="941" spans="1:28" ht="21" customHeight="1" x14ac:dyDescent="0.5">
      <c r="A941" s="2"/>
      <c r="B941" s="2"/>
      <c r="C941" s="267"/>
      <c r="D941" s="267"/>
      <c r="E941" s="267"/>
      <c r="F941" s="267"/>
      <c r="G941" s="267"/>
      <c r="H941" s="267"/>
      <c r="I941" s="267"/>
      <c r="J941" s="267"/>
      <c r="K941" s="267"/>
      <c r="L941" s="267"/>
      <c r="M941" s="267"/>
      <c r="N941" s="267"/>
      <c r="O941" s="267"/>
      <c r="P941" s="267"/>
      <c r="Q941" s="267"/>
      <c r="R941" s="267"/>
      <c r="S941" s="267"/>
      <c r="T941" s="267"/>
      <c r="U941" s="267"/>
      <c r="V941" s="267"/>
      <c r="W941" s="267"/>
      <c r="X941" s="267"/>
      <c r="Y941" s="267"/>
      <c r="Z941" s="267"/>
      <c r="AA941" s="267"/>
      <c r="AB941" s="2"/>
    </row>
    <row r="942" spans="1:28" ht="21" customHeight="1" x14ac:dyDescent="0.5">
      <c r="A942" s="2"/>
      <c r="B942" s="2"/>
      <c r="C942" s="267"/>
      <c r="D942" s="267"/>
      <c r="E942" s="267"/>
      <c r="F942" s="267"/>
      <c r="G942" s="267"/>
      <c r="H942" s="267"/>
      <c r="I942" s="267"/>
      <c r="J942" s="267"/>
      <c r="K942" s="267"/>
      <c r="L942" s="267"/>
      <c r="M942" s="267"/>
      <c r="N942" s="267"/>
      <c r="O942" s="267"/>
      <c r="P942" s="267"/>
      <c r="Q942" s="267"/>
      <c r="R942" s="267"/>
      <c r="S942" s="267"/>
      <c r="T942" s="267"/>
      <c r="U942" s="267"/>
      <c r="V942" s="267"/>
      <c r="W942" s="267"/>
      <c r="X942" s="267"/>
      <c r="Y942" s="267"/>
      <c r="Z942" s="267"/>
      <c r="AA942" s="267"/>
      <c r="AB942" s="2"/>
    </row>
    <row r="943" spans="1:28" ht="21" customHeight="1" x14ac:dyDescent="0.5">
      <c r="A943" s="2"/>
      <c r="B943" s="2"/>
      <c r="C943" s="267"/>
      <c r="D943" s="267"/>
      <c r="E943" s="267"/>
      <c r="F943" s="267"/>
      <c r="G943" s="267"/>
      <c r="H943" s="267"/>
      <c r="I943" s="267"/>
      <c r="J943" s="267"/>
      <c r="K943" s="267"/>
      <c r="L943" s="267"/>
      <c r="M943" s="267"/>
      <c r="N943" s="267"/>
      <c r="O943" s="267"/>
      <c r="P943" s="267"/>
      <c r="Q943" s="267"/>
      <c r="R943" s="267"/>
      <c r="S943" s="267"/>
      <c r="T943" s="267"/>
      <c r="U943" s="267"/>
      <c r="V943" s="267"/>
      <c r="W943" s="267"/>
      <c r="X943" s="267"/>
      <c r="Y943" s="267"/>
      <c r="Z943" s="267"/>
      <c r="AA943" s="267"/>
      <c r="AB943" s="2"/>
    </row>
    <row r="944" spans="1:28" ht="21" customHeight="1" x14ac:dyDescent="0.5">
      <c r="A944" s="2"/>
      <c r="B944" s="2"/>
      <c r="C944" s="267"/>
      <c r="D944" s="267"/>
      <c r="E944" s="267"/>
      <c r="F944" s="267"/>
      <c r="G944" s="267"/>
      <c r="H944" s="267"/>
      <c r="I944" s="267"/>
      <c r="J944" s="267"/>
      <c r="K944" s="267"/>
      <c r="L944" s="267"/>
      <c r="M944" s="267"/>
      <c r="N944" s="267"/>
      <c r="O944" s="267"/>
      <c r="P944" s="267"/>
      <c r="Q944" s="267"/>
      <c r="R944" s="267"/>
      <c r="S944" s="267"/>
      <c r="T944" s="267"/>
      <c r="U944" s="267"/>
      <c r="V944" s="267"/>
      <c r="W944" s="267"/>
      <c r="X944" s="267"/>
      <c r="Y944" s="267"/>
      <c r="Z944" s="267"/>
      <c r="AA944" s="267"/>
      <c r="AB944" s="2"/>
    </row>
    <row r="945" spans="1:28" ht="21" customHeight="1" x14ac:dyDescent="0.5">
      <c r="A945" s="2"/>
      <c r="B945" s="2"/>
      <c r="C945" s="267"/>
      <c r="D945" s="267"/>
      <c r="E945" s="267"/>
      <c r="F945" s="267"/>
      <c r="G945" s="267"/>
      <c r="H945" s="267"/>
      <c r="I945" s="267"/>
      <c r="J945" s="267"/>
      <c r="K945" s="267"/>
      <c r="L945" s="267"/>
      <c r="M945" s="267"/>
      <c r="N945" s="267"/>
      <c r="O945" s="267"/>
      <c r="P945" s="267"/>
      <c r="Q945" s="267"/>
      <c r="R945" s="267"/>
      <c r="S945" s="267"/>
      <c r="T945" s="267"/>
      <c r="U945" s="267"/>
      <c r="V945" s="267"/>
      <c r="W945" s="267"/>
      <c r="X945" s="267"/>
      <c r="Y945" s="267"/>
      <c r="Z945" s="267"/>
      <c r="AA945" s="267"/>
      <c r="AB945" s="2"/>
    </row>
    <row r="946" spans="1:28" ht="21" customHeight="1" x14ac:dyDescent="0.5">
      <c r="A946" s="2"/>
      <c r="B946" s="2"/>
      <c r="C946" s="267"/>
      <c r="D946" s="267"/>
      <c r="E946" s="267"/>
      <c r="F946" s="267"/>
      <c r="G946" s="267"/>
      <c r="H946" s="267"/>
      <c r="I946" s="267"/>
      <c r="J946" s="267"/>
      <c r="K946" s="267"/>
      <c r="L946" s="267"/>
      <c r="M946" s="267"/>
      <c r="N946" s="267"/>
      <c r="O946" s="267"/>
      <c r="P946" s="267"/>
      <c r="Q946" s="267"/>
      <c r="R946" s="267"/>
      <c r="S946" s="267"/>
      <c r="T946" s="267"/>
      <c r="U946" s="267"/>
      <c r="V946" s="267"/>
      <c r="W946" s="267"/>
      <c r="X946" s="267"/>
      <c r="Y946" s="267"/>
      <c r="Z946" s="267"/>
      <c r="AA946" s="267"/>
      <c r="AB946" s="2"/>
    </row>
    <row r="947" spans="1:28" ht="21" customHeight="1" x14ac:dyDescent="0.5">
      <c r="A947" s="2"/>
      <c r="B947" s="2"/>
      <c r="C947" s="267"/>
      <c r="D947" s="267"/>
      <c r="E947" s="267"/>
      <c r="F947" s="267"/>
      <c r="G947" s="267"/>
      <c r="H947" s="267"/>
      <c r="I947" s="267"/>
      <c r="J947" s="267"/>
      <c r="K947" s="267"/>
      <c r="L947" s="267"/>
      <c r="M947" s="267"/>
      <c r="N947" s="267"/>
      <c r="O947" s="267"/>
      <c r="P947" s="267"/>
      <c r="Q947" s="267"/>
      <c r="R947" s="267"/>
      <c r="S947" s="267"/>
      <c r="T947" s="267"/>
      <c r="U947" s="267"/>
      <c r="V947" s="267"/>
      <c r="W947" s="267"/>
      <c r="X947" s="267"/>
      <c r="Y947" s="267"/>
      <c r="Z947" s="267"/>
      <c r="AA947" s="267"/>
      <c r="AB947" s="2"/>
    </row>
    <row r="948" spans="1:28" ht="21" customHeight="1" x14ac:dyDescent="0.5">
      <c r="A948" s="2"/>
      <c r="B948" s="2"/>
      <c r="C948" s="267"/>
      <c r="D948" s="267"/>
      <c r="E948" s="267"/>
      <c r="F948" s="267"/>
      <c r="G948" s="267"/>
      <c r="H948" s="267"/>
      <c r="I948" s="267"/>
      <c r="J948" s="267"/>
      <c r="K948" s="267"/>
      <c r="L948" s="267"/>
      <c r="M948" s="267"/>
      <c r="N948" s="267"/>
      <c r="O948" s="267"/>
      <c r="P948" s="267"/>
      <c r="Q948" s="267"/>
      <c r="R948" s="267"/>
      <c r="S948" s="267"/>
      <c r="T948" s="267"/>
      <c r="U948" s="267"/>
      <c r="V948" s="267"/>
      <c r="W948" s="267"/>
      <c r="X948" s="267"/>
      <c r="Y948" s="267"/>
      <c r="Z948" s="267"/>
      <c r="AA948" s="267"/>
      <c r="AB948" s="2"/>
    </row>
    <row r="949" spans="1:28" ht="21" customHeight="1" x14ac:dyDescent="0.5">
      <c r="A949" s="2"/>
      <c r="B949" s="2"/>
      <c r="C949" s="267"/>
      <c r="D949" s="267"/>
      <c r="E949" s="267"/>
      <c r="F949" s="267"/>
      <c r="G949" s="267"/>
      <c r="H949" s="267"/>
      <c r="I949" s="267"/>
      <c r="J949" s="267"/>
      <c r="K949" s="267"/>
      <c r="L949" s="267"/>
      <c r="M949" s="267"/>
      <c r="N949" s="267"/>
      <c r="O949" s="267"/>
      <c r="P949" s="267"/>
      <c r="Q949" s="267"/>
      <c r="R949" s="267"/>
      <c r="S949" s="267"/>
      <c r="T949" s="267"/>
      <c r="U949" s="267"/>
      <c r="V949" s="267"/>
      <c r="W949" s="267"/>
      <c r="X949" s="267"/>
      <c r="Y949" s="267"/>
      <c r="Z949" s="267"/>
      <c r="AA949" s="267"/>
      <c r="AB949" s="2"/>
    </row>
    <row r="950" spans="1:28" ht="21" customHeight="1" x14ac:dyDescent="0.5">
      <c r="A950" s="2"/>
      <c r="B950" s="2"/>
      <c r="C950" s="267"/>
      <c r="D950" s="267"/>
      <c r="E950" s="267"/>
      <c r="F950" s="267"/>
      <c r="G950" s="267"/>
      <c r="H950" s="267"/>
      <c r="I950" s="267"/>
      <c r="J950" s="267"/>
      <c r="K950" s="267"/>
      <c r="L950" s="267"/>
      <c r="M950" s="267"/>
      <c r="N950" s="267"/>
      <c r="O950" s="267"/>
      <c r="P950" s="267"/>
      <c r="Q950" s="267"/>
      <c r="R950" s="267"/>
      <c r="S950" s="267"/>
      <c r="T950" s="267"/>
      <c r="U950" s="267"/>
      <c r="V950" s="267"/>
      <c r="W950" s="267"/>
      <c r="X950" s="267"/>
      <c r="Y950" s="267"/>
      <c r="Z950" s="267"/>
      <c r="AA950" s="267"/>
      <c r="AB950" s="2"/>
    </row>
    <row r="951" spans="1:28" ht="21" customHeight="1" x14ac:dyDescent="0.5">
      <c r="A951" s="2"/>
      <c r="B951" s="2"/>
      <c r="C951" s="267"/>
      <c r="D951" s="267"/>
      <c r="E951" s="267"/>
      <c r="F951" s="267"/>
      <c r="G951" s="267"/>
      <c r="H951" s="267"/>
      <c r="I951" s="267"/>
      <c r="J951" s="267"/>
      <c r="K951" s="267"/>
      <c r="L951" s="267"/>
      <c r="M951" s="267"/>
      <c r="N951" s="267"/>
      <c r="O951" s="267"/>
      <c r="P951" s="267"/>
      <c r="Q951" s="267"/>
      <c r="R951" s="267"/>
      <c r="S951" s="267"/>
      <c r="T951" s="267"/>
      <c r="U951" s="267"/>
      <c r="V951" s="267"/>
      <c r="W951" s="267"/>
      <c r="X951" s="267"/>
      <c r="Y951" s="267"/>
      <c r="Z951" s="267"/>
      <c r="AA951" s="267"/>
      <c r="AB951" s="2"/>
    </row>
    <row r="952" spans="1:28" ht="21" customHeight="1" x14ac:dyDescent="0.5">
      <c r="A952" s="2"/>
      <c r="B952" s="2"/>
      <c r="C952" s="267"/>
      <c r="D952" s="267"/>
      <c r="E952" s="267"/>
      <c r="F952" s="267"/>
      <c r="G952" s="267"/>
      <c r="H952" s="267"/>
      <c r="I952" s="267"/>
      <c r="J952" s="267"/>
      <c r="K952" s="267"/>
      <c r="L952" s="267"/>
      <c r="M952" s="267"/>
      <c r="N952" s="267"/>
      <c r="O952" s="267"/>
      <c r="P952" s="267"/>
      <c r="Q952" s="267"/>
      <c r="R952" s="267"/>
      <c r="S952" s="267"/>
      <c r="T952" s="267"/>
      <c r="U952" s="267"/>
      <c r="V952" s="267"/>
      <c r="W952" s="267"/>
      <c r="X952" s="267"/>
      <c r="Y952" s="267"/>
      <c r="Z952" s="267"/>
      <c r="AA952" s="267"/>
      <c r="AB952" s="2"/>
    </row>
    <row r="953" spans="1:28" ht="21" customHeight="1" x14ac:dyDescent="0.5">
      <c r="A953" s="2"/>
      <c r="B953" s="2"/>
      <c r="C953" s="267"/>
      <c r="D953" s="267"/>
      <c r="E953" s="267"/>
      <c r="F953" s="267"/>
      <c r="G953" s="267"/>
      <c r="H953" s="267"/>
      <c r="I953" s="267"/>
      <c r="J953" s="267"/>
      <c r="K953" s="267"/>
      <c r="L953" s="267"/>
      <c r="M953" s="267"/>
      <c r="N953" s="267"/>
      <c r="O953" s="267"/>
      <c r="P953" s="267"/>
      <c r="Q953" s="267"/>
      <c r="R953" s="267"/>
      <c r="S953" s="267"/>
      <c r="T953" s="267"/>
      <c r="U953" s="267"/>
      <c r="V953" s="267"/>
      <c r="W953" s="267"/>
      <c r="X953" s="267"/>
      <c r="Y953" s="267"/>
      <c r="Z953" s="267"/>
      <c r="AA953" s="267"/>
      <c r="AB953" s="2"/>
    </row>
    <row r="954" spans="1:28" ht="21" customHeight="1" x14ac:dyDescent="0.5">
      <c r="A954" s="2"/>
      <c r="B954" s="2"/>
      <c r="C954" s="267"/>
      <c r="D954" s="267"/>
      <c r="E954" s="267"/>
      <c r="F954" s="267"/>
      <c r="G954" s="267"/>
      <c r="H954" s="267"/>
      <c r="I954" s="267"/>
      <c r="J954" s="267"/>
      <c r="K954" s="267"/>
      <c r="L954" s="267"/>
      <c r="M954" s="267"/>
      <c r="N954" s="267"/>
      <c r="O954" s="267"/>
      <c r="P954" s="267"/>
      <c r="Q954" s="267"/>
      <c r="R954" s="267"/>
      <c r="S954" s="267"/>
      <c r="T954" s="267"/>
      <c r="U954" s="267"/>
      <c r="V954" s="267"/>
      <c r="W954" s="267"/>
      <c r="X954" s="267"/>
      <c r="Y954" s="267"/>
      <c r="Z954" s="267"/>
      <c r="AA954" s="267"/>
      <c r="AB954" s="2"/>
    </row>
    <row r="955" spans="1:28" ht="21" customHeight="1" x14ac:dyDescent="0.5">
      <c r="A955" s="2"/>
      <c r="B955" s="2"/>
      <c r="C955" s="267"/>
      <c r="D955" s="267"/>
      <c r="E955" s="267"/>
      <c r="F955" s="267"/>
      <c r="G955" s="267"/>
      <c r="H955" s="267"/>
      <c r="I955" s="267"/>
      <c r="J955" s="267"/>
      <c r="K955" s="267"/>
      <c r="L955" s="267"/>
      <c r="M955" s="267"/>
      <c r="N955" s="267"/>
      <c r="O955" s="267"/>
      <c r="P955" s="267"/>
      <c r="Q955" s="267"/>
      <c r="R955" s="267"/>
      <c r="S955" s="267"/>
      <c r="T955" s="267"/>
      <c r="U955" s="267"/>
      <c r="V955" s="267"/>
      <c r="W955" s="267"/>
      <c r="X955" s="267"/>
      <c r="Y955" s="267"/>
      <c r="Z955" s="267"/>
      <c r="AA955" s="267"/>
      <c r="AB955" s="2"/>
    </row>
    <row r="956" spans="1:28" ht="21" customHeight="1" x14ac:dyDescent="0.5">
      <c r="A956" s="2"/>
      <c r="B956" s="2"/>
      <c r="C956" s="267"/>
      <c r="D956" s="267"/>
      <c r="E956" s="267"/>
      <c r="F956" s="267"/>
      <c r="G956" s="267"/>
      <c r="H956" s="267"/>
      <c r="I956" s="267"/>
      <c r="J956" s="267"/>
      <c r="K956" s="267"/>
      <c r="L956" s="267"/>
      <c r="M956" s="267"/>
      <c r="N956" s="267"/>
      <c r="O956" s="267"/>
      <c r="P956" s="267"/>
      <c r="Q956" s="267"/>
      <c r="R956" s="267"/>
      <c r="S956" s="267"/>
      <c r="T956" s="267"/>
      <c r="U956" s="267"/>
      <c r="V956" s="267"/>
      <c r="W956" s="267"/>
      <c r="X956" s="267"/>
      <c r="Y956" s="267"/>
      <c r="Z956" s="267"/>
      <c r="AA956" s="267"/>
      <c r="AB956" s="2"/>
    </row>
    <row r="957" spans="1:28" ht="21" customHeight="1" x14ac:dyDescent="0.5">
      <c r="A957" s="2"/>
      <c r="B957" s="2"/>
      <c r="C957" s="267"/>
      <c r="D957" s="267"/>
      <c r="E957" s="267"/>
      <c r="F957" s="267"/>
      <c r="G957" s="267"/>
      <c r="H957" s="267"/>
      <c r="I957" s="267"/>
      <c r="J957" s="267"/>
      <c r="K957" s="267"/>
      <c r="L957" s="267"/>
      <c r="M957" s="267"/>
      <c r="N957" s="267"/>
      <c r="O957" s="267"/>
      <c r="P957" s="267"/>
      <c r="Q957" s="267"/>
      <c r="R957" s="267"/>
      <c r="S957" s="267"/>
      <c r="T957" s="267"/>
      <c r="U957" s="267"/>
      <c r="V957" s="267"/>
      <c r="W957" s="267"/>
      <c r="X957" s="267"/>
      <c r="Y957" s="267"/>
      <c r="Z957" s="267"/>
      <c r="AA957" s="267"/>
      <c r="AB957" s="2"/>
    </row>
    <row r="958" spans="1:28" ht="21" customHeight="1" x14ac:dyDescent="0.5">
      <c r="A958" s="2"/>
      <c r="B958" s="2"/>
      <c r="C958" s="267"/>
      <c r="D958" s="267"/>
      <c r="E958" s="267"/>
      <c r="F958" s="267"/>
      <c r="G958" s="267"/>
      <c r="H958" s="267"/>
      <c r="I958" s="267"/>
      <c r="J958" s="267"/>
      <c r="K958" s="267"/>
      <c r="L958" s="267"/>
      <c r="M958" s="267"/>
      <c r="N958" s="267"/>
      <c r="O958" s="267"/>
      <c r="P958" s="267"/>
      <c r="Q958" s="267"/>
      <c r="R958" s="267"/>
      <c r="S958" s="267"/>
      <c r="T958" s="267"/>
      <c r="U958" s="267"/>
      <c r="V958" s="267"/>
      <c r="W958" s="267"/>
      <c r="X958" s="267"/>
      <c r="Y958" s="267"/>
      <c r="Z958" s="267"/>
      <c r="AA958" s="267"/>
      <c r="AB958" s="2"/>
    </row>
    <row r="959" spans="1:28" ht="21" customHeight="1" x14ac:dyDescent="0.5">
      <c r="A959" s="2"/>
      <c r="B959" s="2"/>
      <c r="C959" s="267"/>
      <c r="D959" s="267"/>
      <c r="E959" s="267"/>
      <c r="F959" s="267"/>
      <c r="G959" s="267"/>
      <c r="H959" s="267"/>
      <c r="I959" s="267"/>
      <c r="J959" s="267"/>
      <c r="K959" s="267"/>
      <c r="L959" s="267"/>
      <c r="M959" s="267"/>
      <c r="N959" s="267"/>
      <c r="O959" s="267"/>
      <c r="P959" s="267"/>
      <c r="Q959" s="267"/>
      <c r="R959" s="267"/>
      <c r="S959" s="267"/>
      <c r="T959" s="267"/>
      <c r="U959" s="267"/>
      <c r="V959" s="267"/>
      <c r="W959" s="267"/>
      <c r="X959" s="267"/>
      <c r="Y959" s="267"/>
      <c r="Z959" s="267"/>
      <c r="AA959" s="267"/>
      <c r="AB959" s="2"/>
    </row>
    <row r="960" spans="1:28" ht="21" customHeight="1" x14ac:dyDescent="0.5">
      <c r="A960" s="2"/>
      <c r="B960" s="2"/>
      <c r="C960" s="267"/>
      <c r="D960" s="267"/>
      <c r="E960" s="267"/>
      <c r="F960" s="267"/>
      <c r="G960" s="267"/>
      <c r="H960" s="267"/>
      <c r="I960" s="267"/>
      <c r="J960" s="267"/>
      <c r="K960" s="267"/>
      <c r="L960" s="267"/>
      <c r="M960" s="267"/>
      <c r="N960" s="267"/>
      <c r="O960" s="267"/>
      <c r="P960" s="267"/>
      <c r="Q960" s="267"/>
      <c r="R960" s="267"/>
      <c r="S960" s="267"/>
      <c r="T960" s="267"/>
      <c r="U960" s="267"/>
      <c r="V960" s="267"/>
      <c r="W960" s="267"/>
      <c r="X960" s="267"/>
      <c r="Y960" s="267"/>
      <c r="Z960" s="267"/>
      <c r="AA960" s="267"/>
      <c r="AB960" s="2"/>
    </row>
    <row r="961" spans="1:28" ht="21" customHeight="1" x14ac:dyDescent="0.5">
      <c r="A961" s="2"/>
      <c r="B961" s="2"/>
      <c r="C961" s="267"/>
      <c r="D961" s="267"/>
      <c r="E961" s="267"/>
      <c r="F961" s="267"/>
      <c r="G961" s="267"/>
      <c r="H961" s="267"/>
      <c r="I961" s="267"/>
      <c r="J961" s="267"/>
      <c r="K961" s="267"/>
      <c r="L961" s="267"/>
      <c r="M961" s="267"/>
      <c r="N961" s="267"/>
      <c r="O961" s="267"/>
      <c r="P961" s="267"/>
      <c r="Q961" s="267"/>
      <c r="R961" s="267"/>
      <c r="S961" s="267"/>
      <c r="T961" s="267"/>
      <c r="U961" s="267"/>
      <c r="V961" s="267"/>
      <c r="W961" s="267"/>
      <c r="X961" s="267"/>
      <c r="Y961" s="267"/>
      <c r="Z961" s="267"/>
      <c r="AA961" s="267"/>
      <c r="AB961" s="2"/>
    </row>
    <row r="962" spans="1:28" ht="21" customHeight="1" x14ac:dyDescent="0.5">
      <c r="A962" s="2"/>
      <c r="B962" s="2"/>
      <c r="C962" s="267"/>
      <c r="D962" s="267"/>
      <c r="E962" s="267"/>
      <c r="F962" s="267"/>
      <c r="G962" s="267"/>
      <c r="H962" s="267"/>
      <c r="I962" s="267"/>
      <c r="J962" s="267"/>
      <c r="K962" s="267"/>
      <c r="L962" s="267"/>
      <c r="M962" s="267"/>
      <c r="N962" s="267"/>
      <c r="O962" s="267"/>
      <c r="P962" s="267"/>
      <c r="Q962" s="267"/>
      <c r="R962" s="267"/>
      <c r="S962" s="267"/>
      <c r="T962" s="267"/>
      <c r="U962" s="267"/>
      <c r="V962" s="267"/>
      <c r="W962" s="267"/>
      <c r="X962" s="267"/>
      <c r="Y962" s="267"/>
      <c r="Z962" s="267"/>
      <c r="AA962" s="267"/>
      <c r="AB962" s="2"/>
    </row>
    <row r="963" spans="1:28" ht="21" customHeight="1" x14ac:dyDescent="0.5">
      <c r="A963" s="2"/>
      <c r="B963" s="2"/>
      <c r="C963" s="267"/>
      <c r="D963" s="267"/>
      <c r="E963" s="267"/>
      <c r="F963" s="267"/>
      <c r="G963" s="267"/>
      <c r="H963" s="267"/>
      <c r="I963" s="267"/>
      <c r="J963" s="267"/>
      <c r="K963" s="267"/>
      <c r="L963" s="267"/>
      <c r="M963" s="267"/>
      <c r="N963" s="267"/>
      <c r="O963" s="267"/>
      <c r="P963" s="267"/>
      <c r="Q963" s="267"/>
      <c r="R963" s="267"/>
      <c r="S963" s="267"/>
      <c r="T963" s="267"/>
      <c r="U963" s="267"/>
      <c r="V963" s="267"/>
      <c r="W963" s="267"/>
      <c r="X963" s="267"/>
      <c r="Y963" s="267"/>
      <c r="Z963" s="267"/>
      <c r="AA963" s="267"/>
      <c r="AB963" s="2"/>
    </row>
    <row r="964" spans="1:28" ht="21" customHeight="1" x14ac:dyDescent="0.5">
      <c r="A964" s="2"/>
      <c r="B964" s="2"/>
      <c r="C964" s="267"/>
      <c r="D964" s="267"/>
      <c r="E964" s="267"/>
      <c r="F964" s="267"/>
      <c r="G964" s="267"/>
      <c r="H964" s="267"/>
      <c r="I964" s="267"/>
      <c r="J964" s="267"/>
      <c r="K964" s="267"/>
      <c r="L964" s="267"/>
      <c r="M964" s="267"/>
      <c r="N964" s="267"/>
      <c r="O964" s="267"/>
      <c r="P964" s="267"/>
      <c r="Q964" s="267"/>
      <c r="R964" s="267"/>
      <c r="S964" s="267"/>
      <c r="T964" s="267"/>
      <c r="U964" s="267"/>
      <c r="V964" s="267"/>
      <c r="W964" s="267"/>
      <c r="X964" s="267"/>
      <c r="Y964" s="267"/>
      <c r="Z964" s="267"/>
      <c r="AA964" s="267"/>
      <c r="AB964" s="2"/>
    </row>
    <row r="965" spans="1:28" ht="21" customHeight="1" x14ac:dyDescent="0.5">
      <c r="A965" s="2"/>
      <c r="B965" s="2"/>
      <c r="C965" s="267"/>
      <c r="D965" s="267"/>
      <c r="E965" s="267"/>
      <c r="F965" s="267"/>
      <c r="G965" s="267"/>
      <c r="H965" s="267"/>
      <c r="I965" s="267"/>
      <c r="J965" s="267"/>
      <c r="K965" s="267"/>
      <c r="L965" s="267"/>
      <c r="M965" s="267"/>
      <c r="N965" s="267"/>
      <c r="O965" s="267"/>
      <c r="P965" s="267"/>
      <c r="Q965" s="267"/>
      <c r="R965" s="267"/>
      <c r="S965" s="267"/>
      <c r="T965" s="267"/>
      <c r="U965" s="267"/>
      <c r="V965" s="267"/>
      <c r="W965" s="267"/>
      <c r="X965" s="267"/>
      <c r="Y965" s="267"/>
      <c r="Z965" s="267"/>
      <c r="AA965" s="267"/>
      <c r="AB965" s="2"/>
    </row>
    <row r="966" spans="1:28" ht="21" customHeight="1" x14ac:dyDescent="0.5">
      <c r="A966" s="2"/>
      <c r="B966" s="2"/>
      <c r="C966" s="267"/>
      <c r="D966" s="267"/>
      <c r="E966" s="267"/>
      <c r="F966" s="267"/>
      <c r="G966" s="267"/>
      <c r="H966" s="267"/>
      <c r="I966" s="267"/>
      <c r="J966" s="267"/>
      <c r="K966" s="267"/>
      <c r="L966" s="267"/>
      <c r="M966" s="267"/>
      <c r="N966" s="267"/>
      <c r="O966" s="267"/>
      <c r="P966" s="267"/>
      <c r="Q966" s="267"/>
      <c r="R966" s="267"/>
      <c r="S966" s="267"/>
      <c r="T966" s="267"/>
      <c r="U966" s="267"/>
      <c r="V966" s="267"/>
      <c r="W966" s="267"/>
      <c r="X966" s="267"/>
      <c r="Y966" s="267"/>
      <c r="Z966" s="267"/>
      <c r="AA966" s="267"/>
      <c r="AB966" s="2"/>
    </row>
    <row r="967" spans="1:28" ht="21" customHeight="1" x14ac:dyDescent="0.5">
      <c r="A967" s="2"/>
      <c r="B967" s="2"/>
      <c r="C967" s="267"/>
      <c r="D967" s="267"/>
      <c r="E967" s="267"/>
      <c r="F967" s="267"/>
      <c r="G967" s="267"/>
      <c r="H967" s="267"/>
      <c r="I967" s="267"/>
      <c r="J967" s="267"/>
      <c r="K967" s="267"/>
      <c r="L967" s="267"/>
      <c r="M967" s="267"/>
      <c r="N967" s="267"/>
      <c r="O967" s="267"/>
      <c r="P967" s="267"/>
      <c r="Q967" s="267"/>
      <c r="R967" s="267"/>
      <c r="S967" s="267"/>
      <c r="T967" s="267"/>
      <c r="U967" s="267"/>
      <c r="V967" s="267"/>
      <c r="W967" s="267"/>
      <c r="X967" s="267"/>
      <c r="Y967" s="267"/>
      <c r="Z967" s="267"/>
      <c r="AA967" s="267"/>
      <c r="AB967" s="2"/>
    </row>
    <row r="968" spans="1:28" ht="21" customHeight="1" x14ac:dyDescent="0.5">
      <c r="A968" s="2"/>
      <c r="B968" s="2"/>
      <c r="C968" s="267"/>
      <c r="D968" s="267"/>
      <c r="E968" s="267"/>
      <c r="F968" s="267"/>
      <c r="G968" s="267"/>
      <c r="H968" s="267"/>
      <c r="I968" s="267"/>
      <c r="J968" s="267"/>
      <c r="K968" s="267"/>
      <c r="L968" s="267"/>
      <c r="M968" s="267"/>
      <c r="N968" s="267"/>
      <c r="O968" s="267"/>
      <c r="P968" s="267"/>
      <c r="Q968" s="267"/>
      <c r="R968" s="267"/>
      <c r="S968" s="267"/>
      <c r="T968" s="267"/>
      <c r="U968" s="267"/>
      <c r="V968" s="267"/>
      <c r="W968" s="267"/>
      <c r="X968" s="267"/>
      <c r="Y968" s="267"/>
      <c r="Z968" s="267"/>
      <c r="AA968" s="267"/>
      <c r="AB968" s="2"/>
    </row>
    <row r="969" spans="1:28" ht="21" customHeight="1" x14ac:dyDescent="0.5">
      <c r="A969" s="2"/>
      <c r="B969" s="2"/>
      <c r="C969" s="267"/>
      <c r="D969" s="267"/>
      <c r="E969" s="267"/>
      <c r="F969" s="267"/>
      <c r="G969" s="267"/>
      <c r="H969" s="267"/>
      <c r="I969" s="267"/>
      <c r="J969" s="267"/>
      <c r="K969" s="267"/>
      <c r="L969" s="267"/>
      <c r="M969" s="267"/>
      <c r="N969" s="267"/>
      <c r="O969" s="267"/>
      <c r="P969" s="267"/>
      <c r="Q969" s="267"/>
      <c r="R969" s="267"/>
      <c r="S969" s="267"/>
      <c r="T969" s="267"/>
      <c r="U969" s="267"/>
      <c r="V969" s="267"/>
      <c r="W969" s="267"/>
      <c r="X969" s="267"/>
      <c r="Y969" s="267"/>
      <c r="Z969" s="267"/>
      <c r="AA969" s="267"/>
      <c r="AB969" s="2"/>
    </row>
    <row r="970" spans="1:28" ht="21" customHeight="1" x14ac:dyDescent="0.5">
      <c r="A970" s="2"/>
      <c r="B970" s="2"/>
      <c r="C970" s="267"/>
      <c r="D970" s="267"/>
      <c r="E970" s="267"/>
      <c r="F970" s="267"/>
      <c r="G970" s="267"/>
      <c r="H970" s="267"/>
      <c r="I970" s="267"/>
      <c r="J970" s="267"/>
      <c r="K970" s="267"/>
      <c r="L970" s="267"/>
      <c r="M970" s="267"/>
      <c r="N970" s="267"/>
      <c r="O970" s="267"/>
      <c r="P970" s="267"/>
      <c r="Q970" s="267"/>
      <c r="R970" s="267"/>
      <c r="S970" s="267"/>
      <c r="T970" s="267"/>
      <c r="U970" s="267"/>
      <c r="V970" s="267"/>
      <c r="W970" s="267"/>
      <c r="X970" s="267"/>
      <c r="Y970" s="267"/>
      <c r="Z970" s="267"/>
      <c r="AA970" s="267"/>
      <c r="AB970" s="2"/>
    </row>
    <row r="971" spans="1:28" ht="21" customHeight="1" x14ac:dyDescent="0.5">
      <c r="A971" s="2"/>
      <c r="B971" s="2"/>
      <c r="C971" s="267"/>
      <c r="D971" s="267"/>
      <c r="E971" s="267"/>
      <c r="F971" s="267"/>
      <c r="G971" s="267"/>
      <c r="H971" s="267"/>
      <c r="I971" s="267"/>
      <c r="J971" s="267"/>
      <c r="K971" s="267"/>
      <c r="L971" s="267"/>
      <c r="M971" s="267"/>
      <c r="N971" s="267"/>
      <c r="O971" s="267"/>
      <c r="P971" s="267"/>
      <c r="Q971" s="267"/>
      <c r="R971" s="267"/>
      <c r="S971" s="267"/>
      <c r="T971" s="267"/>
      <c r="U971" s="267"/>
      <c r="V971" s="267"/>
      <c r="W971" s="267"/>
      <c r="X971" s="267"/>
      <c r="Y971" s="267"/>
      <c r="Z971" s="267"/>
      <c r="AA971" s="267"/>
      <c r="AB971" s="2"/>
    </row>
    <row r="972" spans="1:28" ht="21" customHeight="1" x14ac:dyDescent="0.5">
      <c r="A972" s="2"/>
      <c r="B972" s="2"/>
      <c r="C972" s="267"/>
      <c r="D972" s="267"/>
      <c r="E972" s="267"/>
      <c r="F972" s="267"/>
      <c r="G972" s="267"/>
      <c r="H972" s="267"/>
      <c r="I972" s="267"/>
      <c r="J972" s="267"/>
      <c r="K972" s="267"/>
      <c r="L972" s="267"/>
      <c r="M972" s="267"/>
      <c r="N972" s="267"/>
      <c r="O972" s="267"/>
      <c r="P972" s="267"/>
      <c r="Q972" s="267"/>
      <c r="R972" s="267"/>
      <c r="S972" s="267"/>
      <c r="T972" s="267"/>
      <c r="U972" s="267"/>
      <c r="V972" s="267"/>
      <c r="W972" s="267"/>
      <c r="X972" s="267"/>
      <c r="Y972" s="267"/>
      <c r="Z972" s="267"/>
      <c r="AA972" s="267"/>
      <c r="AB972" s="2"/>
    </row>
    <row r="973" spans="1:28" ht="21" customHeight="1" x14ac:dyDescent="0.5">
      <c r="A973" s="2"/>
      <c r="B973" s="2"/>
      <c r="C973" s="267"/>
      <c r="D973" s="267"/>
      <c r="E973" s="267"/>
      <c r="F973" s="267"/>
      <c r="G973" s="267"/>
      <c r="H973" s="267"/>
      <c r="I973" s="267"/>
      <c r="J973" s="267"/>
      <c r="K973" s="267"/>
      <c r="L973" s="267"/>
      <c r="M973" s="267"/>
      <c r="N973" s="267"/>
      <c r="O973" s="267"/>
      <c r="P973" s="267"/>
      <c r="Q973" s="267"/>
      <c r="R973" s="267"/>
      <c r="S973" s="267"/>
      <c r="T973" s="267"/>
      <c r="U973" s="267"/>
      <c r="V973" s="267"/>
      <c r="W973" s="267"/>
      <c r="X973" s="267"/>
      <c r="Y973" s="267"/>
      <c r="Z973" s="267"/>
      <c r="AA973" s="267"/>
      <c r="AB973" s="2"/>
    </row>
    <row r="974" spans="1:28" ht="21" customHeight="1" x14ac:dyDescent="0.5">
      <c r="A974" s="2"/>
      <c r="B974" s="2"/>
      <c r="C974" s="267"/>
      <c r="D974" s="267"/>
      <c r="E974" s="267"/>
      <c r="F974" s="267"/>
      <c r="G974" s="267"/>
      <c r="H974" s="267"/>
      <c r="I974" s="267"/>
      <c r="J974" s="267"/>
      <c r="K974" s="267"/>
      <c r="L974" s="267"/>
      <c r="M974" s="267"/>
      <c r="N974" s="267"/>
      <c r="O974" s="267"/>
      <c r="P974" s="267"/>
      <c r="Q974" s="267"/>
      <c r="R974" s="267"/>
      <c r="S974" s="267"/>
      <c r="T974" s="267"/>
      <c r="U974" s="267"/>
      <c r="V974" s="267"/>
      <c r="W974" s="267"/>
      <c r="X974" s="267"/>
      <c r="Y974" s="267"/>
      <c r="Z974" s="267"/>
      <c r="AA974" s="267"/>
      <c r="AB974" s="2"/>
    </row>
    <row r="975" spans="1:28" ht="21" customHeight="1" x14ac:dyDescent="0.5">
      <c r="A975" s="2"/>
      <c r="B975" s="2"/>
      <c r="C975" s="267"/>
      <c r="D975" s="267"/>
      <c r="E975" s="267"/>
      <c r="F975" s="267"/>
      <c r="G975" s="267"/>
      <c r="H975" s="267"/>
      <c r="I975" s="267"/>
      <c r="J975" s="267"/>
      <c r="K975" s="267"/>
      <c r="L975" s="267"/>
      <c r="M975" s="267"/>
      <c r="N975" s="267"/>
      <c r="O975" s="267"/>
      <c r="P975" s="267"/>
      <c r="Q975" s="267"/>
      <c r="R975" s="267"/>
      <c r="S975" s="267"/>
      <c r="T975" s="267"/>
      <c r="U975" s="267"/>
      <c r="V975" s="267"/>
      <c r="W975" s="267"/>
      <c r="X975" s="267"/>
      <c r="Y975" s="267"/>
      <c r="Z975" s="267"/>
      <c r="AA975" s="267"/>
      <c r="AB975" s="2"/>
    </row>
    <row r="976" spans="1:28" ht="21" customHeight="1" x14ac:dyDescent="0.5">
      <c r="A976" s="2"/>
      <c r="B976" s="2"/>
      <c r="C976" s="267"/>
      <c r="D976" s="267"/>
      <c r="E976" s="267"/>
      <c r="F976" s="267"/>
      <c r="G976" s="267"/>
      <c r="H976" s="267"/>
      <c r="I976" s="267"/>
      <c r="J976" s="267"/>
      <c r="K976" s="267"/>
      <c r="L976" s="267"/>
      <c r="M976" s="267"/>
      <c r="N976" s="267"/>
      <c r="O976" s="267"/>
      <c r="P976" s="267"/>
      <c r="Q976" s="267"/>
      <c r="R976" s="267"/>
      <c r="S976" s="267"/>
      <c r="T976" s="267"/>
      <c r="U976" s="267"/>
      <c r="V976" s="267"/>
      <c r="W976" s="267"/>
      <c r="X976" s="267"/>
      <c r="Y976" s="267"/>
      <c r="Z976" s="267"/>
      <c r="AA976" s="267"/>
      <c r="AB976" s="2"/>
    </row>
    <row r="977" spans="1:28" ht="21" customHeight="1" x14ac:dyDescent="0.5">
      <c r="A977" s="2"/>
      <c r="B977" s="2"/>
      <c r="C977" s="267"/>
      <c r="D977" s="267"/>
      <c r="E977" s="267"/>
      <c r="F977" s="267"/>
      <c r="G977" s="267"/>
      <c r="H977" s="267"/>
      <c r="I977" s="267"/>
      <c r="J977" s="267"/>
      <c r="K977" s="267"/>
      <c r="L977" s="267"/>
      <c r="M977" s="267"/>
      <c r="N977" s="267"/>
      <c r="O977" s="267"/>
      <c r="P977" s="267"/>
      <c r="Q977" s="267"/>
      <c r="R977" s="267"/>
      <c r="S977" s="267"/>
      <c r="T977" s="267"/>
      <c r="U977" s="267"/>
      <c r="V977" s="267"/>
      <c r="W977" s="267"/>
      <c r="X977" s="267"/>
      <c r="Y977" s="267"/>
      <c r="Z977" s="267"/>
      <c r="AA977" s="267"/>
      <c r="AB977" s="2"/>
    </row>
    <row r="978" spans="1:28" ht="21" customHeight="1" x14ac:dyDescent="0.5">
      <c r="A978" s="2"/>
      <c r="B978" s="2"/>
      <c r="C978" s="267"/>
      <c r="D978" s="267"/>
      <c r="E978" s="267"/>
      <c r="F978" s="267"/>
      <c r="G978" s="267"/>
      <c r="H978" s="267"/>
      <c r="I978" s="267"/>
      <c r="J978" s="267"/>
      <c r="K978" s="267"/>
      <c r="L978" s="267"/>
      <c r="M978" s="267"/>
      <c r="N978" s="267"/>
      <c r="O978" s="267"/>
      <c r="P978" s="267"/>
      <c r="Q978" s="267"/>
      <c r="R978" s="267"/>
      <c r="S978" s="267"/>
      <c r="T978" s="267"/>
      <c r="U978" s="267"/>
      <c r="V978" s="267"/>
      <c r="W978" s="267"/>
      <c r="X978" s="267"/>
      <c r="Y978" s="267"/>
      <c r="Z978" s="267"/>
      <c r="AA978" s="267"/>
      <c r="AB978" s="2"/>
    </row>
    <row r="979" spans="1:28" ht="21" customHeight="1" x14ac:dyDescent="0.5">
      <c r="A979" s="2"/>
      <c r="B979" s="2"/>
      <c r="C979" s="267"/>
      <c r="D979" s="267"/>
      <c r="E979" s="267"/>
      <c r="F979" s="267"/>
      <c r="G979" s="267"/>
      <c r="H979" s="267"/>
      <c r="I979" s="267"/>
      <c r="J979" s="267"/>
      <c r="K979" s="267"/>
      <c r="L979" s="267"/>
      <c r="M979" s="267"/>
      <c r="N979" s="267"/>
      <c r="O979" s="267"/>
      <c r="P979" s="267"/>
      <c r="Q979" s="267"/>
      <c r="R979" s="267"/>
      <c r="S979" s="267"/>
      <c r="T979" s="267"/>
      <c r="U979" s="267"/>
      <c r="V979" s="267"/>
      <c r="W979" s="267"/>
      <c r="X979" s="267"/>
      <c r="Y979" s="267"/>
      <c r="Z979" s="267"/>
      <c r="AA979" s="267"/>
      <c r="AB979" s="2"/>
    </row>
    <row r="980" spans="1:28" ht="21" customHeight="1" x14ac:dyDescent="0.5">
      <c r="A980" s="2"/>
      <c r="B980" s="2"/>
      <c r="C980" s="267"/>
      <c r="D980" s="267"/>
      <c r="E980" s="267"/>
      <c r="F980" s="267"/>
      <c r="G980" s="267"/>
      <c r="H980" s="267"/>
      <c r="I980" s="267"/>
      <c r="J980" s="267"/>
      <c r="K980" s="267"/>
      <c r="L980" s="267"/>
      <c r="M980" s="267"/>
      <c r="N980" s="267"/>
      <c r="O980" s="267"/>
      <c r="P980" s="267"/>
      <c r="Q980" s="267"/>
      <c r="R980" s="267"/>
      <c r="S980" s="267"/>
      <c r="T980" s="267"/>
      <c r="U980" s="267"/>
      <c r="V980" s="267"/>
      <c r="W980" s="267"/>
      <c r="X980" s="267"/>
      <c r="Y980" s="267"/>
      <c r="Z980" s="267"/>
      <c r="AA980" s="267"/>
      <c r="AB980" s="2"/>
    </row>
    <row r="981" spans="1:28" ht="21" customHeight="1" x14ac:dyDescent="0.5">
      <c r="A981" s="2"/>
      <c r="B981" s="2"/>
      <c r="C981" s="267"/>
      <c r="D981" s="267"/>
      <c r="E981" s="267"/>
      <c r="F981" s="267"/>
      <c r="G981" s="267"/>
      <c r="H981" s="267"/>
      <c r="I981" s="267"/>
      <c r="J981" s="267"/>
      <c r="K981" s="267"/>
      <c r="L981" s="267"/>
      <c r="M981" s="267"/>
      <c r="N981" s="267"/>
      <c r="O981" s="267"/>
      <c r="P981" s="267"/>
      <c r="Q981" s="267"/>
      <c r="R981" s="267"/>
      <c r="S981" s="267"/>
      <c r="T981" s="267"/>
      <c r="U981" s="267"/>
      <c r="V981" s="267"/>
      <c r="W981" s="267"/>
      <c r="X981" s="267"/>
      <c r="Y981" s="267"/>
      <c r="Z981" s="267"/>
      <c r="AA981" s="267"/>
      <c r="AB981" s="2"/>
    </row>
    <row r="982" spans="1:28" ht="21" customHeight="1" x14ac:dyDescent="0.5">
      <c r="A982" s="2"/>
      <c r="B982" s="2"/>
      <c r="C982" s="267"/>
      <c r="D982" s="267"/>
      <c r="E982" s="267"/>
      <c r="F982" s="267"/>
      <c r="G982" s="267"/>
      <c r="H982" s="267"/>
      <c r="I982" s="267"/>
      <c r="J982" s="267"/>
      <c r="K982" s="267"/>
      <c r="L982" s="267"/>
      <c r="M982" s="267"/>
      <c r="N982" s="267"/>
      <c r="O982" s="267"/>
      <c r="P982" s="267"/>
      <c r="Q982" s="267"/>
      <c r="R982" s="267"/>
      <c r="S982" s="267"/>
      <c r="T982" s="267"/>
      <c r="U982" s="267"/>
      <c r="V982" s="267"/>
      <c r="W982" s="267"/>
      <c r="X982" s="267"/>
      <c r="Y982" s="267"/>
      <c r="Z982" s="267"/>
      <c r="AA982" s="267"/>
      <c r="AB982" s="2"/>
    </row>
    <row r="983" spans="1:28" ht="21" customHeight="1" x14ac:dyDescent="0.5">
      <c r="A983" s="2"/>
      <c r="B983" s="2"/>
      <c r="C983" s="267"/>
      <c r="D983" s="267"/>
      <c r="E983" s="267"/>
      <c r="F983" s="267"/>
      <c r="G983" s="267"/>
      <c r="H983" s="267"/>
      <c r="I983" s="267"/>
      <c r="J983" s="267"/>
      <c r="K983" s="267"/>
      <c r="L983" s="267"/>
      <c r="M983" s="267"/>
      <c r="N983" s="267"/>
      <c r="O983" s="267"/>
      <c r="P983" s="267"/>
      <c r="Q983" s="267"/>
      <c r="R983" s="267"/>
      <c r="S983" s="267"/>
      <c r="T983" s="267"/>
      <c r="U983" s="267"/>
      <c r="V983" s="267"/>
      <c r="W983" s="267"/>
      <c r="X983" s="267"/>
      <c r="Y983" s="267"/>
      <c r="Z983" s="267"/>
      <c r="AA983" s="267"/>
      <c r="AB983" s="2"/>
    </row>
    <row r="984" spans="1:28" ht="21" customHeight="1" x14ac:dyDescent="0.5">
      <c r="A984" s="2"/>
      <c r="B984" s="2"/>
      <c r="C984" s="267"/>
      <c r="D984" s="267"/>
      <c r="E984" s="267"/>
      <c r="F984" s="267"/>
      <c r="G984" s="267"/>
      <c r="H984" s="267"/>
      <c r="I984" s="267"/>
      <c r="J984" s="267"/>
      <c r="K984" s="267"/>
      <c r="L984" s="267"/>
      <c r="M984" s="267"/>
      <c r="N984" s="267"/>
      <c r="O984" s="267"/>
      <c r="P984" s="267"/>
      <c r="Q984" s="267"/>
      <c r="R984" s="267"/>
      <c r="S984" s="267"/>
      <c r="T984" s="267"/>
      <c r="U984" s="267"/>
      <c r="V984" s="267"/>
      <c r="W984" s="267"/>
      <c r="X984" s="267"/>
      <c r="Y984" s="267"/>
      <c r="Z984" s="267"/>
      <c r="AA984" s="267"/>
      <c r="AB984" s="2"/>
    </row>
    <row r="985" spans="1:28" ht="21" customHeight="1" x14ac:dyDescent="0.5">
      <c r="A985" s="2"/>
      <c r="B985" s="2"/>
      <c r="C985" s="267"/>
      <c r="D985" s="267"/>
      <c r="E985" s="267"/>
      <c r="F985" s="267"/>
      <c r="G985" s="267"/>
      <c r="H985" s="267"/>
      <c r="I985" s="267"/>
      <c r="J985" s="267"/>
      <c r="K985" s="267"/>
      <c r="L985" s="267"/>
      <c r="M985" s="267"/>
      <c r="N985" s="267"/>
      <c r="O985" s="267"/>
      <c r="P985" s="267"/>
      <c r="Q985" s="267"/>
      <c r="R985" s="267"/>
      <c r="S985" s="267"/>
      <c r="T985" s="267"/>
      <c r="U985" s="267"/>
      <c r="V985" s="267"/>
      <c r="W985" s="267"/>
      <c r="X985" s="267"/>
      <c r="Y985" s="267"/>
      <c r="Z985" s="267"/>
      <c r="AA985" s="267"/>
      <c r="AB985" s="2"/>
    </row>
    <row r="986" spans="1:28" ht="21" customHeight="1" x14ac:dyDescent="0.5">
      <c r="A986" s="2"/>
      <c r="B986" s="2"/>
      <c r="C986" s="267"/>
      <c r="D986" s="267"/>
      <c r="E986" s="267"/>
      <c r="F986" s="267"/>
      <c r="G986" s="267"/>
      <c r="H986" s="267"/>
      <c r="I986" s="267"/>
      <c r="J986" s="267"/>
      <c r="K986" s="267"/>
      <c r="L986" s="267"/>
      <c r="M986" s="267"/>
      <c r="N986" s="267"/>
      <c r="O986" s="267"/>
      <c r="P986" s="267"/>
      <c r="Q986" s="267"/>
      <c r="R986" s="267"/>
      <c r="S986" s="267"/>
      <c r="T986" s="267"/>
      <c r="U986" s="267"/>
      <c r="V986" s="267"/>
      <c r="W986" s="267"/>
      <c r="X986" s="267"/>
      <c r="Y986" s="267"/>
      <c r="Z986" s="267"/>
      <c r="AA986" s="267"/>
      <c r="AB986" s="2"/>
    </row>
    <row r="987" spans="1:28" ht="21" customHeight="1" x14ac:dyDescent="0.5">
      <c r="A987" s="2"/>
      <c r="B987" s="2"/>
      <c r="C987" s="267"/>
      <c r="D987" s="267"/>
      <c r="E987" s="267"/>
      <c r="F987" s="267"/>
      <c r="G987" s="267"/>
      <c r="H987" s="267"/>
      <c r="I987" s="267"/>
      <c r="J987" s="267"/>
      <c r="K987" s="267"/>
      <c r="L987" s="267"/>
      <c r="M987" s="267"/>
      <c r="N987" s="267"/>
      <c r="O987" s="267"/>
      <c r="P987" s="267"/>
      <c r="Q987" s="267"/>
      <c r="R987" s="267"/>
      <c r="S987" s="267"/>
      <c r="T987" s="267"/>
      <c r="U987" s="267"/>
      <c r="V987" s="267"/>
      <c r="W987" s="267"/>
      <c r="X987" s="267"/>
      <c r="Y987" s="267"/>
      <c r="Z987" s="267"/>
      <c r="AA987" s="267"/>
      <c r="AB987" s="2"/>
    </row>
    <row r="988" spans="1:28" ht="21" customHeight="1" x14ac:dyDescent="0.5">
      <c r="A988" s="2"/>
      <c r="B988" s="2"/>
      <c r="C988" s="267"/>
      <c r="D988" s="267"/>
      <c r="E988" s="267"/>
      <c r="F988" s="267"/>
      <c r="G988" s="267"/>
      <c r="H988" s="267"/>
      <c r="I988" s="267"/>
      <c r="J988" s="267"/>
      <c r="K988" s="267"/>
      <c r="L988" s="267"/>
      <c r="M988" s="267"/>
      <c r="N988" s="267"/>
      <c r="O988" s="267"/>
      <c r="P988" s="267"/>
      <c r="Q988" s="267"/>
      <c r="R988" s="267"/>
      <c r="S988" s="267"/>
      <c r="T988" s="267"/>
      <c r="U988" s="267"/>
      <c r="V988" s="267"/>
      <c r="W988" s="267"/>
      <c r="X988" s="267"/>
      <c r="Y988" s="267"/>
      <c r="Z988" s="267"/>
      <c r="AA988" s="267"/>
      <c r="AB988" s="2"/>
    </row>
    <row r="989" spans="1:28" ht="21" customHeight="1" x14ac:dyDescent="0.5">
      <c r="A989" s="2"/>
      <c r="B989" s="2"/>
      <c r="C989" s="267"/>
      <c r="D989" s="267"/>
      <c r="E989" s="267"/>
      <c r="F989" s="267"/>
      <c r="G989" s="267"/>
      <c r="H989" s="267"/>
      <c r="I989" s="267"/>
      <c r="J989" s="267"/>
      <c r="K989" s="267"/>
      <c r="L989" s="267"/>
      <c r="M989" s="267"/>
      <c r="N989" s="267"/>
      <c r="O989" s="267"/>
      <c r="P989" s="267"/>
      <c r="Q989" s="267"/>
      <c r="R989" s="267"/>
      <c r="S989" s="267"/>
      <c r="T989" s="267"/>
      <c r="U989" s="267"/>
      <c r="V989" s="267"/>
      <c r="W989" s="267"/>
      <c r="X989" s="267"/>
      <c r="Y989" s="267"/>
      <c r="Z989" s="267"/>
      <c r="AA989" s="267"/>
      <c r="AB989" s="2"/>
    </row>
    <row r="990" spans="1:28" ht="21" customHeight="1" x14ac:dyDescent="0.5">
      <c r="A990" s="2"/>
      <c r="B990" s="2"/>
      <c r="C990" s="267"/>
      <c r="D990" s="267"/>
      <c r="E990" s="267"/>
      <c r="F990" s="267"/>
      <c r="G990" s="267"/>
      <c r="H990" s="267"/>
      <c r="I990" s="267"/>
      <c r="J990" s="267"/>
      <c r="K990" s="267"/>
      <c r="L990" s="267"/>
      <c r="M990" s="267"/>
      <c r="N990" s="267"/>
      <c r="O990" s="267"/>
      <c r="P990" s="267"/>
      <c r="Q990" s="267"/>
      <c r="R990" s="267"/>
      <c r="S990" s="267"/>
      <c r="T990" s="267"/>
      <c r="U990" s="267"/>
      <c r="V990" s="267"/>
      <c r="W990" s="267"/>
      <c r="X990" s="267"/>
      <c r="Y990" s="267"/>
      <c r="Z990" s="267"/>
      <c r="AA990" s="267"/>
      <c r="AB990" s="2"/>
    </row>
    <row r="991" spans="1:28" ht="21" customHeight="1" x14ac:dyDescent="0.5">
      <c r="A991" s="2"/>
      <c r="B991" s="2"/>
      <c r="C991" s="267"/>
      <c r="D991" s="267"/>
      <c r="E991" s="267"/>
      <c r="F991" s="267"/>
      <c r="G991" s="267"/>
      <c r="H991" s="267"/>
      <c r="I991" s="267"/>
      <c r="J991" s="267"/>
      <c r="K991" s="267"/>
      <c r="L991" s="267"/>
      <c r="M991" s="267"/>
      <c r="N991" s="267"/>
      <c r="O991" s="267"/>
      <c r="P991" s="267"/>
      <c r="Q991" s="267"/>
      <c r="R991" s="267"/>
      <c r="S991" s="267"/>
      <c r="T991" s="267"/>
      <c r="U991" s="267"/>
      <c r="V991" s="267"/>
      <c r="W991" s="267"/>
      <c r="X991" s="267"/>
      <c r="Y991" s="267"/>
      <c r="Z991" s="267"/>
      <c r="AA991" s="267"/>
      <c r="AB991" s="2"/>
    </row>
    <row r="992" spans="1:28" ht="21" customHeight="1" x14ac:dyDescent="0.5">
      <c r="A992" s="2"/>
      <c r="B992" s="2"/>
      <c r="C992" s="267"/>
      <c r="D992" s="267"/>
      <c r="E992" s="267"/>
      <c r="F992" s="267"/>
      <c r="G992" s="267"/>
      <c r="H992" s="267"/>
      <c r="I992" s="267"/>
      <c r="J992" s="267"/>
      <c r="K992" s="267"/>
      <c r="L992" s="267"/>
      <c r="M992" s="267"/>
      <c r="N992" s="267"/>
      <c r="O992" s="267"/>
      <c r="P992" s="267"/>
      <c r="Q992" s="267"/>
      <c r="R992" s="267"/>
      <c r="S992" s="267"/>
      <c r="T992" s="267"/>
      <c r="U992" s="267"/>
      <c r="V992" s="267"/>
      <c r="W992" s="267"/>
      <c r="X992" s="267"/>
      <c r="Y992" s="267"/>
      <c r="Z992" s="267"/>
      <c r="AA992" s="267"/>
      <c r="AB992" s="2"/>
    </row>
    <row r="993" spans="1:28" ht="21" customHeight="1" x14ac:dyDescent="0.5">
      <c r="A993" s="2"/>
      <c r="B993" s="2"/>
      <c r="C993" s="267"/>
      <c r="D993" s="267"/>
      <c r="E993" s="267"/>
      <c r="F993" s="267"/>
      <c r="G993" s="267"/>
      <c r="H993" s="267"/>
      <c r="I993" s="267"/>
      <c r="J993" s="267"/>
      <c r="K993" s="267"/>
      <c r="L993" s="267"/>
      <c r="M993" s="267"/>
      <c r="N993" s="267"/>
      <c r="O993" s="267"/>
      <c r="P993" s="267"/>
      <c r="Q993" s="267"/>
      <c r="R993" s="267"/>
      <c r="S993" s="267"/>
      <c r="T993" s="267"/>
      <c r="U993" s="267"/>
      <c r="V993" s="267"/>
      <c r="W993" s="267"/>
      <c r="X993" s="267"/>
      <c r="Y993" s="267"/>
      <c r="Z993" s="267"/>
      <c r="AA993" s="267"/>
      <c r="AB993" s="2"/>
    </row>
    <row r="994" spans="1:28" ht="21" customHeight="1" x14ac:dyDescent="0.5">
      <c r="A994" s="2"/>
      <c r="B994" s="2"/>
      <c r="C994" s="267"/>
      <c r="D994" s="267"/>
      <c r="E994" s="267"/>
      <c r="F994" s="267"/>
      <c r="G994" s="267"/>
      <c r="H994" s="267"/>
      <c r="I994" s="267"/>
      <c r="J994" s="267"/>
      <c r="K994" s="267"/>
      <c r="L994" s="267"/>
      <c r="M994" s="267"/>
      <c r="N994" s="267"/>
      <c r="O994" s="267"/>
      <c r="P994" s="267"/>
      <c r="Q994" s="267"/>
      <c r="R994" s="267"/>
      <c r="S994" s="267"/>
      <c r="T994" s="267"/>
      <c r="U994" s="267"/>
      <c r="V994" s="267"/>
      <c r="W994" s="267"/>
      <c r="X994" s="267"/>
      <c r="Y994" s="267"/>
      <c r="Z994" s="267"/>
      <c r="AA994" s="267"/>
      <c r="AB994" s="2"/>
    </row>
    <row r="995" spans="1:28" ht="21" customHeight="1" x14ac:dyDescent="0.5">
      <c r="A995" s="2"/>
      <c r="B995" s="2"/>
      <c r="C995" s="267"/>
      <c r="D995" s="267"/>
      <c r="E995" s="267"/>
      <c r="F995" s="267"/>
      <c r="G995" s="267"/>
      <c r="H995" s="267"/>
      <c r="I995" s="267"/>
      <c r="J995" s="267"/>
      <c r="K995" s="267"/>
      <c r="L995" s="267"/>
      <c r="M995" s="267"/>
      <c r="N995" s="267"/>
      <c r="O995" s="267"/>
      <c r="P995" s="267"/>
      <c r="Q995" s="267"/>
      <c r="R995" s="267"/>
      <c r="S995" s="267"/>
      <c r="T995" s="267"/>
      <c r="U995" s="267"/>
      <c r="V995" s="267"/>
      <c r="W995" s="267"/>
      <c r="X995" s="267"/>
      <c r="Y995" s="267"/>
      <c r="Z995" s="267"/>
      <c r="AA995" s="267"/>
      <c r="AB995" s="2"/>
    </row>
    <row r="996" spans="1:28" ht="21" customHeight="1" x14ac:dyDescent="0.5">
      <c r="A996" s="2"/>
      <c r="B996" s="2"/>
      <c r="C996" s="267"/>
      <c r="D996" s="267"/>
      <c r="E996" s="267"/>
      <c r="F996" s="267"/>
      <c r="G996" s="267"/>
      <c r="H996" s="267"/>
      <c r="I996" s="267"/>
      <c r="J996" s="267"/>
      <c r="K996" s="267"/>
      <c r="L996" s="267"/>
      <c r="M996" s="267"/>
      <c r="N996" s="267"/>
      <c r="O996" s="267"/>
      <c r="P996" s="267"/>
      <c r="Q996" s="267"/>
      <c r="R996" s="267"/>
      <c r="S996" s="267"/>
      <c r="T996" s="267"/>
      <c r="U996" s="267"/>
      <c r="V996" s="267"/>
      <c r="W996" s="267"/>
      <c r="X996" s="267"/>
      <c r="Y996" s="267"/>
      <c r="Z996" s="267"/>
      <c r="AA996" s="267"/>
      <c r="AB996" s="2"/>
    </row>
    <row r="997" spans="1:28" ht="21" customHeight="1" x14ac:dyDescent="0.5">
      <c r="A997" s="2"/>
      <c r="B997" s="2"/>
      <c r="C997" s="267"/>
      <c r="D997" s="267"/>
      <c r="E997" s="267"/>
      <c r="F997" s="267"/>
      <c r="G997" s="267"/>
      <c r="H997" s="267"/>
      <c r="I997" s="267"/>
      <c r="J997" s="267"/>
      <c r="K997" s="267"/>
      <c r="L997" s="267"/>
      <c r="M997" s="267"/>
      <c r="N997" s="267"/>
      <c r="O997" s="267"/>
      <c r="P997" s="267"/>
      <c r="Q997" s="267"/>
      <c r="R997" s="267"/>
      <c r="S997" s="267"/>
      <c r="T997" s="267"/>
      <c r="U997" s="267"/>
      <c r="V997" s="267"/>
      <c r="W997" s="267"/>
      <c r="X997" s="267"/>
      <c r="Y997" s="267"/>
      <c r="Z997" s="267"/>
      <c r="AA997" s="267"/>
      <c r="AB997" s="2"/>
    </row>
    <row r="998" spans="1:28" ht="21" customHeight="1" x14ac:dyDescent="0.5">
      <c r="A998" s="2"/>
      <c r="B998" s="2"/>
      <c r="C998" s="267"/>
      <c r="D998" s="267"/>
      <c r="E998" s="267"/>
      <c r="F998" s="267"/>
      <c r="G998" s="267"/>
      <c r="H998" s="267"/>
      <c r="I998" s="267"/>
      <c r="J998" s="267"/>
      <c r="K998" s="267"/>
      <c r="L998" s="267"/>
      <c r="M998" s="267"/>
      <c r="N998" s="267"/>
      <c r="O998" s="267"/>
      <c r="P998" s="267"/>
      <c r="Q998" s="267"/>
      <c r="R998" s="267"/>
      <c r="S998" s="267"/>
      <c r="T998" s="267"/>
      <c r="U998" s="267"/>
      <c r="V998" s="267"/>
      <c r="W998" s="267"/>
      <c r="X998" s="267"/>
      <c r="Y998" s="267"/>
      <c r="Z998" s="267"/>
      <c r="AA998" s="267"/>
      <c r="AB998" s="2"/>
    </row>
    <row r="999" spans="1:28" ht="21" customHeight="1" x14ac:dyDescent="0.5">
      <c r="A999" s="2"/>
      <c r="B999" s="2"/>
      <c r="C999" s="267"/>
      <c r="D999" s="267"/>
      <c r="E999" s="267"/>
      <c r="F999" s="267"/>
      <c r="G999" s="267"/>
      <c r="H999" s="267"/>
      <c r="I999" s="267"/>
      <c r="J999" s="267"/>
      <c r="K999" s="267"/>
      <c r="L999" s="267"/>
      <c r="M999" s="267"/>
      <c r="N999" s="267"/>
      <c r="O999" s="267"/>
      <c r="P999" s="267"/>
      <c r="Q999" s="267"/>
      <c r="R999" s="267"/>
      <c r="S999" s="267"/>
      <c r="T999" s="267"/>
      <c r="U999" s="267"/>
      <c r="V999" s="267"/>
      <c r="W999" s="267"/>
      <c r="X999" s="267"/>
      <c r="Y999" s="267"/>
      <c r="Z999" s="267"/>
      <c r="AA999" s="267"/>
      <c r="AB999" s="2"/>
    </row>
    <row r="1000" spans="1:28" ht="21" customHeight="1" x14ac:dyDescent="0.5">
      <c r="A1000" s="2"/>
      <c r="B1000" s="2"/>
      <c r="C1000" s="267"/>
      <c r="D1000" s="267"/>
      <c r="E1000" s="267"/>
      <c r="F1000" s="267"/>
      <c r="G1000" s="267"/>
      <c r="H1000" s="267"/>
      <c r="I1000" s="267"/>
      <c r="J1000" s="267"/>
      <c r="K1000" s="267"/>
      <c r="L1000" s="267"/>
      <c r="M1000" s="267"/>
      <c r="N1000" s="267"/>
      <c r="O1000" s="267"/>
      <c r="P1000" s="267"/>
      <c r="Q1000" s="267"/>
      <c r="R1000" s="267"/>
      <c r="S1000" s="267"/>
      <c r="T1000" s="267"/>
      <c r="U1000" s="267"/>
      <c r="V1000" s="267"/>
      <c r="W1000" s="267"/>
      <c r="X1000" s="267"/>
      <c r="Y1000" s="267"/>
      <c r="Z1000" s="267"/>
      <c r="AA1000" s="267"/>
      <c r="AB1000" s="2"/>
    </row>
  </sheetData>
  <sheetProtection formatCells="0"/>
  <protectedRanges>
    <protectedRange sqref="M21:M45" name="Range1_2"/>
    <protectedRange sqref="E21:E45" name="Range1_3"/>
    <protectedRange sqref="D21:D45" name="Range1"/>
    <protectedRange sqref="G21:K45" name="Range1_4"/>
    <protectedRange sqref="N21:S45" name="Range1_5"/>
    <protectedRange sqref="T21:X45" name="Range1_6"/>
  </protectedRanges>
  <mergeCells count="35">
    <mergeCell ref="C54:AA54"/>
    <mergeCell ref="C55:AA55"/>
    <mergeCell ref="C48:AA48"/>
    <mergeCell ref="C49:AA49"/>
    <mergeCell ref="C50:AA50"/>
    <mergeCell ref="C51:AA51"/>
    <mergeCell ref="C52:AA52"/>
    <mergeCell ref="C53:AA53"/>
    <mergeCell ref="M20:S20"/>
    <mergeCell ref="T17:X17"/>
    <mergeCell ref="Y17:Z17"/>
    <mergeCell ref="E18:F18"/>
    <mergeCell ref="G18:K18"/>
    <mergeCell ref="N18:S18"/>
    <mergeCell ref="T18:X18"/>
    <mergeCell ref="Y18:Z18"/>
    <mergeCell ref="E17:F17"/>
    <mergeCell ref="G17:K17"/>
    <mergeCell ref="N17:S17"/>
    <mergeCell ref="E19:F19"/>
    <mergeCell ref="G19:K19"/>
    <mergeCell ref="N19:S19"/>
    <mergeCell ref="T19:X19"/>
    <mergeCell ref="Y19:Z19"/>
    <mergeCell ref="C13:D13"/>
    <mergeCell ref="J13:K13"/>
    <mergeCell ref="C14:I14"/>
    <mergeCell ref="J14:K14"/>
    <mergeCell ref="E16:O16"/>
    <mergeCell ref="C6:AA6"/>
    <mergeCell ref="D8:F8"/>
    <mergeCell ref="K8:L8"/>
    <mergeCell ref="N8:V8"/>
    <mergeCell ref="C12:I12"/>
    <mergeCell ref="J12:K12"/>
  </mergeCells>
  <conditionalFormatting sqref="E21:E28">
    <cfRule type="cellIs" dxfId="22" priority="1" operator="equal">
      <formula>"Vendor Representative (VR)"</formula>
    </cfRule>
  </conditionalFormatting>
  <conditionalFormatting sqref="E29:E45">
    <cfRule type="cellIs" dxfId="21" priority="3" operator="equal">
      <formula>"Vendor Representative (VR)"</formula>
    </cfRule>
  </conditionalFormatting>
  <conditionalFormatting sqref="J13:K13">
    <cfRule type="aboveAverage" dxfId="20" priority="2" aboveAverage="0"/>
  </conditionalFormatting>
  <dataValidations count="3">
    <dataValidation type="list" allowBlank="1" showInputMessage="1" showErrorMessage="1" sqref="D29:D45" xr:uid="{825022EC-C31A-4460-9432-D7CCCCD8A094}">
      <formula1>"Yes, No"</formula1>
    </dataValidation>
    <dataValidation type="list" allowBlank="1" showErrorMessage="1" sqref="D21:D28" xr:uid="{C7913281-37CE-44DD-B7DB-D6D2FA882AB6}">
      <formula1>"Yes,No"</formula1>
    </dataValidation>
    <dataValidation type="list" allowBlank="1" showErrorMessage="1" sqref="E21:E28" xr:uid="{710C271F-553C-4678-B489-80DA486451B5}">
      <formula1>"Individual Served (I),Parent/Legal Guardian (P),Other (O),Vendor Representative (VR)"</formula1>
    </dataValidation>
  </dataValidations>
  <pageMargins left="0.2" right="0.2" top="0.5" bottom="0.5" header="0" footer="0"/>
  <pageSetup paperSize="3" fitToHeight="0" orientation="landscape" r:id="rId1"/>
  <headerFooter>
    <oddFooter>&amp;R&amp;P of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6</xdr:col>
                    <xdr:colOff>76200</xdr:colOff>
                    <xdr:row>20</xdr:row>
                    <xdr:rowOff>69850</xdr:rowOff>
                  </from>
                  <to>
                    <xdr:col>6</xdr:col>
                    <xdr:colOff>463550</xdr:colOff>
                    <xdr:row>21</xdr:row>
                    <xdr:rowOff>6350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7</xdr:col>
                    <xdr:colOff>69850</xdr:colOff>
                    <xdr:row>20</xdr:row>
                    <xdr:rowOff>69850</xdr:rowOff>
                  </from>
                  <to>
                    <xdr:col>7</xdr:col>
                    <xdr:colOff>450850</xdr:colOff>
                    <xdr:row>21</xdr:row>
                    <xdr:rowOff>6350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8</xdr:col>
                    <xdr:colOff>69850</xdr:colOff>
                    <xdr:row>20</xdr:row>
                    <xdr:rowOff>69850</xdr:rowOff>
                  </from>
                  <to>
                    <xdr:col>8</xdr:col>
                    <xdr:colOff>450850</xdr:colOff>
                    <xdr:row>21</xdr:row>
                    <xdr:rowOff>6350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9</xdr:col>
                    <xdr:colOff>76200</xdr:colOff>
                    <xdr:row>20</xdr:row>
                    <xdr:rowOff>69850</xdr:rowOff>
                  </from>
                  <to>
                    <xdr:col>9</xdr:col>
                    <xdr:colOff>463550</xdr:colOff>
                    <xdr:row>21</xdr:row>
                    <xdr:rowOff>6350</xdr:rowOff>
                  </to>
                </anchor>
              </controlPr>
            </control>
          </mc:Choice>
        </mc:AlternateContent>
        <mc:AlternateContent xmlns:mc="http://schemas.openxmlformats.org/markup-compatibility/2006">
          <mc:Choice Requires="x14">
            <control shapeId="12293" r:id="rId8" name="Check Box 5">
              <controlPr locked="0" defaultSize="0" autoFill="0" autoLine="0" autoPict="0">
                <anchor moveWithCells="1">
                  <from>
                    <xdr:col>10</xdr:col>
                    <xdr:colOff>38100</xdr:colOff>
                    <xdr:row>20</xdr:row>
                    <xdr:rowOff>69850</xdr:rowOff>
                  </from>
                  <to>
                    <xdr:col>10</xdr:col>
                    <xdr:colOff>419100</xdr:colOff>
                    <xdr:row>21</xdr:row>
                    <xdr:rowOff>6350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7</xdr:col>
                    <xdr:colOff>69850</xdr:colOff>
                    <xdr:row>21</xdr:row>
                    <xdr:rowOff>69850</xdr:rowOff>
                  </from>
                  <to>
                    <xdr:col>7</xdr:col>
                    <xdr:colOff>450850</xdr:colOff>
                    <xdr:row>21</xdr:row>
                    <xdr:rowOff>260350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8</xdr:col>
                    <xdr:colOff>69850</xdr:colOff>
                    <xdr:row>21</xdr:row>
                    <xdr:rowOff>69850</xdr:rowOff>
                  </from>
                  <to>
                    <xdr:col>8</xdr:col>
                    <xdr:colOff>450850</xdr:colOff>
                    <xdr:row>21</xdr:row>
                    <xdr:rowOff>260350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9</xdr:col>
                    <xdr:colOff>76200</xdr:colOff>
                    <xdr:row>21</xdr:row>
                    <xdr:rowOff>69850</xdr:rowOff>
                  </from>
                  <to>
                    <xdr:col>9</xdr:col>
                    <xdr:colOff>463550</xdr:colOff>
                    <xdr:row>21</xdr:row>
                    <xdr:rowOff>260350</xdr:rowOff>
                  </to>
                </anchor>
              </controlPr>
            </control>
          </mc:Choice>
        </mc:AlternateContent>
        <mc:AlternateContent xmlns:mc="http://schemas.openxmlformats.org/markup-compatibility/2006">
          <mc:Choice Requires="x14">
            <control shapeId="12297" r:id="rId12" name="Check Box 9">
              <controlPr locked="0" defaultSize="0" autoFill="0" autoLine="0" autoPict="0">
                <anchor moveWithCells="1">
                  <from>
                    <xdr:col>10</xdr:col>
                    <xdr:colOff>38100</xdr:colOff>
                    <xdr:row>21</xdr:row>
                    <xdr:rowOff>69850</xdr:rowOff>
                  </from>
                  <to>
                    <xdr:col>10</xdr:col>
                    <xdr:colOff>419100</xdr:colOff>
                    <xdr:row>21</xdr:row>
                    <xdr:rowOff>260350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6</xdr:col>
                    <xdr:colOff>76200</xdr:colOff>
                    <xdr:row>22</xdr:row>
                    <xdr:rowOff>69850</xdr:rowOff>
                  </from>
                  <to>
                    <xdr:col>6</xdr:col>
                    <xdr:colOff>463550</xdr:colOff>
                    <xdr:row>23</xdr:row>
                    <xdr:rowOff>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7</xdr:col>
                    <xdr:colOff>69850</xdr:colOff>
                    <xdr:row>22</xdr:row>
                    <xdr:rowOff>69850</xdr:rowOff>
                  </from>
                  <to>
                    <xdr:col>7</xdr:col>
                    <xdr:colOff>450850</xdr:colOff>
                    <xdr:row>23</xdr:row>
                    <xdr:rowOff>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8</xdr:col>
                    <xdr:colOff>69850</xdr:colOff>
                    <xdr:row>22</xdr:row>
                    <xdr:rowOff>69850</xdr:rowOff>
                  </from>
                  <to>
                    <xdr:col>8</xdr:col>
                    <xdr:colOff>450850</xdr:colOff>
                    <xdr:row>23</xdr:row>
                    <xdr:rowOff>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9</xdr:col>
                    <xdr:colOff>76200</xdr:colOff>
                    <xdr:row>22</xdr:row>
                    <xdr:rowOff>69850</xdr:rowOff>
                  </from>
                  <to>
                    <xdr:col>9</xdr:col>
                    <xdr:colOff>463550</xdr:colOff>
                    <xdr:row>23</xdr:row>
                    <xdr:rowOff>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10</xdr:col>
                    <xdr:colOff>38100</xdr:colOff>
                    <xdr:row>22</xdr:row>
                    <xdr:rowOff>69850</xdr:rowOff>
                  </from>
                  <to>
                    <xdr:col>10</xdr:col>
                    <xdr:colOff>419100</xdr:colOff>
                    <xdr:row>23</xdr:row>
                    <xdr:rowOff>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6</xdr:col>
                    <xdr:colOff>76200</xdr:colOff>
                    <xdr:row>23</xdr:row>
                    <xdr:rowOff>69850</xdr:rowOff>
                  </from>
                  <to>
                    <xdr:col>6</xdr:col>
                    <xdr:colOff>463550</xdr:colOff>
                    <xdr:row>23</xdr:row>
                    <xdr:rowOff>260350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7</xdr:col>
                    <xdr:colOff>69850</xdr:colOff>
                    <xdr:row>23</xdr:row>
                    <xdr:rowOff>69850</xdr:rowOff>
                  </from>
                  <to>
                    <xdr:col>7</xdr:col>
                    <xdr:colOff>450850</xdr:colOff>
                    <xdr:row>23</xdr:row>
                    <xdr:rowOff>260350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8</xdr:col>
                    <xdr:colOff>69850</xdr:colOff>
                    <xdr:row>23</xdr:row>
                    <xdr:rowOff>69850</xdr:rowOff>
                  </from>
                  <to>
                    <xdr:col>8</xdr:col>
                    <xdr:colOff>450850</xdr:colOff>
                    <xdr:row>23</xdr:row>
                    <xdr:rowOff>260350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9</xdr:col>
                    <xdr:colOff>76200</xdr:colOff>
                    <xdr:row>23</xdr:row>
                    <xdr:rowOff>69850</xdr:rowOff>
                  </from>
                  <to>
                    <xdr:col>9</xdr:col>
                    <xdr:colOff>463550</xdr:colOff>
                    <xdr:row>23</xdr:row>
                    <xdr:rowOff>260350</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10</xdr:col>
                    <xdr:colOff>38100</xdr:colOff>
                    <xdr:row>23</xdr:row>
                    <xdr:rowOff>69850</xdr:rowOff>
                  </from>
                  <to>
                    <xdr:col>10</xdr:col>
                    <xdr:colOff>419100</xdr:colOff>
                    <xdr:row>23</xdr:row>
                    <xdr:rowOff>260350</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6</xdr:col>
                    <xdr:colOff>76200</xdr:colOff>
                    <xdr:row>24</xdr:row>
                    <xdr:rowOff>69850</xdr:rowOff>
                  </from>
                  <to>
                    <xdr:col>6</xdr:col>
                    <xdr:colOff>463550</xdr:colOff>
                    <xdr:row>25</xdr:row>
                    <xdr:rowOff>0</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7</xdr:col>
                    <xdr:colOff>69850</xdr:colOff>
                    <xdr:row>24</xdr:row>
                    <xdr:rowOff>69850</xdr:rowOff>
                  </from>
                  <to>
                    <xdr:col>7</xdr:col>
                    <xdr:colOff>450850</xdr:colOff>
                    <xdr:row>25</xdr:row>
                    <xdr:rowOff>0</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8</xdr:col>
                    <xdr:colOff>69850</xdr:colOff>
                    <xdr:row>24</xdr:row>
                    <xdr:rowOff>69850</xdr:rowOff>
                  </from>
                  <to>
                    <xdr:col>8</xdr:col>
                    <xdr:colOff>450850</xdr:colOff>
                    <xdr:row>25</xdr:row>
                    <xdr:rowOff>0</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9</xdr:col>
                    <xdr:colOff>76200</xdr:colOff>
                    <xdr:row>24</xdr:row>
                    <xdr:rowOff>69850</xdr:rowOff>
                  </from>
                  <to>
                    <xdr:col>9</xdr:col>
                    <xdr:colOff>463550</xdr:colOff>
                    <xdr:row>25</xdr:row>
                    <xdr:rowOff>0</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from>
                    <xdr:col>10</xdr:col>
                    <xdr:colOff>38100</xdr:colOff>
                    <xdr:row>24</xdr:row>
                    <xdr:rowOff>69850</xdr:rowOff>
                  </from>
                  <to>
                    <xdr:col>10</xdr:col>
                    <xdr:colOff>425450</xdr:colOff>
                    <xdr:row>25</xdr:row>
                    <xdr:rowOff>0</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from>
                    <xdr:col>6</xdr:col>
                    <xdr:colOff>76200</xdr:colOff>
                    <xdr:row>25</xdr:row>
                    <xdr:rowOff>69850</xdr:rowOff>
                  </from>
                  <to>
                    <xdr:col>6</xdr:col>
                    <xdr:colOff>463550</xdr:colOff>
                    <xdr:row>25</xdr:row>
                    <xdr:rowOff>260350</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from>
                    <xdr:col>7</xdr:col>
                    <xdr:colOff>69850</xdr:colOff>
                    <xdr:row>25</xdr:row>
                    <xdr:rowOff>69850</xdr:rowOff>
                  </from>
                  <to>
                    <xdr:col>7</xdr:col>
                    <xdr:colOff>450850</xdr:colOff>
                    <xdr:row>25</xdr:row>
                    <xdr:rowOff>260350</xdr:rowOff>
                  </to>
                </anchor>
              </controlPr>
            </control>
          </mc:Choice>
        </mc:AlternateContent>
        <mc:AlternateContent xmlns:mc="http://schemas.openxmlformats.org/markup-compatibility/2006">
          <mc:Choice Requires="x14">
            <control shapeId="12315" r:id="rId30" name="Check Box 27">
              <controlPr defaultSize="0" autoFill="0" autoLine="0" autoPict="0">
                <anchor moveWithCells="1">
                  <from>
                    <xdr:col>8</xdr:col>
                    <xdr:colOff>69850</xdr:colOff>
                    <xdr:row>25</xdr:row>
                    <xdr:rowOff>69850</xdr:rowOff>
                  </from>
                  <to>
                    <xdr:col>8</xdr:col>
                    <xdr:colOff>450850</xdr:colOff>
                    <xdr:row>25</xdr:row>
                    <xdr:rowOff>260350</xdr:rowOff>
                  </to>
                </anchor>
              </controlPr>
            </control>
          </mc:Choice>
        </mc:AlternateContent>
        <mc:AlternateContent xmlns:mc="http://schemas.openxmlformats.org/markup-compatibility/2006">
          <mc:Choice Requires="x14">
            <control shapeId="12316" r:id="rId31" name="Check Box 28">
              <controlPr defaultSize="0" autoFill="0" autoLine="0" autoPict="0">
                <anchor moveWithCells="1">
                  <from>
                    <xdr:col>9</xdr:col>
                    <xdr:colOff>76200</xdr:colOff>
                    <xdr:row>25</xdr:row>
                    <xdr:rowOff>69850</xdr:rowOff>
                  </from>
                  <to>
                    <xdr:col>9</xdr:col>
                    <xdr:colOff>463550</xdr:colOff>
                    <xdr:row>25</xdr:row>
                    <xdr:rowOff>260350</xdr:rowOff>
                  </to>
                </anchor>
              </controlPr>
            </control>
          </mc:Choice>
        </mc:AlternateContent>
        <mc:AlternateContent xmlns:mc="http://schemas.openxmlformats.org/markup-compatibility/2006">
          <mc:Choice Requires="x14">
            <control shapeId="12317" r:id="rId32" name="Check Box 29">
              <controlPr defaultSize="0" autoFill="0" autoLine="0" autoPict="0">
                <anchor moveWithCells="1">
                  <from>
                    <xdr:col>10</xdr:col>
                    <xdr:colOff>38100</xdr:colOff>
                    <xdr:row>25</xdr:row>
                    <xdr:rowOff>69850</xdr:rowOff>
                  </from>
                  <to>
                    <xdr:col>10</xdr:col>
                    <xdr:colOff>419100</xdr:colOff>
                    <xdr:row>25</xdr:row>
                    <xdr:rowOff>260350</xdr:rowOff>
                  </to>
                </anchor>
              </controlPr>
            </control>
          </mc:Choice>
        </mc:AlternateContent>
        <mc:AlternateContent xmlns:mc="http://schemas.openxmlformats.org/markup-compatibility/2006">
          <mc:Choice Requires="x14">
            <control shapeId="12318" r:id="rId33" name="Check Box 30">
              <controlPr defaultSize="0" autoFill="0" autoLine="0" autoPict="0">
                <anchor moveWithCells="1">
                  <from>
                    <xdr:col>6</xdr:col>
                    <xdr:colOff>76200</xdr:colOff>
                    <xdr:row>26</xdr:row>
                    <xdr:rowOff>69850</xdr:rowOff>
                  </from>
                  <to>
                    <xdr:col>6</xdr:col>
                    <xdr:colOff>463550</xdr:colOff>
                    <xdr:row>27</xdr:row>
                    <xdr:rowOff>0</xdr:rowOff>
                  </to>
                </anchor>
              </controlPr>
            </control>
          </mc:Choice>
        </mc:AlternateContent>
        <mc:AlternateContent xmlns:mc="http://schemas.openxmlformats.org/markup-compatibility/2006">
          <mc:Choice Requires="x14">
            <control shapeId="12319" r:id="rId34" name="Check Box 31">
              <controlPr defaultSize="0" autoFill="0" autoLine="0" autoPict="0">
                <anchor moveWithCells="1">
                  <from>
                    <xdr:col>7</xdr:col>
                    <xdr:colOff>69850</xdr:colOff>
                    <xdr:row>26</xdr:row>
                    <xdr:rowOff>69850</xdr:rowOff>
                  </from>
                  <to>
                    <xdr:col>7</xdr:col>
                    <xdr:colOff>450850</xdr:colOff>
                    <xdr:row>27</xdr:row>
                    <xdr:rowOff>0</xdr:rowOff>
                  </to>
                </anchor>
              </controlPr>
            </control>
          </mc:Choice>
        </mc:AlternateContent>
        <mc:AlternateContent xmlns:mc="http://schemas.openxmlformats.org/markup-compatibility/2006">
          <mc:Choice Requires="x14">
            <control shapeId="12320" r:id="rId35" name="Check Box 32">
              <controlPr defaultSize="0" autoFill="0" autoLine="0" autoPict="0">
                <anchor moveWithCells="1">
                  <from>
                    <xdr:col>8</xdr:col>
                    <xdr:colOff>69850</xdr:colOff>
                    <xdr:row>26</xdr:row>
                    <xdr:rowOff>69850</xdr:rowOff>
                  </from>
                  <to>
                    <xdr:col>8</xdr:col>
                    <xdr:colOff>450850</xdr:colOff>
                    <xdr:row>27</xdr:row>
                    <xdr:rowOff>0</xdr:rowOff>
                  </to>
                </anchor>
              </controlPr>
            </control>
          </mc:Choice>
        </mc:AlternateContent>
        <mc:AlternateContent xmlns:mc="http://schemas.openxmlformats.org/markup-compatibility/2006">
          <mc:Choice Requires="x14">
            <control shapeId="12321" r:id="rId36" name="Check Box 33">
              <controlPr defaultSize="0" autoFill="0" autoLine="0" autoPict="0">
                <anchor moveWithCells="1">
                  <from>
                    <xdr:col>9</xdr:col>
                    <xdr:colOff>76200</xdr:colOff>
                    <xdr:row>26</xdr:row>
                    <xdr:rowOff>69850</xdr:rowOff>
                  </from>
                  <to>
                    <xdr:col>9</xdr:col>
                    <xdr:colOff>463550</xdr:colOff>
                    <xdr:row>27</xdr:row>
                    <xdr:rowOff>0</xdr:rowOff>
                  </to>
                </anchor>
              </controlPr>
            </control>
          </mc:Choice>
        </mc:AlternateContent>
        <mc:AlternateContent xmlns:mc="http://schemas.openxmlformats.org/markup-compatibility/2006">
          <mc:Choice Requires="x14">
            <control shapeId="12322" r:id="rId37" name="Check Box 34">
              <controlPr defaultSize="0" autoFill="0" autoLine="0" autoPict="0">
                <anchor moveWithCells="1">
                  <from>
                    <xdr:col>10</xdr:col>
                    <xdr:colOff>38100</xdr:colOff>
                    <xdr:row>26</xdr:row>
                    <xdr:rowOff>69850</xdr:rowOff>
                  </from>
                  <to>
                    <xdr:col>10</xdr:col>
                    <xdr:colOff>419100</xdr:colOff>
                    <xdr:row>27</xdr:row>
                    <xdr:rowOff>0</xdr:rowOff>
                  </to>
                </anchor>
              </controlPr>
            </control>
          </mc:Choice>
        </mc:AlternateContent>
        <mc:AlternateContent xmlns:mc="http://schemas.openxmlformats.org/markup-compatibility/2006">
          <mc:Choice Requires="x14">
            <control shapeId="12323" r:id="rId38" name="Check Box 35">
              <controlPr defaultSize="0" autoFill="0" autoLine="0" autoPict="0">
                <anchor moveWithCells="1">
                  <from>
                    <xdr:col>6</xdr:col>
                    <xdr:colOff>76200</xdr:colOff>
                    <xdr:row>27</xdr:row>
                    <xdr:rowOff>69850</xdr:rowOff>
                  </from>
                  <to>
                    <xdr:col>6</xdr:col>
                    <xdr:colOff>463550</xdr:colOff>
                    <xdr:row>28</xdr:row>
                    <xdr:rowOff>0</xdr:rowOff>
                  </to>
                </anchor>
              </controlPr>
            </control>
          </mc:Choice>
        </mc:AlternateContent>
        <mc:AlternateContent xmlns:mc="http://schemas.openxmlformats.org/markup-compatibility/2006">
          <mc:Choice Requires="x14">
            <control shapeId="12324" r:id="rId39" name="Check Box 36">
              <controlPr defaultSize="0" autoFill="0" autoLine="0" autoPict="0">
                <anchor moveWithCells="1">
                  <from>
                    <xdr:col>7</xdr:col>
                    <xdr:colOff>69850</xdr:colOff>
                    <xdr:row>27</xdr:row>
                    <xdr:rowOff>69850</xdr:rowOff>
                  </from>
                  <to>
                    <xdr:col>7</xdr:col>
                    <xdr:colOff>450850</xdr:colOff>
                    <xdr:row>28</xdr:row>
                    <xdr:rowOff>0</xdr:rowOff>
                  </to>
                </anchor>
              </controlPr>
            </control>
          </mc:Choice>
        </mc:AlternateContent>
        <mc:AlternateContent xmlns:mc="http://schemas.openxmlformats.org/markup-compatibility/2006">
          <mc:Choice Requires="x14">
            <control shapeId="12325" r:id="rId40" name="Check Box 37">
              <controlPr defaultSize="0" autoFill="0" autoLine="0" autoPict="0">
                <anchor moveWithCells="1">
                  <from>
                    <xdr:col>8</xdr:col>
                    <xdr:colOff>69850</xdr:colOff>
                    <xdr:row>27</xdr:row>
                    <xdr:rowOff>69850</xdr:rowOff>
                  </from>
                  <to>
                    <xdr:col>8</xdr:col>
                    <xdr:colOff>450850</xdr:colOff>
                    <xdr:row>28</xdr:row>
                    <xdr:rowOff>0</xdr:rowOff>
                  </to>
                </anchor>
              </controlPr>
            </control>
          </mc:Choice>
        </mc:AlternateContent>
        <mc:AlternateContent xmlns:mc="http://schemas.openxmlformats.org/markup-compatibility/2006">
          <mc:Choice Requires="x14">
            <control shapeId="12326" r:id="rId41" name="Check Box 38">
              <controlPr defaultSize="0" autoFill="0" autoLine="0" autoPict="0">
                <anchor moveWithCells="1">
                  <from>
                    <xdr:col>9</xdr:col>
                    <xdr:colOff>76200</xdr:colOff>
                    <xdr:row>27</xdr:row>
                    <xdr:rowOff>69850</xdr:rowOff>
                  </from>
                  <to>
                    <xdr:col>9</xdr:col>
                    <xdr:colOff>463550</xdr:colOff>
                    <xdr:row>28</xdr:row>
                    <xdr:rowOff>0</xdr:rowOff>
                  </to>
                </anchor>
              </controlPr>
            </control>
          </mc:Choice>
        </mc:AlternateContent>
        <mc:AlternateContent xmlns:mc="http://schemas.openxmlformats.org/markup-compatibility/2006">
          <mc:Choice Requires="x14">
            <control shapeId="12327" r:id="rId42" name="Check Box 39">
              <controlPr defaultSize="0" autoFill="0" autoLine="0" autoPict="0">
                <anchor moveWithCells="1">
                  <from>
                    <xdr:col>10</xdr:col>
                    <xdr:colOff>38100</xdr:colOff>
                    <xdr:row>27</xdr:row>
                    <xdr:rowOff>69850</xdr:rowOff>
                  </from>
                  <to>
                    <xdr:col>10</xdr:col>
                    <xdr:colOff>419100</xdr:colOff>
                    <xdr:row>28</xdr:row>
                    <xdr:rowOff>0</xdr:rowOff>
                  </to>
                </anchor>
              </controlPr>
            </control>
          </mc:Choice>
        </mc:AlternateContent>
        <mc:AlternateContent xmlns:mc="http://schemas.openxmlformats.org/markup-compatibility/2006">
          <mc:Choice Requires="x14">
            <control shapeId="12328" r:id="rId43" name="Check Box 40">
              <controlPr defaultSize="0" autoFill="0" autoLine="0" autoPict="0">
                <anchor moveWithCells="1">
                  <from>
                    <xdr:col>6</xdr:col>
                    <xdr:colOff>76200</xdr:colOff>
                    <xdr:row>28</xdr:row>
                    <xdr:rowOff>69850</xdr:rowOff>
                  </from>
                  <to>
                    <xdr:col>6</xdr:col>
                    <xdr:colOff>463550</xdr:colOff>
                    <xdr:row>29</xdr:row>
                    <xdr:rowOff>0</xdr:rowOff>
                  </to>
                </anchor>
              </controlPr>
            </control>
          </mc:Choice>
        </mc:AlternateContent>
        <mc:AlternateContent xmlns:mc="http://schemas.openxmlformats.org/markup-compatibility/2006">
          <mc:Choice Requires="x14">
            <control shapeId="12329" r:id="rId44" name="Check Box 41">
              <controlPr defaultSize="0" autoFill="0" autoLine="0" autoPict="0">
                <anchor moveWithCells="1">
                  <from>
                    <xdr:col>7</xdr:col>
                    <xdr:colOff>69850</xdr:colOff>
                    <xdr:row>28</xdr:row>
                    <xdr:rowOff>69850</xdr:rowOff>
                  </from>
                  <to>
                    <xdr:col>7</xdr:col>
                    <xdr:colOff>450850</xdr:colOff>
                    <xdr:row>29</xdr:row>
                    <xdr:rowOff>0</xdr:rowOff>
                  </to>
                </anchor>
              </controlPr>
            </control>
          </mc:Choice>
        </mc:AlternateContent>
        <mc:AlternateContent xmlns:mc="http://schemas.openxmlformats.org/markup-compatibility/2006">
          <mc:Choice Requires="x14">
            <control shapeId="12330" r:id="rId45" name="Check Box 42">
              <controlPr defaultSize="0" autoFill="0" autoLine="0" autoPict="0">
                <anchor moveWithCells="1">
                  <from>
                    <xdr:col>8</xdr:col>
                    <xdr:colOff>69850</xdr:colOff>
                    <xdr:row>28</xdr:row>
                    <xdr:rowOff>69850</xdr:rowOff>
                  </from>
                  <to>
                    <xdr:col>8</xdr:col>
                    <xdr:colOff>450850</xdr:colOff>
                    <xdr:row>29</xdr:row>
                    <xdr:rowOff>0</xdr:rowOff>
                  </to>
                </anchor>
              </controlPr>
            </control>
          </mc:Choice>
        </mc:AlternateContent>
        <mc:AlternateContent xmlns:mc="http://schemas.openxmlformats.org/markup-compatibility/2006">
          <mc:Choice Requires="x14">
            <control shapeId="12331" r:id="rId46" name="Check Box 43">
              <controlPr defaultSize="0" autoFill="0" autoLine="0" autoPict="0">
                <anchor moveWithCells="1">
                  <from>
                    <xdr:col>9</xdr:col>
                    <xdr:colOff>76200</xdr:colOff>
                    <xdr:row>28</xdr:row>
                    <xdr:rowOff>69850</xdr:rowOff>
                  </from>
                  <to>
                    <xdr:col>9</xdr:col>
                    <xdr:colOff>463550</xdr:colOff>
                    <xdr:row>29</xdr:row>
                    <xdr:rowOff>0</xdr:rowOff>
                  </to>
                </anchor>
              </controlPr>
            </control>
          </mc:Choice>
        </mc:AlternateContent>
        <mc:AlternateContent xmlns:mc="http://schemas.openxmlformats.org/markup-compatibility/2006">
          <mc:Choice Requires="x14">
            <control shapeId="12332" r:id="rId47" name="Check Box 44">
              <controlPr defaultSize="0" autoFill="0" autoLine="0" autoPict="0">
                <anchor moveWithCells="1">
                  <from>
                    <xdr:col>10</xdr:col>
                    <xdr:colOff>38100</xdr:colOff>
                    <xdr:row>28</xdr:row>
                    <xdr:rowOff>69850</xdr:rowOff>
                  </from>
                  <to>
                    <xdr:col>10</xdr:col>
                    <xdr:colOff>419100</xdr:colOff>
                    <xdr:row>29</xdr:row>
                    <xdr:rowOff>0</xdr:rowOff>
                  </to>
                </anchor>
              </controlPr>
            </control>
          </mc:Choice>
        </mc:AlternateContent>
        <mc:AlternateContent xmlns:mc="http://schemas.openxmlformats.org/markup-compatibility/2006">
          <mc:Choice Requires="x14">
            <control shapeId="12333" r:id="rId48" name="Check Box 45">
              <controlPr defaultSize="0" autoFill="0" autoLine="0" autoPict="0">
                <anchor moveWithCells="1">
                  <from>
                    <xdr:col>6</xdr:col>
                    <xdr:colOff>76200</xdr:colOff>
                    <xdr:row>29</xdr:row>
                    <xdr:rowOff>69850</xdr:rowOff>
                  </from>
                  <to>
                    <xdr:col>6</xdr:col>
                    <xdr:colOff>463550</xdr:colOff>
                    <xdr:row>30</xdr:row>
                    <xdr:rowOff>0</xdr:rowOff>
                  </to>
                </anchor>
              </controlPr>
            </control>
          </mc:Choice>
        </mc:AlternateContent>
        <mc:AlternateContent xmlns:mc="http://schemas.openxmlformats.org/markup-compatibility/2006">
          <mc:Choice Requires="x14">
            <control shapeId="12334" r:id="rId49" name="Check Box 46">
              <controlPr defaultSize="0" autoFill="0" autoLine="0" autoPict="0">
                <anchor moveWithCells="1">
                  <from>
                    <xdr:col>7</xdr:col>
                    <xdr:colOff>69850</xdr:colOff>
                    <xdr:row>29</xdr:row>
                    <xdr:rowOff>69850</xdr:rowOff>
                  </from>
                  <to>
                    <xdr:col>7</xdr:col>
                    <xdr:colOff>450850</xdr:colOff>
                    <xdr:row>30</xdr:row>
                    <xdr:rowOff>0</xdr:rowOff>
                  </to>
                </anchor>
              </controlPr>
            </control>
          </mc:Choice>
        </mc:AlternateContent>
        <mc:AlternateContent xmlns:mc="http://schemas.openxmlformats.org/markup-compatibility/2006">
          <mc:Choice Requires="x14">
            <control shapeId="12335" r:id="rId50" name="Check Box 47">
              <controlPr defaultSize="0" autoFill="0" autoLine="0" autoPict="0">
                <anchor moveWithCells="1">
                  <from>
                    <xdr:col>8</xdr:col>
                    <xdr:colOff>69850</xdr:colOff>
                    <xdr:row>29</xdr:row>
                    <xdr:rowOff>69850</xdr:rowOff>
                  </from>
                  <to>
                    <xdr:col>8</xdr:col>
                    <xdr:colOff>450850</xdr:colOff>
                    <xdr:row>30</xdr:row>
                    <xdr:rowOff>0</xdr:rowOff>
                  </to>
                </anchor>
              </controlPr>
            </control>
          </mc:Choice>
        </mc:AlternateContent>
        <mc:AlternateContent xmlns:mc="http://schemas.openxmlformats.org/markup-compatibility/2006">
          <mc:Choice Requires="x14">
            <control shapeId="12336" r:id="rId51" name="Check Box 48">
              <controlPr defaultSize="0" autoFill="0" autoLine="0" autoPict="0">
                <anchor moveWithCells="1">
                  <from>
                    <xdr:col>9</xdr:col>
                    <xdr:colOff>76200</xdr:colOff>
                    <xdr:row>29</xdr:row>
                    <xdr:rowOff>69850</xdr:rowOff>
                  </from>
                  <to>
                    <xdr:col>9</xdr:col>
                    <xdr:colOff>463550</xdr:colOff>
                    <xdr:row>30</xdr:row>
                    <xdr:rowOff>0</xdr:rowOff>
                  </to>
                </anchor>
              </controlPr>
            </control>
          </mc:Choice>
        </mc:AlternateContent>
        <mc:AlternateContent xmlns:mc="http://schemas.openxmlformats.org/markup-compatibility/2006">
          <mc:Choice Requires="x14">
            <control shapeId="12337" r:id="rId52" name="Check Box 49">
              <controlPr defaultSize="0" autoFill="0" autoLine="0" autoPict="0">
                <anchor moveWithCells="1">
                  <from>
                    <xdr:col>10</xdr:col>
                    <xdr:colOff>38100</xdr:colOff>
                    <xdr:row>29</xdr:row>
                    <xdr:rowOff>69850</xdr:rowOff>
                  </from>
                  <to>
                    <xdr:col>10</xdr:col>
                    <xdr:colOff>419100</xdr:colOff>
                    <xdr:row>30</xdr:row>
                    <xdr:rowOff>0</xdr:rowOff>
                  </to>
                </anchor>
              </controlPr>
            </control>
          </mc:Choice>
        </mc:AlternateContent>
        <mc:AlternateContent xmlns:mc="http://schemas.openxmlformats.org/markup-compatibility/2006">
          <mc:Choice Requires="x14">
            <control shapeId="12338" r:id="rId53" name="Check Box 50">
              <controlPr defaultSize="0" autoFill="0" autoLine="0" autoPict="0">
                <anchor moveWithCells="1">
                  <from>
                    <xdr:col>6</xdr:col>
                    <xdr:colOff>76200</xdr:colOff>
                    <xdr:row>30</xdr:row>
                    <xdr:rowOff>69850</xdr:rowOff>
                  </from>
                  <to>
                    <xdr:col>6</xdr:col>
                    <xdr:colOff>463550</xdr:colOff>
                    <xdr:row>31</xdr:row>
                    <xdr:rowOff>0</xdr:rowOff>
                  </to>
                </anchor>
              </controlPr>
            </control>
          </mc:Choice>
        </mc:AlternateContent>
        <mc:AlternateContent xmlns:mc="http://schemas.openxmlformats.org/markup-compatibility/2006">
          <mc:Choice Requires="x14">
            <control shapeId="12339" r:id="rId54" name="Check Box 51">
              <controlPr defaultSize="0" autoFill="0" autoLine="0" autoPict="0">
                <anchor moveWithCells="1">
                  <from>
                    <xdr:col>7</xdr:col>
                    <xdr:colOff>69850</xdr:colOff>
                    <xdr:row>30</xdr:row>
                    <xdr:rowOff>69850</xdr:rowOff>
                  </from>
                  <to>
                    <xdr:col>7</xdr:col>
                    <xdr:colOff>450850</xdr:colOff>
                    <xdr:row>31</xdr:row>
                    <xdr:rowOff>0</xdr:rowOff>
                  </to>
                </anchor>
              </controlPr>
            </control>
          </mc:Choice>
        </mc:AlternateContent>
        <mc:AlternateContent xmlns:mc="http://schemas.openxmlformats.org/markup-compatibility/2006">
          <mc:Choice Requires="x14">
            <control shapeId="12340" r:id="rId55" name="Check Box 52">
              <controlPr defaultSize="0" autoFill="0" autoLine="0" autoPict="0">
                <anchor moveWithCells="1">
                  <from>
                    <xdr:col>8</xdr:col>
                    <xdr:colOff>69850</xdr:colOff>
                    <xdr:row>30</xdr:row>
                    <xdr:rowOff>69850</xdr:rowOff>
                  </from>
                  <to>
                    <xdr:col>8</xdr:col>
                    <xdr:colOff>450850</xdr:colOff>
                    <xdr:row>31</xdr:row>
                    <xdr:rowOff>0</xdr:rowOff>
                  </to>
                </anchor>
              </controlPr>
            </control>
          </mc:Choice>
        </mc:AlternateContent>
        <mc:AlternateContent xmlns:mc="http://schemas.openxmlformats.org/markup-compatibility/2006">
          <mc:Choice Requires="x14">
            <control shapeId="12341" r:id="rId56" name="Check Box 53">
              <controlPr defaultSize="0" autoFill="0" autoLine="0" autoPict="0">
                <anchor moveWithCells="1">
                  <from>
                    <xdr:col>9</xdr:col>
                    <xdr:colOff>76200</xdr:colOff>
                    <xdr:row>30</xdr:row>
                    <xdr:rowOff>69850</xdr:rowOff>
                  </from>
                  <to>
                    <xdr:col>9</xdr:col>
                    <xdr:colOff>463550</xdr:colOff>
                    <xdr:row>31</xdr:row>
                    <xdr:rowOff>0</xdr:rowOff>
                  </to>
                </anchor>
              </controlPr>
            </control>
          </mc:Choice>
        </mc:AlternateContent>
        <mc:AlternateContent xmlns:mc="http://schemas.openxmlformats.org/markup-compatibility/2006">
          <mc:Choice Requires="x14">
            <control shapeId="12342" r:id="rId57" name="Check Box 54">
              <controlPr defaultSize="0" autoFill="0" autoLine="0" autoPict="0">
                <anchor moveWithCells="1">
                  <from>
                    <xdr:col>10</xdr:col>
                    <xdr:colOff>38100</xdr:colOff>
                    <xdr:row>30</xdr:row>
                    <xdr:rowOff>69850</xdr:rowOff>
                  </from>
                  <to>
                    <xdr:col>10</xdr:col>
                    <xdr:colOff>419100</xdr:colOff>
                    <xdr:row>31</xdr:row>
                    <xdr:rowOff>0</xdr:rowOff>
                  </to>
                </anchor>
              </controlPr>
            </control>
          </mc:Choice>
        </mc:AlternateContent>
        <mc:AlternateContent xmlns:mc="http://schemas.openxmlformats.org/markup-compatibility/2006">
          <mc:Choice Requires="x14">
            <control shapeId="12343" r:id="rId58" name="Check Box 55">
              <controlPr defaultSize="0" autoFill="0" autoLine="0" autoPict="0">
                <anchor moveWithCells="1">
                  <from>
                    <xdr:col>6</xdr:col>
                    <xdr:colOff>76200</xdr:colOff>
                    <xdr:row>31</xdr:row>
                    <xdr:rowOff>69850</xdr:rowOff>
                  </from>
                  <to>
                    <xdr:col>6</xdr:col>
                    <xdr:colOff>463550</xdr:colOff>
                    <xdr:row>32</xdr:row>
                    <xdr:rowOff>0</xdr:rowOff>
                  </to>
                </anchor>
              </controlPr>
            </control>
          </mc:Choice>
        </mc:AlternateContent>
        <mc:AlternateContent xmlns:mc="http://schemas.openxmlformats.org/markup-compatibility/2006">
          <mc:Choice Requires="x14">
            <control shapeId="12344" r:id="rId59" name="Check Box 56">
              <controlPr defaultSize="0" autoFill="0" autoLine="0" autoPict="0">
                <anchor moveWithCells="1">
                  <from>
                    <xdr:col>7</xdr:col>
                    <xdr:colOff>69850</xdr:colOff>
                    <xdr:row>31</xdr:row>
                    <xdr:rowOff>69850</xdr:rowOff>
                  </from>
                  <to>
                    <xdr:col>7</xdr:col>
                    <xdr:colOff>450850</xdr:colOff>
                    <xdr:row>32</xdr:row>
                    <xdr:rowOff>0</xdr:rowOff>
                  </to>
                </anchor>
              </controlPr>
            </control>
          </mc:Choice>
        </mc:AlternateContent>
        <mc:AlternateContent xmlns:mc="http://schemas.openxmlformats.org/markup-compatibility/2006">
          <mc:Choice Requires="x14">
            <control shapeId="12345" r:id="rId60" name="Check Box 57">
              <controlPr defaultSize="0" autoFill="0" autoLine="0" autoPict="0">
                <anchor moveWithCells="1">
                  <from>
                    <xdr:col>8</xdr:col>
                    <xdr:colOff>69850</xdr:colOff>
                    <xdr:row>31</xdr:row>
                    <xdr:rowOff>69850</xdr:rowOff>
                  </from>
                  <to>
                    <xdr:col>8</xdr:col>
                    <xdr:colOff>450850</xdr:colOff>
                    <xdr:row>32</xdr:row>
                    <xdr:rowOff>0</xdr:rowOff>
                  </to>
                </anchor>
              </controlPr>
            </control>
          </mc:Choice>
        </mc:AlternateContent>
        <mc:AlternateContent xmlns:mc="http://schemas.openxmlformats.org/markup-compatibility/2006">
          <mc:Choice Requires="x14">
            <control shapeId="12346" r:id="rId61" name="Check Box 58">
              <controlPr defaultSize="0" autoFill="0" autoLine="0" autoPict="0">
                <anchor moveWithCells="1">
                  <from>
                    <xdr:col>9</xdr:col>
                    <xdr:colOff>76200</xdr:colOff>
                    <xdr:row>31</xdr:row>
                    <xdr:rowOff>69850</xdr:rowOff>
                  </from>
                  <to>
                    <xdr:col>9</xdr:col>
                    <xdr:colOff>463550</xdr:colOff>
                    <xdr:row>32</xdr:row>
                    <xdr:rowOff>0</xdr:rowOff>
                  </to>
                </anchor>
              </controlPr>
            </control>
          </mc:Choice>
        </mc:AlternateContent>
        <mc:AlternateContent xmlns:mc="http://schemas.openxmlformats.org/markup-compatibility/2006">
          <mc:Choice Requires="x14">
            <control shapeId="12347" r:id="rId62" name="Check Box 59">
              <controlPr defaultSize="0" autoFill="0" autoLine="0" autoPict="0">
                <anchor moveWithCells="1">
                  <from>
                    <xdr:col>10</xdr:col>
                    <xdr:colOff>38100</xdr:colOff>
                    <xdr:row>31</xdr:row>
                    <xdr:rowOff>69850</xdr:rowOff>
                  </from>
                  <to>
                    <xdr:col>10</xdr:col>
                    <xdr:colOff>419100</xdr:colOff>
                    <xdr:row>32</xdr:row>
                    <xdr:rowOff>0</xdr:rowOff>
                  </to>
                </anchor>
              </controlPr>
            </control>
          </mc:Choice>
        </mc:AlternateContent>
        <mc:AlternateContent xmlns:mc="http://schemas.openxmlformats.org/markup-compatibility/2006">
          <mc:Choice Requires="x14">
            <control shapeId="12348" r:id="rId63" name="Check Box 60">
              <controlPr defaultSize="0" autoFill="0" autoLine="0" autoPict="0">
                <anchor moveWithCells="1">
                  <from>
                    <xdr:col>6</xdr:col>
                    <xdr:colOff>76200</xdr:colOff>
                    <xdr:row>32</xdr:row>
                    <xdr:rowOff>69850</xdr:rowOff>
                  </from>
                  <to>
                    <xdr:col>6</xdr:col>
                    <xdr:colOff>463550</xdr:colOff>
                    <xdr:row>33</xdr:row>
                    <xdr:rowOff>0</xdr:rowOff>
                  </to>
                </anchor>
              </controlPr>
            </control>
          </mc:Choice>
        </mc:AlternateContent>
        <mc:AlternateContent xmlns:mc="http://schemas.openxmlformats.org/markup-compatibility/2006">
          <mc:Choice Requires="x14">
            <control shapeId="12349" r:id="rId64" name="Check Box 61">
              <controlPr defaultSize="0" autoFill="0" autoLine="0" autoPict="0">
                <anchor moveWithCells="1">
                  <from>
                    <xdr:col>7</xdr:col>
                    <xdr:colOff>69850</xdr:colOff>
                    <xdr:row>32</xdr:row>
                    <xdr:rowOff>69850</xdr:rowOff>
                  </from>
                  <to>
                    <xdr:col>7</xdr:col>
                    <xdr:colOff>450850</xdr:colOff>
                    <xdr:row>33</xdr:row>
                    <xdr:rowOff>0</xdr:rowOff>
                  </to>
                </anchor>
              </controlPr>
            </control>
          </mc:Choice>
        </mc:AlternateContent>
        <mc:AlternateContent xmlns:mc="http://schemas.openxmlformats.org/markup-compatibility/2006">
          <mc:Choice Requires="x14">
            <control shapeId="12350" r:id="rId65" name="Check Box 62">
              <controlPr defaultSize="0" autoFill="0" autoLine="0" autoPict="0">
                <anchor moveWithCells="1">
                  <from>
                    <xdr:col>8</xdr:col>
                    <xdr:colOff>69850</xdr:colOff>
                    <xdr:row>32</xdr:row>
                    <xdr:rowOff>69850</xdr:rowOff>
                  </from>
                  <to>
                    <xdr:col>8</xdr:col>
                    <xdr:colOff>450850</xdr:colOff>
                    <xdr:row>33</xdr:row>
                    <xdr:rowOff>0</xdr:rowOff>
                  </to>
                </anchor>
              </controlPr>
            </control>
          </mc:Choice>
        </mc:AlternateContent>
        <mc:AlternateContent xmlns:mc="http://schemas.openxmlformats.org/markup-compatibility/2006">
          <mc:Choice Requires="x14">
            <control shapeId="12351" r:id="rId66" name="Check Box 63">
              <controlPr defaultSize="0" autoFill="0" autoLine="0" autoPict="0">
                <anchor moveWithCells="1">
                  <from>
                    <xdr:col>9</xdr:col>
                    <xdr:colOff>76200</xdr:colOff>
                    <xdr:row>32</xdr:row>
                    <xdr:rowOff>69850</xdr:rowOff>
                  </from>
                  <to>
                    <xdr:col>9</xdr:col>
                    <xdr:colOff>463550</xdr:colOff>
                    <xdr:row>33</xdr:row>
                    <xdr:rowOff>0</xdr:rowOff>
                  </to>
                </anchor>
              </controlPr>
            </control>
          </mc:Choice>
        </mc:AlternateContent>
        <mc:AlternateContent xmlns:mc="http://schemas.openxmlformats.org/markup-compatibility/2006">
          <mc:Choice Requires="x14">
            <control shapeId="12352" r:id="rId67" name="Check Box 64">
              <controlPr defaultSize="0" autoFill="0" autoLine="0" autoPict="0">
                <anchor moveWithCells="1">
                  <from>
                    <xdr:col>10</xdr:col>
                    <xdr:colOff>38100</xdr:colOff>
                    <xdr:row>32</xdr:row>
                    <xdr:rowOff>69850</xdr:rowOff>
                  </from>
                  <to>
                    <xdr:col>10</xdr:col>
                    <xdr:colOff>419100</xdr:colOff>
                    <xdr:row>33</xdr:row>
                    <xdr:rowOff>0</xdr:rowOff>
                  </to>
                </anchor>
              </controlPr>
            </control>
          </mc:Choice>
        </mc:AlternateContent>
        <mc:AlternateContent xmlns:mc="http://schemas.openxmlformats.org/markup-compatibility/2006">
          <mc:Choice Requires="x14">
            <control shapeId="12353" r:id="rId68" name="Check Box 65">
              <controlPr defaultSize="0" autoFill="0" autoLine="0" autoPict="0">
                <anchor moveWithCells="1">
                  <from>
                    <xdr:col>6</xdr:col>
                    <xdr:colOff>76200</xdr:colOff>
                    <xdr:row>35</xdr:row>
                    <xdr:rowOff>69850</xdr:rowOff>
                  </from>
                  <to>
                    <xdr:col>6</xdr:col>
                    <xdr:colOff>463550</xdr:colOff>
                    <xdr:row>36</xdr:row>
                    <xdr:rowOff>0</xdr:rowOff>
                  </to>
                </anchor>
              </controlPr>
            </control>
          </mc:Choice>
        </mc:AlternateContent>
        <mc:AlternateContent xmlns:mc="http://schemas.openxmlformats.org/markup-compatibility/2006">
          <mc:Choice Requires="x14">
            <control shapeId="12354" r:id="rId69" name="Check Box 66">
              <controlPr defaultSize="0" autoFill="0" autoLine="0" autoPict="0">
                <anchor moveWithCells="1">
                  <from>
                    <xdr:col>7</xdr:col>
                    <xdr:colOff>69850</xdr:colOff>
                    <xdr:row>35</xdr:row>
                    <xdr:rowOff>69850</xdr:rowOff>
                  </from>
                  <to>
                    <xdr:col>7</xdr:col>
                    <xdr:colOff>450850</xdr:colOff>
                    <xdr:row>36</xdr:row>
                    <xdr:rowOff>0</xdr:rowOff>
                  </to>
                </anchor>
              </controlPr>
            </control>
          </mc:Choice>
        </mc:AlternateContent>
        <mc:AlternateContent xmlns:mc="http://schemas.openxmlformats.org/markup-compatibility/2006">
          <mc:Choice Requires="x14">
            <control shapeId="12355" r:id="rId70" name="Check Box 67">
              <controlPr defaultSize="0" autoFill="0" autoLine="0" autoPict="0">
                <anchor moveWithCells="1">
                  <from>
                    <xdr:col>8</xdr:col>
                    <xdr:colOff>69850</xdr:colOff>
                    <xdr:row>35</xdr:row>
                    <xdr:rowOff>69850</xdr:rowOff>
                  </from>
                  <to>
                    <xdr:col>8</xdr:col>
                    <xdr:colOff>450850</xdr:colOff>
                    <xdr:row>36</xdr:row>
                    <xdr:rowOff>0</xdr:rowOff>
                  </to>
                </anchor>
              </controlPr>
            </control>
          </mc:Choice>
        </mc:AlternateContent>
        <mc:AlternateContent xmlns:mc="http://schemas.openxmlformats.org/markup-compatibility/2006">
          <mc:Choice Requires="x14">
            <control shapeId="12356" r:id="rId71" name="Check Box 68">
              <controlPr defaultSize="0" autoFill="0" autoLine="0" autoPict="0">
                <anchor moveWithCells="1">
                  <from>
                    <xdr:col>9</xdr:col>
                    <xdr:colOff>76200</xdr:colOff>
                    <xdr:row>35</xdr:row>
                    <xdr:rowOff>69850</xdr:rowOff>
                  </from>
                  <to>
                    <xdr:col>9</xdr:col>
                    <xdr:colOff>463550</xdr:colOff>
                    <xdr:row>36</xdr:row>
                    <xdr:rowOff>0</xdr:rowOff>
                  </to>
                </anchor>
              </controlPr>
            </control>
          </mc:Choice>
        </mc:AlternateContent>
        <mc:AlternateContent xmlns:mc="http://schemas.openxmlformats.org/markup-compatibility/2006">
          <mc:Choice Requires="x14">
            <control shapeId="12357" r:id="rId72" name="Check Box 69">
              <controlPr defaultSize="0" autoFill="0" autoLine="0" autoPict="0">
                <anchor moveWithCells="1">
                  <from>
                    <xdr:col>10</xdr:col>
                    <xdr:colOff>38100</xdr:colOff>
                    <xdr:row>35</xdr:row>
                    <xdr:rowOff>69850</xdr:rowOff>
                  </from>
                  <to>
                    <xdr:col>10</xdr:col>
                    <xdr:colOff>419100</xdr:colOff>
                    <xdr:row>36</xdr:row>
                    <xdr:rowOff>0</xdr:rowOff>
                  </to>
                </anchor>
              </controlPr>
            </control>
          </mc:Choice>
        </mc:AlternateContent>
        <mc:AlternateContent xmlns:mc="http://schemas.openxmlformats.org/markup-compatibility/2006">
          <mc:Choice Requires="x14">
            <control shapeId="12358" r:id="rId73" name="Check Box 70">
              <controlPr defaultSize="0" autoFill="0" autoLine="0" autoPict="0">
                <anchor moveWithCells="1">
                  <from>
                    <xdr:col>6</xdr:col>
                    <xdr:colOff>76200</xdr:colOff>
                    <xdr:row>36</xdr:row>
                    <xdr:rowOff>69850</xdr:rowOff>
                  </from>
                  <to>
                    <xdr:col>6</xdr:col>
                    <xdr:colOff>463550</xdr:colOff>
                    <xdr:row>37</xdr:row>
                    <xdr:rowOff>0</xdr:rowOff>
                  </to>
                </anchor>
              </controlPr>
            </control>
          </mc:Choice>
        </mc:AlternateContent>
        <mc:AlternateContent xmlns:mc="http://schemas.openxmlformats.org/markup-compatibility/2006">
          <mc:Choice Requires="x14">
            <control shapeId="12359" r:id="rId74" name="Check Box 71">
              <controlPr defaultSize="0" autoFill="0" autoLine="0" autoPict="0">
                <anchor moveWithCells="1">
                  <from>
                    <xdr:col>7</xdr:col>
                    <xdr:colOff>69850</xdr:colOff>
                    <xdr:row>36</xdr:row>
                    <xdr:rowOff>69850</xdr:rowOff>
                  </from>
                  <to>
                    <xdr:col>7</xdr:col>
                    <xdr:colOff>450850</xdr:colOff>
                    <xdr:row>37</xdr:row>
                    <xdr:rowOff>0</xdr:rowOff>
                  </to>
                </anchor>
              </controlPr>
            </control>
          </mc:Choice>
        </mc:AlternateContent>
        <mc:AlternateContent xmlns:mc="http://schemas.openxmlformats.org/markup-compatibility/2006">
          <mc:Choice Requires="x14">
            <control shapeId="12360" r:id="rId75" name="Check Box 72">
              <controlPr defaultSize="0" autoFill="0" autoLine="0" autoPict="0">
                <anchor moveWithCells="1">
                  <from>
                    <xdr:col>8</xdr:col>
                    <xdr:colOff>69850</xdr:colOff>
                    <xdr:row>36</xdr:row>
                    <xdr:rowOff>69850</xdr:rowOff>
                  </from>
                  <to>
                    <xdr:col>8</xdr:col>
                    <xdr:colOff>450850</xdr:colOff>
                    <xdr:row>37</xdr:row>
                    <xdr:rowOff>0</xdr:rowOff>
                  </to>
                </anchor>
              </controlPr>
            </control>
          </mc:Choice>
        </mc:AlternateContent>
        <mc:AlternateContent xmlns:mc="http://schemas.openxmlformats.org/markup-compatibility/2006">
          <mc:Choice Requires="x14">
            <control shapeId="12361" r:id="rId76" name="Check Box 73">
              <controlPr defaultSize="0" autoFill="0" autoLine="0" autoPict="0">
                <anchor moveWithCells="1">
                  <from>
                    <xdr:col>9</xdr:col>
                    <xdr:colOff>76200</xdr:colOff>
                    <xdr:row>36</xdr:row>
                    <xdr:rowOff>69850</xdr:rowOff>
                  </from>
                  <to>
                    <xdr:col>9</xdr:col>
                    <xdr:colOff>463550</xdr:colOff>
                    <xdr:row>37</xdr:row>
                    <xdr:rowOff>0</xdr:rowOff>
                  </to>
                </anchor>
              </controlPr>
            </control>
          </mc:Choice>
        </mc:AlternateContent>
        <mc:AlternateContent xmlns:mc="http://schemas.openxmlformats.org/markup-compatibility/2006">
          <mc:Choice Requires="x14">
            <control shapeId="12362" r:id="rId77" name="Check Box 74">
              <controlPr defaultSize="0" autoFill="0" autoLine="0" autoPict="0">
                <anchor moveWithCells="1">
                  <from>
                    <xdr:col>10</xdr:col>
                    <xdr:colOff>38100</xdr:colOff>
                    <xdr:row>36</xdr:row>
                    <xdr:rowOff>69850</xdr:rowOff>
                  </from>
                  <to>
                    <xdr:col>10</xdr:col>
                    <xdr:colOff>419100</xdr:colOff>
                    <xdr:row>37</xdr:row>
                    <xdr:rowOff>0</xdr:rowOff>
                  </to>
                </anchor>
              </controlPr>
            </control>
          </mc:Choice>
        </mc:AlternateContent>
        <mc:AlternateContent xmlns:mc="http://schemas.openxmlformats.org/markup-compatibility/2006">
          <mc:Choice Requires="x14">
            <control shapeId="12363" r:id="rId78" name="Check Box 75">
              <controlPr defaultSize="0" autoFill="0" autoLine="0" autoPict="0">
                <anchor moveWithCells="1">
                  <from>
                    <xdr:col>6</xdr:col>
                    <xdr:colOff>76200</xdr:colOff>
                    <xdr:row>37</xdr:row>
                    <xdr:rowOff>69850</xdr:rowOff>
                  </from>
                  <to>
                    <xdr:col>6</xdr:col>
                    <xdr:colOff>463550</xdr:colOff>
                    <xdr:row>38</xdr:row>
                    <xdr:rowOff>0</xdr:rowOff>
                  </to>
                </anchor>
              </controlPr>
            </control>
          </mc:Choice>
        </mc:AlternateContent>
        <mc:AlternateContent xmlns:mc="http://schemas.openxmlformats.org/markup-compatibility/2006">
          <mc:Choice Requires="x14">
            <control shapeId="12364" r:id="rId79" name="Check Box 76">
              <controlPr defaultSize="0" autoFill="0" autoLine="0" autoPict="0">
                <anchor moveWithCells="1">
                  <from>
                    <xdr:col>7</xdr:col>
                    <xdr:colOff>69850</xdr:colOff>
                    <xdr:row>37</xdr:row>
                    <xdr:rowOff>69850</xdr:rowOff>
                  </from>
                  <to>
                    <xdr:col>7</xdr:col>
                    <xdr:colOff>450850</xdr:colOff>
                    <xdr:row>38</xdr:row>
                    <xdr:rowOff>0</xdr:rowOff>
                  </to>
                </anchor>
              </controlPr>
            </control>
          </mc:Choice>
        </mc:AlternateContent>
        <mc:AlternateContent xmlns:mc="http://schemas.openxmlformats.org/markup-compatibility/2006">
          <mc:Choice Requires="x14">
            <control shapeId="12365" r:id="rId80" name="Check Box 77">
              <controlPr defaultSize="0" autoFill="0" autoLine="0" autoPict="0">
                <anchor moveWithCells="1">
                  <from>
                    <xdr:col>8</xdr:col>
                    <xdr:colOff>69850</xdr:colOff>
                    <xdr:row>37</xdr:row>
                    <xdr:rowOff>69850</xdr:rowOff>
                  </from>
                  <to>
                    <xdr:col>8</xdr:col>
                    <xdr:colOff>450850</xdr:colOff>
                    <xdr:row>38</xdr:row>
                    <xdr:rowOff>0</xdr:rowOff>
                  </to>
                </anchor>
              </controlPr>
            </control>
          </mc:Choice>
        </mc:AlternateContent>
        <mc:AlternateContent xmlns:mc="http://schemas.openxmlformats.org/markup-compatibility/2006">
          <mc:Choice Requires="x14">
            <control shapeId="12366" r:id="rId81" name="Check Box 78">
              <controlPr defaultSize="0" autoFill="0" autoLine="0" autoPict="0">
                <anchor moveWithCells="1">
                  <from>
                    <xdr:col>9</xdr:col>
                    <xdr:colOff>76200</xdr:colOff>
                    <xdr:row>37</xdr:row>
                    <xdr:rowOff>69850</xdr:rowOff>
                  </from>
                  <to>
                    <xdr:col>9</xdr:col>
                    <xdr:colOff>463550</xdr:colOff>
                    <xdr:row>38</xdr:row>
                    <xdr:rowOff>0</xdr:rowOff>
                  </to>
                </anchor>
              </controlPr>
            </control>
          </mc:Choice>
        </mc:AlternateContent>
        <mc:AlternateContent xmlns:mc="http://schemas.openxmlformats.org/markup-compatibility/2006">
          <mc:Choice Requires="x14">
            <control shapeId="12367" r:id="rId82" name="Check Box 79">
              <controlPr defaultSize="0" autoFill="0" autoLine="0" autoPict="0">
                <anchor moveWithCells="1">
                  <from>
                    <xdr:col>10</xdr:col>
                    <xdr:colOff>38100</xdr:colOff>
                    <xdr:row>37</xdr:row>
                    <xdr:rowOff>69850</xdr:rowOff>
                  </from>
                  <to>
                    <xdr:col>10</xdr:col>
                    <xdr:colOff>419100</xdr:colOff>
                    <xdr:row>38</xdr:row>
                    <xdr:rowOff>0</xdr:rowOff>
                  </to>
                </anchor>
              </controlPr>
            </control>
          </mc:Choice>
        </mc:AlternateContent>
        <mc:AlternateContent xmlns:mc="http://schemas.openxmlformats.org/markup-compatibility/2006">
          <mc:Choice Requires="x14">
            <control shapeId="12368" r:id="rId83" name="Check Box 80">
              <controlPr defaultSize="0" autoFill="0" autoLine="0" autoPict="0">
                <anchor moveWithCells="1">
                  <from>
                    <xdr:col>6</xdr:col>
                    <xdr:colOff>76200</xdr:colOff>
                    <xdr:row>38</xdr:row>
                    <xdr:rowOff>69850</xdr:rowOff>
                  </from>
                  <to>
                    <xdr:col>6</xdr:col>
                    <xdr:colOff>463550</xdr:colOff>
                    <xdr:row>39</xdr:row>
                    <xdr:rowOff>0</xdr:rowOff>
                  </to>
                </anchor>
              </controlPr>
            </control>
          </mc:Choice>
        </mc:AlternateContent>
        <mc:AlternateContent xmlns:mc="http://schemas.openxmlformats.org/markup-compatibility/2006">
          <mc:Choice Requires="x14">
            <control shapeId="12369" r:id="rId84" name="Check Box 81">
              <controlPr defaultSize="0" autoFill="0" autoLine="0" autoPict="0">
                <anchor moveWithCells="1">
                  <from>
                    <xdr:col>7</xdr:col>
                    <xdr:colOff>69850</xdr:colOff>
                    <xdr:row>38</xdr:row>
                    <xdr:rowOff>69850</xdr:rowOff>
                  </from>
                  <to>
                    <xdr:col>7</xdr:col>
                    <xdr:colOff>450850</xdr:colOff>
                    <xdr:row>39</xdr:row>
                    <xdr:rowOff>0</xdr:rowOff>
                  </to>
                </anchor>
              </controlPr>
            </control>
          </mc:Choice>
        </mc:AlternateContent>
        <mc:AlternateContent xmlns:mc="http://schemas.openxmlformats.org/markup-compatibility/2006">
          <mc:Choice Requires="x14">
            <control shapeId="12370" r:id="rId85" name="Check Box 82">
              <controlPr defaultSize="0" autoFill="0" autoLine="0" autoPict="0">
                <anchor moveWithCells="1">
                  <from>
                    <xdr:col>8</xdr:col>
                    <xdr:colOff>69850</xdr:colOff>
                    <xdr:row>38</xdr:row>
                    <xdr:rowOff>69850</xdr:rowOff>
                  </from>
                  <to>
                    <xdr:col>8</xdr:col>
                    <xdr:colOff>450850</xdr:colOff>
                    <xdr:row>39</xdr:row>
                    <xdr:rowOff>0</xdr:rowOff>
                  </to>
                </anchor>
              </controlPr>
            </control>
          </mc:Choice>
        </mc:AlternateContent>
        <mc:AlternateContent xmlns:mc="http://schemas.openxmlformats.org/markup-compatibility/2006">
          <mc:Choice Requires="x14">
            <control shapeId="12371" r:id="rId86" name="Check Box 83">
              <controlPr defaultSize="0" autoFill="0" autoLine="0" autoPict="0">
                <anchor moveWithCells="1">
                  <from>
                    <xdr:col>9</xdr:col>
                    <xdr:colOff>76200</xdr:colOff>
                    <xdr:row>38</xdr:row>
                    <xdr:rowOff>69850</xdr:rowOff>
                  </from>
                  <to>
                    <xdr:col>9</xdr:col>
                    <xdr:colOff>463550</xdr:colOff>
                    <xdr:row>39</xdr:row>
                    <xdr:rowOff>0</xdr:rowOff>
                  </to>
                </anchor>
              </controlPr>
            </control>
          </mc:Choice>
        </mc:AlternateContent>
        <mc:AlternateContent xmlns:mc="http://schemas.openxmlformats.org/markup-compatibility/2006">
          <mc:Choice Requires="x14">
            <control shapeId="12372" r:id="rId87" name="Check Box 84">
              <controlPr defaultSize="0" autoFill="0" autoLine="0" autoPict="0">
                <anchor moveWithCells="1">
                  <from>
                    <xdr:col>10</xdr:col>
                    <xdr:colOff>38100</xdr:colOff>
                    <xdr:row>38</xdr:row>
                    <xdr:rowOff>69850</xdr:rowOff>
                  </from>
                  <to>
                    <xdr:col>10</xdr:col>
                    <xdr:colOff>419100</xdr:colOff>
                    <xdr:row>39</xdr:row>
                    <xdr:rowOff>0</xdr:rowOff>
                  </to>
                </anchor>
              </controlPr>
            </control>
          </mc:Choice>
        </mc:AlternateContent>
        <mc:AlternateContent xmlns:mc="http://schemas.openxmlformats.org/markup-compatibility/2006">
          <mc:Choice Requires="x14">
            <control shapeId="12373" r:id="rId88" name="Check Box 85">
              <controlPr defaultSize="0" autoFill="0" autoLine="0" autoPict="0">
                <anchor moveWithCells="1">
                  <from>
                    <xdr:col>6</xdr:col>
                    <xdr:colOff>76200</xdr:colOff>
                    <xdr:row>39</xdr:row>
                    <xdr:rowOff>69850</xdr:rowOff>
                  </from>
                  <to>
                    <xdr:col>6</xdr:col>
                    <xdr:colOff>463550</xdr:colOff>
                    <xdr:row>40</xdr:row>
                    <xdr:rowOff>0</xdr:rowOff>
                  </to>
                </anchor>
              </controlPr>
            </control>
          </mc:Choice>
        </mc:AlternateContent>
        <mc:AlternateContent xmlns:mc="http://schemas.openxmlformats.org/markup-compatibility/2006">
          <mc:Choice Requires="x14">
            <control shapeId="12374" r:id="rId89" name="Check Box 86">
              <controlPr defaultSize="0" autoFill="0" autoLine="0" autoPict="0">
                <anchor moveWithCells="1">
                  <from>
                    <xdr:col>7</xdr:col>
                    <xdr:colOff>69850</xdr:colOff>
                    <xdr:row>39</xdr:row>
                    <xdr:rowOff>69850</xdr:rowOff>
                  </from>
                  <to>
                    <xdr:col>7</xdr:col>
                    <xdr:colOff>450850</xdr:colOff>
                    <xdr:row>40</xdr:row>
                    <xdr:rowOff>0</xdr:rowOff>
                  </to>
                </anchor>
              </controlPr>
            </control>
          </mc:Choice>
        </mc:AlternateContent>
        <mc:AlternateContent xmlns:mc="http://schemas.openxmlformats.org/markup-compatibility/2006">
          <mc:Choice Requires="x14">
            <control shapeId="12375" r:id="rId90" name="Check Box 87">
              <controlPr defaultSize="0" autoFill="0" autoLine="0" autoPict="0">
                <anchor moveWithCells="1">
                  <from>
                    <xdr:col>8</xdr:col>
                    <xdr:colOff>69850</xdr:colOff>
                    <xdr:row>39</xdr:row>
                    <xdr:rowOff>69850</xdr:rowOff>
                  </from>
                  <to>
                    <xdr:col>8</xdr:col>
                    <xdr:colOff>450850</xdr:colOff>
                    <xdr:row>40</xdr:row>
                    <xdr:rowOff>0</xdr:rowOff>
                  </to>
                </anchor>
              </controlPr>
            </control>
          </mc:Choice>
        </mc:AlternateContent>
        <mc:AlternateContent xmlns:mc="http://schemas.openxmlformats.org/markup-compatibility/2006">
          <mc:Choice Requires="x14">
            <control shapeId="12376" r:id="rId91" name="Check Box 88">
              <controlPr defaultSize="0" autoFill="0" autoLine="0" autoPict="0">
                <anchor moveWithCells="1">
                  <from>
                    <xdr:col>9</xdr:col>
                    <xdr:colOff>76200</xdr:colOff>
                    <xdr:row>39</xdr:row>
                    <xdr:rowOff>69850</xdr:rowOff>
                  </from>
                  <to>
                    <xdr:col>9</xdr:col>
                    <xdr:colOff>463550</xdr:colOff>
                    <xdr:row>40</xdr:row>
                    <xdr:rowOff>0</xdr:rowOff>
                  </to>
                </anchor>
              </controlPr>
            </control>
          </mc:Choice>
        </mc:AlternateContent>
        <mc:AlternateContent xmlns:mc="http://schemas.openxmlformats.org/markup-compatibility/2006">
          <mc:Choice Requires="x14">
            <control shapeId="12377" r:id="rId92" name="Check Box 89">
              <controlPr defaultSize="0" autoFill="0" autoLine="0" autoPict="0">
                <anchor moveWithCells="1">
                  <from>
                    <xdr:col>10</xdr:col>
                    <xdr:colOff>38100</xdr:colOff>
                    <xdr:row>39</xdr:row>
                    <xdr:rowOff>69850</xdr:rowOff>
                  </from>
                  <to>
                    <xdr:col>10</xdr:col>
                    <xdr:colOff>419100</xdr:colOff>
                    <xdr:row>40</xdr:row>
                    <xdr:rowOff>0</xdr:rowOff>
                  </to>
                </anchor>
              </controlPr>
            </control>
          </mc:Choice>
        </mc:AlternateContent>
        <mc:AlternateContent xmlns:mc="http://schemas.openxmlformats.org/markup-compatibility/2006">
          <mc:Choice Requires="x14">
            <control shapeId="12378" r:id="rId93" name="Check Box 90">
              <controlPr defaultSize="0" autoFill="0" autoLine="0" autoPict="0">
                <anchor moveWithCells="1">
                  <from>
                    <xdr:col>6</xdr:col>
                    <xdr:colOff>76200</xdr:colOff>
                    <xdr:row>33</xdr:row>
                    <xdr:rowOff>69850</xdr:rowOff>
                  </from>
                  <to>
                    <xdr:col>6</xdr:col>
                    <xdr:colOff>463550</xdr:colOff>
                    <xdr:row>34</xdr:row>
                    <xdr:rowOff>0</xdr:rowOff>
                  </to>
                </anchor>
              </controlPr>
            </control>
          </mc:Choice>
        </mc:AlternateContent>
        <mc:AlternateContent xmlns:mc="http://schemas.openxmlformats.org/markup-compatibility/2006">
          <mc:Choice Requires="x14">
            <control shapeId="12379" r:id="rId94" name="Check Box 91">
              <controlPr defaultSize="0" autoFill="0" autoLine="0" autoPict="0">
                <anchor moveWithCells="1">
                  <from>
                    <xdr:col>7</xdr:col>
                    <xdr:colOff>69850</xdr:colOff>
                    <xdr:row>33</xdr:row>
                    <xdr:rowOff>69850</xdr:rowOff>
                  </from>
                  <to>
                    <xdr:col>7</xdr:col>
                    <xdr:colOff>450850</xdr:colOff>
                    <xdr:row>34</xdr:row>
                    <xdr:rowOff>0</xdr:rowOff>
                  </to>
                </anchor>
              </controlPr>
            </control>
          </mc:Choice>
        </mc:AlternateContent>
        <mc:AlternateContent xmlns:mc="http://schemas.openxmlformats.org/markup-compatibility/2006">
          <mc:Choice Requires="x14">
            <control shapeId="12380" r:id="rId95" name="Check Box 92">
              <controlPr defaultSize="0" autoFill="0" autoLine="0" autoPict="0">
                <anchor moveWithCells="1">
                  <from>
                    <xdr:col>8</xdr:col>
                    <xdr:colOff>69850</xdr:colOff>
                    <xdr:row>33</xdr:row>
                    <xdr:rowOff>69850</xdr:rowOff>
                  </from>
                  <to>
                    <xdr:col>8</xdr:col>
                    <xdr:colOff>450850</xdr:colOff>
                    <xdr:row>34</xdr:row>
                    <xdr:rowOff>0</xdr:rowOff>
                  </to>
                </anchor>
              </controlPr>
            </control>
          </mc:Choice>
        </mc:AlternateContent>
        <mc:AlternateContent xmlns:mc="http://schemas.openxmlformats.org/markup-compatibility/2006">
          <mc:Choice Requires="x14">
            <control shapeId="12381" r:id="rId96" name="Check Box 93">
              <controlPr defaultSize="0" autoFill="0" autoLine="0" autoPict="0">
                <anchor moveWithCells="1">
                  <from>
                    <xdr:col>9</xdr:col>
                    <xdr:colOff>76200</xdr:colOff>
                    <xdr:row>33</xdr:row>
                    <xdr:rowOff>69850</xdr:rowOff>
                  </from>
                  <to>
                    <xdr:col>9</xdr:col>
                    <xdr:colOff>463550</xdr:colOff>
                    <xdr:row>34</xdr:row>
                    <xdr:rowOff>0</xdr:rowOff>
                  </to>
                </anchor>
              </controlPr>
            </control>
          </mc:Choice>
        </mc:AlternateContent>
        <mc:AlternateContent xmlns:mc="http://schemas.openxmlformats.org/markup-compatibility/2006">
          <mc:Choice Requires="x14">
            <control shapeId="12382" r:id="rId97" name="Check Box 94">
              <controlPr defaultSize="0" autoFill="0" autoLine="0" autoPict="0">
                <anchor moveWithCells="1">
                  <from>
                    <xdr:col>10</xdr:col>
                    <xdr:colOff>38100</xdr:colOff>
                    <xdr:row>33</xdr:row>
                    <xdr:rowOff>69850</xdr:rowOff>
                  </from>
                  <to>
                    <xdr:col>10</xdr:col>
                    <xdr:colOff>419100</xdr:colOff>
                    <xdr:row>34</xdr:row>
                    <xdr:rowOff>0</xdr:rowOff>
                  </to>
                </anchor>
              </controlPr>
            </control>
          </mc:Choice>
        </mc:AlternateContent>
        <mc:AlternateContent xmlns:mc="http://schemas.openxmlformats.org/markup-compatibility/2006">
          <mc:Choice Requires="x14">
            <control shapeId="12383" r:id="rId98" name="Check Box 95">
              <controlPr defaultSize="0" autoFill="0" autoLine="0" autoPict="0">
                <anchor moveWithCells="1">
                  <from>
                    <xdr:col>6</xdr:col>
                    <xdr:colOff>76200</xdr:colOff>
                    <xdr:row>34</xdr:row>
                    <xdr:rowOff>69850</xdr:rowOff>
                  </from>
                  <to>
                    <xdr:col>6</xdr:col>
                    <xdr:colOff>463550</xdr:colOff>
                    <xdr:row>35</xdr:row>
                    <xdr:rowOff>0</xdr:rowOff>
                  </to>
                </anchor>
              </controlPr>
            </control>
          </mc:Choice>
        </mc:AlternateContent>
        <mc:AlternateContent xmlns:mc="http://schemas.openxmlformats.org/markup-compatibility/2006">
          <mc:Choice Requires="x14">
            <control shapeId="12384" r:id="rId99" name="Check Box 96">
              <controlPr defaultSize="0" autoFill="0" autoLine="0" autoPict="0">
                <anchor moveWithCells="1">
                  <from>
                    <xdr:col>7</xdr:col>
                    <xdr:colOff>69850</xdr:colOff>
                    <xdr:row>34</xdr:row>
                    <xdr:rowOff>69850</xdr:rowOff>
                  </from>
                  <to>
                    <xdr:col>7</xdr:col>
                    <xdr:colOff>450850</xdr:colOff>
                    <xdr:row>35</xdr:row>
                    <xdr:rowOff>0</xdr:rowOff>
                  </to>
                </anchor>
              </controlPr>
            </control>
          </mc:Choice>
        </mc:AlternateContent>
        <mc:AlternateContent xmlns:mc="http://schemas.openxmlformats.org/markup-compatibility/2006">
          <mc:Choice Requires="x14">
            <control shapeId="12385" r:id="rId100" name="Check Box 97">
              <controlPr defaultSize="0" autoFill="0" autoLine="0" autoPict="0">
                <anchor moveWithCells="1">
                  <from>
                    <xdr:col>8</xdr:col>
                    <xdr:colOff>69850</xdr:colOff>
                    <xdr:row>34</xdr:row>
                    <xdr:rowOff>69850</xdr:rowOff>
                  </from>
                  <to>
                    <xdr:col>8</xdr:col>
                    <xdr:colOff>450850</xdr:colOff>
                    <xdr:row>35</xdr:row>
                    <xdr:rowOff>0</xdr:rowOff>
                  </to>
                </anchor>
              </controlPr>
            </control>
          </mc:Choice>
        </mc:AlternateContent>
        <mc:AlternateContent xmlns:mc="http://schemas.openxmlformats.org/markup-compatibility/2006">
          <mc:Choice Requires="x14">
            <control shapeId="12386" r:id="rId101" name="Check Box 98">
              <controlPr defaultSize="0" autoFill="0" autoLine="0" autoPict="0">
                <anchor moveWithCells="1">
                  <from>
                    <xdr:col>9</xdr:col>
                    <xdr:colOff>76200</xdr:colOff>
                    <xdr:row>34</xdr:row>
                    <xdr:rowOff>69850</xdr:rowOff>
                  </from>
                  <to>
                    <xdr:col>9</xdr:col>
                    <xdr:colOff>463550</xdr:colOff>
                    <xdr:row>35</xdr:row>
                    <xdr:rowOff>0</xdr:rowOff>
                  </to>
                </anchor>
              </controlPr>
            </control>
          </mc:Choice>
        </mc:AlternateContent>
        <mc:AlternateContent xmlns:mc="http://schemas.openxmlformats.org/markup-compatibility/2006">
          <mc:Choice Requires="x14">
            <control shapeId="12387" r:id="rId102" name="Check Box 99">
              <controlPr defaultSize="0" autoFill="0" autoLine="0" autoPict="0">
                <anchor moveWithCells="1">
                  <from>
                    <xdr:col>10</xdr:col>
                    <xdr:colOff>38100</xdr:colOff>
                    <xdr:row>34</xdr:row>
                    <xdr:rowOff>69850</xdr:rowOff>
                  </from>
                  <to>
                    <xdr:col>10</xdr:col>
                    <xdr:colOff>419100</xdr:colOff>
                    <xdr:row>35</xdr:row>
                    <xdr:rowOff>0</xdr:rowOff>
                  </to>
                </anchor>
              </controlPr>
            </control>
          </mc:Choice>
        </mc:AlternateContent>
        <mc:AlternateContent xmlns:mc="http://schemas.openxmlformats.org/markup-compatibility/2006">
          <mc:Choice Requires="x14">
            <control shapeId="12388" r:id="rId103" name="Check Box 100">
              <controlPr defaultSize="0" autoFill="0" autoLine="0" autoPict="0">
                <anchor moveWithCells="1">
                  <from>
                    <xdr:col>6</xdr:col>
                    <xdr:colOff>76200</xdr:colOff>
                    <xdr:row>40</xdr:row>
                    <xdr:rowOff>69850</xdr:rowOff>
                  </from>
                  <to>
                    <xdr:col>6</xdr:col>
                    <xdr:colOff>463550</xdr:colOff>
                    <xdr:row>41</xdr:row>
                    <xdr:rowOff>0</xdr:rowOff>
                  </to>
                </anchor>
              </controlPr>
            </control>
          </mc:Choice>
        </mc:AlternateContent>
        <mc:AlternateContent xmlns:mc="http://schemas.openxmlformats.org/markup-compatibility/2006">
          <mc:Choice Requires="x14">
            <control shapeId="12389" r:id="rId104" name="Check Box 101">
              <controlPr defaultSize="0" autoFill="0" autoLine="0" autoPict="0">
                <anchor moveWithCells="1">
                  <from>
                    <xdr:col>7</xdr:col>
                    <xdr:colOff>69850</xdr:colOff>
                    <xdr:row>40</xdr:row>
                    <xdr:rowOff>69850</xdr:rowOff>
                  </from>
                  <to>
                    <xdr:col>7</xdr:col>
                    <xdr:colOff>450850</xdr:colOff>
                    <xdr:row>41</xdr:row>
                    <xdr:rowOff>0</xdr:rowOff>
                  </to>
                </anchor>
              </controlPr>
            </control>
          </mc:Choice>
        </mc:AlternateContent>
        <mc:AlternateContent xmlns:mc="http://schemas.openxmlformats.org/markup-compatibility/2006">
          <mc:Choice Requires="x14">
            <control shapeId="12390" r:id="rId105" name="Check Box 102">
              <controlPr defaultSize="0" autoFill="0" autoLine="0" autoPict="0">
                <anchor moveWithCells="1">
                  <from>
                    <xdr:col>8</xdr:col>
                    <xdr:colOff>69850</xdr:colOff>
                    <xdr:row>40</xdr:row>
                    <xdr:rowOff>69850</xdr:rowOff>
                  </from>
                  <to>
                    <xdr:col>8</xdr:col>
                    <xdr:colOff>450850</xdr:colOff>
                    <xdr:row>41</xdr:row>
                    <xdr:rowOff>0</xdr:rowOff>
                  </to>
                </anchor>
              </controlPr>
            </control>
          </mc:Choice>
        </mc:AlternateContent>
        <mc:AlternateContent xmlns:mc="http://schemas.openxmlformats.org/markup-compatibility/2006">
          <mc:Choice Requires="x14">
            <control shapeId="12391" r:id="rId106" name="Check Box 103">
              <controlPr defaultSize="0" autoFill="0" autoLine="0" autoPict="0">
                <anchor moveWithCells="1">
                  <from>
                    <xdr:col>9</xdr:col>
                    <xdr:colOff>76200</xdr:colOff>
                    <xdr:row>40</xdr:row>
                    <xdr:rowOff>69850</xdr:rowOff>
                  </from>
                  <to>
                    <xdr:col>9</xdr:col>
                    <xdr:colOff>463550</xdr:colOff>
                    <xdr:row>41</xdr:row>
                    <xdr:rowOff>0</xdr:rowOff>
                  </to>
                </anchor>
              </controlPr>
            </control>
          </mc:Choice>
        </mc:AlternateContent>
        <mc:AlternateContent xmlns:mc="http://schemas.openxmlformats.org/markup-compatibility/2006">
          <mc:Choice Requires="x14">
            <control shapeId="12392" r:id="rId107" name="Check Box 104">
              <controlPr defaultSize="0" autoFill="0" autoLine="0" autoPict="0">
                <anchor moveWithCells="1">
                  <from>
                    <xdr:col>10</xdr:col>
                    <xdr:colOff>38100</xdr:colOff>
                    <xdr:row>40</xdr:row>
                    <xdr:rowOff>69850</xdr:rowOff>
                  </from>
                  <to>
                    <xdr:col>10</xdr:col>
                    <xdr:colOff>419100</xdr:colOff>
                    <xdr:row>41</xdr:row>
                    <xdr:rowOff>0</xdr:rowOff>
                  </to>
                </anchor>
              </controlPr>
            </control>
          </mc:Choice>
        </mc:AlternateContent>
        <mc:AlternateContent xmlns:mc="http://schemas.openxmlformats.org/markup-compatibility/2006">
          <mc:Choice Requires="x14">
            <control shapeId="12393" r:id="rId108" name="Check Box 105">
              <controlPr defaultSize="0" autoFill="0" autoLine="0" autoPict="0">
                <anchor moveWithCells="1">
                  <from>
                    <xdr:col>6</xdr:col>
                    <xdr:colOff>76200</xdr:colOff>
                    <xdr:row>41</xdr:row>
                    <xdr:rowOff>69850</xdr:rowOff>
                  </from>
                  <to>
                    <xdr:col>6</xdr:col>
                    <xdr:colOff>463550</xdr:colOff>
                    <xdr:row>42</xdr:row>
                    <xdr:rowOff>0</xdr:rowOff>
                  </to>
                </anchor>
              </controlPr>
            </control>
          </mc:Choice>
        </mc:AlternateContent>
        <mc:AlternateContent xmlns:mc="http://schemas.openxmlformats.org/markup-compatibility/2006">
          <mc:Choice Requires="x14">
            <control shapeId="12394" r:id="rId109" name="Check Box 106">
              <controlPr defaultSize="0" autoFill="0" autoLine="0" autoPict="0">
                <anchor moveWithCells="1">
                  <from>
                    <xdr:col>7</xdr:col>
                    <xdr:colOff>69850</xdr:colOff>
                    <xdr:row>41</xdr:row>
                    <xdr:rowOff>69850</xdr:rowOff>
                  </from>
                  <to>
                    <xdr:col>7</xdr:col>
                    <xdr:colOff>450850</xdr:colOff>
                    <xdr:row>42</xdr:row>
                    <xdr:rowOff>0</xdr:rowOff>
                  </to>
                </anchor>
              </controlPr>
            </control>
          </mc:Choice>
        </mc:AlternateContent>
        <mc:AlternateContent xmlns:mc="http://schemas.openxmlformats.org/markup-compatibility/2006">
          <mc:Choice Requires="x14">
            <control shapeId="12395" r:id="rId110" name="Check Box 107">
              <controlPr defaultSize="0" autoFill="0" autoLine="0" autoPict="0">
                <anchor moveWithCells="1">
                  <from>
                    <xdr:col>8</xdr:col>
                    <xdr:colOff>69850</xdr:colOff>
                    <xdr:row>41</xdr:row>
                    <xdr:rowOff>69850</xdr:rowOff>
                  </from>
                  <to>
                    <xdr:col>8</xdr:col>
                    <xdr:colOff>450850</xdr:colOff>
                    <xdr:row>42</xdr:row>
                    <xdr:rowOff>0</xdr:rowOff>
                  </to>
                </anchor>
              </controlPr>
            </control>
          </mc:Choice>
        </mc:AlternateContent>
        <mc:AlternateContent xmlns:mc="http://schemas.openxmlformats.org/markup-compatibility/2006">
          <mc:Choice Requires="x14">
            <control shapeId="12396" r:id="rId111" name="Check Box 108">
              <controlPr defaultSize="0" autoFill="0" autoLine="0" autoPict="0">
                <anchor moveWithCells="1">
                  <from>
                    <xdr:col>9</xdr:col>
                    <xdr:colOff>76200</xdr:colOff>
                    <xdr:row>41</xdr:row>
                    <xdr:rowOff>69850</xdr:rowOff>
                  </from>
                  <to>
                    <xdr:col>9</xdr:col>
                    <xdr:colOff>463550</xdr:colOff>
                    <xdr:row>42</xdr:row>
                    <xdr:rowOff>0</xdr:rowOff>
                  </to>
                </anchor>
              </controlPr>
            </control>
          </mc:Choice>
        </mc:AlternateContent>
        <mc:AlternateContent xmlns:mc="http://schemas.openxmlformats.org/markup-compatibility/2006">
          <mc:Choice Requires="x14">
            <control shapeId="12397" r:id="rId112" name="Check Box 109">
              <controlPr defaultSize="0" autoFill="0" autoLine="0" autoPict="0">
                <anchor moveWithCells="1">
                  <from>
                    <xdr:col>10</xdr:col>
                    <xdr:colOff>38100</xdr:colOff>
                    <xdr:row>41</xdr:row>
                    <xdr:rowOff>69850</xdr:rowOff>
                  </from>
                  <to>
                    <xdr:col>10</xdr:col>
                    <xdr:colOff>419100</xdr:colOff>
                    <xdr:row>42</xdr:row>
                    <xdr:rowOff>0</xdr:rowOff>
                  </to>
                </anchor>
              </controlPr>
            </control>
          </mc:Choice>
        </mc:AlternateContent>
        <mc:AlternateContent xmlns:mc="http://schemas.openxmlformats.org/markup-compatibility/2006">
          <mc:Choice Requires="x14">
            <control shapeId="12398" r:id="rId113" name="Check Box 110">
              <controlPr defaultSize="0" autoFill="0" autoLine="0" autoPict="0">
                <anchor moveWithCells="1">
                  <from>
                    <xdr:col>6</xdr:col>
                    <xdr:colOff>76200</xdr:colOff>
                    <xdr:row>42</xdr:row>
                    <xdr:rowOff>69850</xdr:rowOff>
                  </from>
                  <to>
                    <xdr:col>6</xdr:col>
                    <xdr:colOff>463550</xdr:colOff>
                    <xdr:row>43</xdr:row>
                    <xdr:rowOff>0</xdr:rowOff>
                  </to>
                </anchor>
              </controlPr>
            </control>
          </mc:Choice>
        </mc:AlternateContent>
        <mc:AlternateContent xmlns:mc="http://schemas.openxmlformats.org/markup-compatibility/2006">
          <mc:Choice Requires="x14">
            <control shapeId="12399" r:id="rId114" name="Check Box 111">
              <controlPr defaultSize="0" autoFill="0" autoLine="0" autoPict="0">
                <anchor moveWithCells="1">
                  <from>
                    <xdr:col>7</xdr:col>
                    <xdr:colOff>69850</xdr:colOff>
                    <xdr:row>42</xdr:row>
                    <xdr:rowOff>69850</xdr:rowOff>
                  </from>
                  <to>
                    <xdr:col>7</xdr:col>
                    <xdr:colOff>450850</xdr:colOff>
                    <xdr:row>43</xdr:row>
                    <xdr:rowOff>0</xdr:rowOff>
                  </to>
                </anchor>
              </controlPr>
            </control>
          </mc:Choice>
        </mc:AlternateContent>
        <mc:AlternateContent xmlns:mc="http://schemas.openxmlformats.org/markup-compatibility/2006">
          <mc:Choice Requires="x14">
            <control shapeId="12400" r:id="rId115" name="Check Box 112">
              <controlPr defaultSize="0" autoFill="0" autoLine="0" autoPict="0">
                <anchor moveWithCells="1">
                  <from>
                    <xdr:col>8</xdr:col>
                    <xdr:colOff>69850</xdr:colOff>
                    <xdr:row>42</xdr:row>
                    <xdr:rowOff>69850</xdr:rowOff>
                  </from>
                  <to>
                    <xdr:col>8</xdr:col>
                    <xdr:colOff>450850</xdr:colOff>
                    <xdr:row>43</xdr:row>
                    <xdr:rowOff>0</xdr:rowOff>
                  </to>
                </anchor>
              </controlPr>
            </control>
          </mc:Choice>
        </mc:AlternateContent>
        <mc:AlternateContent xmlns:mc="http://schemas.openxmlformats.org/markup-compatibility/2006">
          <mc:Choice Requires="x14">
            <control shapeId="12401" r:id="rId116" name="Check Box 113">
              <controlPr defaultSize="0" autoFill="0" autoLine="0" autoPict="0">
                <anchor moveWithCells="1">
                  <from>
                    <xdr:col>9</xdr:col>
                    <xdr:colOff>76200</xdr:colOff>
                    <xdr:row>42</xdr:row>
                    <xdr:rowOff>69850</xdr:rowOff>
                  </from>
                  <to>
                    <xdr:col>9</xdr:col>
                    <xdr:colOff>463550</xdr:colOff>
                    <xdr:row>43</xdr:row>
                    <xdr:rowOff>0</xdr:rowOff>
                  </to>
                </anchor>
              </controlPr>
            </control>
          </mc:Choice>
        </mc:AlternateContent>
        <mc:AlternateContent xmlns:mc="http://schemas.openxmlformats.org/markup-compatibility/2006">
          <mc:Choice Requires="x14">
            <control shapeId="12402" r:id="rId117" name="Check Box 114">
              <controlPr defaultSize="0" autoFill="0" autoLine="0" autoPict="0">
                <anchor moveWithCells="1">
                  <from>
                    <xdr:col>10</xdr:col>
                    <xdr:colOff>38100</xdr:colOff>
                    <xdr:row>42</xdr:row>
                    <xdr:rowOff>69850</xdr:rowOff>
                  </from>
                  <to>
                    <xdr:col>10</xdr:col>
                    <xdr:colOff>419100</xdr:colOff>
                    <xdr:row>43</xdr:row>
                    <xdr:rowOff>0</xdr:rowOff>
                  </to>
                </anchor>
              </controlPr>
            </control>
          </mc:Choice>
        </mc:AlternateContent>
        <mc:AlternateContent xmlns:mc="http://schemas.openxmlformats.org/markup-compatibility/2006">
          <mc:Choice Requires="x14">
            <control shapeId="12403" r:id="rId118" name="Check Box 115">
              <controlPr defaultSize="0" autoFill="0" autoLine="0" autoPict="0">
                <anchor moveWithCells="1">
                  <from>
                    <xdr:col>6</xdr:col>
                    <xdr:colOff>76200</xdr:colOff>
                    <xdr:row>43</xdr:row>
                    <xdr:rowOff>69850</xdr:rowOff>
                  </from>
                  <to>
                    <xdr:col>6</xdr:col>
                    <xdr:colOff>463550</xdr:colOff>
                    <xdr:row>44</xdr:row>
                    <xdr:rowOff>0</xdr:rowOff>
                  </to>
                </anchor>
              </controlPr>
            </control>
          </mc:Choice>
        </mc:AlternateContent>
        <mc:AlternateContent xmlns:mc="http://schemas.openxmlformats.org/markup-compatibility/2006">
          <mc:Choice Requires="x14">
            <control shapeId="12404" r:id="rId119" name="Check Box 116">
              <controlPr defaultSize="0" autoFill="0" autoLine="0" autoPict="0">
                <anchor moveWithCells="1">
                  <from>
                    <xdr:col>7</xdr:col>
                    <xdr:colOff>69850</xdr:colOff>
                    <xdr:row>43</xdr:row>
                    <xdr:rowOff>69850</xdr:rowOff>
                  </from>
                  <to>
                    <xdr:col>7</xdr:col>
                    <xdr:colOff>450850</xdr:colOff>
                    <xdr:row>44</xdr:row>
                    <xdr:rowOff>0</xdr:rowOff>
                  </to>
                </anchor>
              </controlPr>
            </control>
          </mc:Choice>
        </mc:AlternateContent>
        <mc:AlternateContent xmlns:mc="http://schemas.openxmlformats.org/markup-compatibility/2006">
          <mc:Choice Requires="x14">
            <control shapeId="12405" r:id="rId120" name="Check Box 117">
              <controlPr defaultSize="0" autoFill="0" autoLine="0" autoPict="0">
                <anchor moveWithCells="1">
                  <from>
                    <xdr:col>8</xdr:col>
                    <xdr:colOff>69850</xdr:colOff>
                    <xdr:row>43</xdr:row>
                    <xdr:rowOff>69850</xdr:rowOff>
                  </from>
                  <to>
                    <xdr:col>8</xdr:col>
                    <xdr:colOff>450850</xdr:colOff>
                    <xdr:row>44</xdr:row>
                    <xdr:rowOff>0</xdr:rowOff>
                  </to>
                </anchor>
              </controlPr>
            </control>
          </mc:Choice>
        </mc:AlternateContent>
        <mc:AlternateContent xmlns:mc="http://schemas.openxmlformats.org/markup-compatibility/2006">
          <mc:Choice Requires="x14">
            <control shapeId="12406" r:id="rId121" name="Check Box 118">
              <controlPr defaultSize="0" autoFill="0" autoLine="0" autoPict="0">
                <anchor moveWithCells="1">
                  <from>
                    <xdr:col>9</xdr:col>
                    <xdr:colOff>76200</xdr:colOff>
                    <xdr:row>43</xdr:row>
                    <xdr:rowOff>69850</xdr:rowOff>
                  </from>
                  <to>
                    <xdr:col>9</xdr:col>
                    <xdr:colOff>463550</xdr:colOff>
                    <xdr:row>44</xdr:row>
                    <xdr:rowOff>0</xdr:rowOff>
                  </to>
                </anchor>
              </controlPr>
            </control>
          </mc:Choice>
        </mc:AlternateContent>
        <mc:AlternateContent xmlns:mc="http://schemas.openxmlformats.org/markup-compatibility/2006">
          <mc:Choice Requires="x14">
            <control shapeId="12407" r:id="rId122" name="Check Box 119">
              <controlPr defaultSize="0" autoFill="0" autoLine="0" autoPict="0">
                <anchor moveWithCells="1">
                  <from>
                    <xdr:col>10</xdr:col>
                    <xdr:colOff>38100</xdr:colOff>
                    <xdr:row>43</xdr:row>
                    <xdr:rowOff>69850</xdr:rowOff>
                  </from>
                  <to>
                    <xdr:col>10</xdr:col>
                    <xdr:colOff>419100</xdr:colOff>
                    <xdr:row>44</xdr:row>
                    <xdr:rowOff>0</xdr:rowOff>
                  </to>
                </anchor>
              </controlPr>
            </control>
          </mc:Choice>
        </mc:AlternateContent>
        <mc:AlternateContent xmlns:mc="http://schemas.openxmlformats.org/markup-compatibility/2006">
          <mc:Choice Requires="x14">
            <control shapeId="12408" r:id="rId123" name="Check Box 120">
              <controlPr defaultSize="0" autoFill="0" autoLine="0" autoPict="0">
                <anchor moveWithCells="1">
                  <from>
                    <xdr:col>6</xdr:col>
                    <xdr:colOff>76200</xdr:colOff>
                    <xdr:row>44</xdr:row>
                    <xdr:rowOff>69850</xdr:rowOff>
                  </from>
                  <to>
                    <xdr:col>6</xdr:col>
                    <xdr:colOff>463550</xdr:colOff>
                    <xdr:row>44</xdr:row>
                    <xdr:rowOff>260350</xdr:rowOff>
                  </to>
                </anchor>
              </controlPr>
            </control>
          </mc:Choice>
        </mc:AlternateContent>
        <mc:AlternateContent xmlns:mc="http://schemas.openxmlformats.org/markup-compatibility/2006">
          <mc:Choice Requires="x14">
            <control shapeId="12409" r:id="rId124" name="Check Box 121">
              <controlPr defaultSize="0" autoFill="0" autoLine="0" autoPict="0">
                <anchor moveWithCells="1">
                  <from>
                    <xdr:col>7</xdr:col>
                    <xdr:colOff>69850</xdr:colOff>
                    <xdr:row>44</xdr:row>
                    <xdr:rowOff>69850</xdr:rowOff>
                  </from>
                  <to>
                    <xdr:col>7</xdr:col>
                    <xdr:colOff>450850</xdr:colOff>
                    <xdr:row>44</xdr:row>
                    <xdr:rowOff>260350</xdr:rowOff>
                  </to>
                </anchor>
              </controlPr>
            </control>
          </mc:Choice>
        </mc:AlternateContent>
        <mc:AlternateContent xmlns:mc="http://schemas.openxmlformats.org/markup-compatibility/2006">
          <mc:Choice Requires="x14">
            <control shapeId="12410" r:id="rId125" name="Check Box 122">
              <controlPr defaultSize="0" autoFill="0" autoLine="0" autoPict="0">
                <anchor moveWithCells="1">
                  <from>
                    <xdr:col>8</xdr:col>
                    <xdr:colOff>69850</xdr:colOff>
                    <xdr:row>44</xdr:row>
                    <xdr:rowOff>69850</xdr:rowOff>
                  </from>
                  <to>
                    <xdr:col>8</xdr:col>
                    <xdr:colOff>450850</xdr:colOff>
                    <xdr:row>44</xdr:row>
                    <xdr:rowOff>260350</xdr:rowOff>
                  </to>
                </anchor>
              </controlPr>
            </control>
          </mc:Choice>
        </mc:AlternateContent>
        <mc:AlternateContent xmlns:mc="http://schemas.openxmlformats.org/markup-compatibility/2006">
          <mc:Choice Requires="x14">
            <control shapeId="12411" r:id="rId126" name="Check Box 123">
              <controlPr defaultSize="0" autoFill="0" autoLine="0" autoPict="0">
                <anchor moveWithCells="1">
                  <from>
                    <xdr:col>9</xdr:col>
                    <xdr:colOff>76200</xdr:colOff>
                    <xdr:row>44</xdr:row>
                    <xdr:rowOff>69850</xdr:rowOff>
                  </from>
                  <to>
                    <xdr:col>9</xdr:col>
                    <xdr:colOff>463550</xdr:colOff>
                    <xdr:row>44</xdr:row>
                    <xdr:rowOff>260350</xdr:rowOff>
                  </to>
                </anchor>
              </controlPr>
            </control>
          </mc:Choice>
        </mc:AlternateContent>
        <mc:AlternateContent xmlns:mc="http://schemas.openxmlformats.org/markup-compatibility/2006">
          <mc:Choice Requires="x14">
            <control shapeId="12412" r:id="rId127" name="Check Box 124">
              <controlPr defaultSize="0" autoFill="0" autoLine="0" autoPict="0">
                <anchor moveWithCells="1">
                  <from>
                    <xdr:col>10</xdr:col>
                    <xdr:colOff>38100</xdr:colOff>
                    <xdr:row>44</xdr:row>
                    <xdr:rowOff>69850</xdr:rowOff>
                  </from>
                  <to>
                    <xdr:col>10</xdr:col>
                    <xdr:colOff>419100</xdr:colOff>
                    <xdr:row>44</xdr:row>
                    <xdr:rowOff>260350</xdr:rowOff>
                  </to>
                </anchor>
              </controlPr>
            </control>
          </mc:Choice>
        </mc:AlternateContent>
        <mc:AlternateContent xmlns:mc="http://schemas.openxmlformats.org/markup-compatibility/2006">
          <mc:Choice Requires="x14">
            <control shapeId="13073" r:id="rId128" name="Check Box 125">
              <controlPr defaultSize="0" autoFill="0" autoLine="0" autoPict="0">
                <anchor moveWithCells="1">
                  <from>
                    <xdr:col>19</xdr:col>
                    <xdr:colOff>69850</xdr:colOff>
                    <xdr:row>20</xdr:row>
                    <xdr:rowOff>69850</xdr:rowOff>
                  </from>
                  <to>
                    <xdr:col>19</xdr:col>
                    <xdr:colOff>419100</xdr:colOff>
                    <xdr:row>21</xdr:row>
                    <xdr:rowOff>6350</xdr:rowOff>
                  </to>
                </anchor>
              </controlPr>
            </control>
          </mc:Choice>
        </mc:AlternateContent>
        <mc:AlternateContent xmlns:mc="http://schemas.openxmlformats.org/markup-compatibility/2006">
          <mc:Choice Requires="x14">
            <control shapeId="13074" r:id="rId129" name="Check Box 126">
              <controlPr defaultSize="0" autoFill="0" autoLine="0" autoPict="0">
                <anchor moveWithCells="1">
                  <from>
                    <xdr:col>20</xdr:col>
                    <xdr:colOff>69850</xdr:colOff>
                    <xdr:row>20</xdr:row>
                    <xdr:rowOff>69850</xdr:rowOff>
                  </from>
                  <to>
                    <xdr:col>20</xdr:col>
                    <xdr:colOff>419100</xdr:colOff>
                    <xdr:row>21</xdr:row>
                    <xdr:rowOff>6350</xdr:rowOff>
                  </to>
                </anchor>
              </controlPr>
            </control>
          </mc:Choice>
        </mc:AlternateContent>
        <mc:AlternateContent xmlns:mc="http://schemas.openxmlformats.org/markup-compatibility/2006">
          <mc:Choice Requires="x14">
            <control shapeId="13075" r:id="rId130" name="Check Box 127">
              <controlPr defaultSize="0" autoFill="0" autoLine="0" autoPict="0">
                <anchor moveWithCells="1">
                  <from>
                    <xdr:col>21</xdr:col>
                    <xdr:colOff>69850</xdr:colOff>
                    <xdr:row>20</xdr:row>
                    <xdr:rowOff>69850</xdr:rowOff>
                  </from>
                  <to>
                    <xdr:col>21</xdr:col>
                    <xdr:colOff>419100</xdr:colOff>
                    <xdr:row>21</xdr:row>
                    <xdr:rowOff>6350</xdr:rowOff>
                  </to>
                </anchor>
              </controlPr>
            </control>
          </mc:Choice>
        </mc:AlternateContent>
        <mc:AlternateContent xmlns:mc="http://schemas.openxmlformats.org/markup-compatibility/2006">
          <mc:Choice Requires="x14">
            <control shapeId="13076" r:id="rId131" name="Check Box 128">
              <controlPr defaultSize="0" autoFill="0" autoLine="0" autoPict="0">
                <anchor moveWithCells="1">
                  <from>
                    <xdr:col>22</xdr:col>
                    <xdr:colOff>69850</xdr:colOff>
                    <xdr:row>20</xdr:row>
                    <xdr:rowOff>69850</xdr:rowOff>
                  </from>
                  <to>
                    <xdr:col>22</xdr:col>
                    <xdr:colOff>419100</xdr:colOff>
                    <xdr:row>21</xdr:row>
                    <xdr:rowOff>6350</xdr:rowOff>
                  </to>
                </anchor>
              </controlPr>
            </control>
          </mc:Choice>
        </mc:AlternateContent>
        <mc:AlternateContent xmlns:mc="http://schemas.openxmlformats.org/markup-compatibility/2006">
          <mc:Choice Requires="x14">
            <control shapeId="13077" r:id="rId132" name="Check Box 129">
              <controlPr defaultSize="0" autoFill="0" autoLine="0" autoPict="0">
                <anchor moveWithCells="1">
                  <from>
                    <xdr:col>23</xdr:col>
                    <xdr:colOff>69850</xdr:colOff>
                    <xdr:row>20</xdr:row>
                    <xdr:rowOff>69850</xdr:rowOff>
                  </from>
                  <to>
                    <xdr:col>23</xdr:col>
                    <xdr:colOff>419100</xdr:colOff>
                    <xdr:row>21</xdr:row>
                    <xdr:rowOff>6350</xdr:rowOff>
                  </to>
                </anchor>
              </controlPr>
            </control>
          </mc:Choice>
        </mc:AlternateContent>
        <mc:AlternateContent xmlns:mc="http://schemas.openxmlformats.org/markup-compatibility/2006">
          <mc:Choice Requires="x14">
            <control shapeId="13078" r:id="rId133" name="Check Box 130">
              <controlPr defaultSize="0" autoFill="0" autoLine="0" autoPict="0">
                <anchor moveWithCells="1">
                  <from>
                    <xdr:col>19</xdr:col>
                    <xdr:colOff>69850</xdr:colOff>
                    <xdr:row>21</xdr:row>
                    <xdr:rowOff>69850</xdr:rowOff>
                  </from>
                  <to>
                    <xdr:col>19</xdr:col>
                    <xdr:colOff>419100</xdr:colOff>
                    <xdr:row>21</xdr:row>
                    <xdr:rowOff>260350</xdr:rowOff>
                  </to>
                </anchor>
              </controlPr>
            </control>
          </mc:Choice>
        </mc:AlternateContent>
        <mc:AlternateContent xmlns:mc="http://schemas.openxmlformats.org/markup-compatibility/2006">
          <mc:Choice Requires="x14">
            <control shapeId="13079" r:id="rId134" name="Check Box 131">
              <controlPr defaultSize="0" autoFill="0" autoLine="0" autoPict="0">
                <anchor moveWithCells="1">
                  <from>
                    <xdr:col>20</xdr:col>
                    <xdr:colOff>69850</xdr:colOff>
                    <xdr:row>21</xdr:row>
                    <xdr:rowOff>69850</xdr:rowOff>
                  </from>
                  <to>
                    <xdr:col>20</xdr:col>
                    <xdr:colOff>419100</xdr:colOff>
                    <xdr:row>21</xdr:row>
                    <xdr:rowOff>260350</xdr:rowOff>
                  </to>
                </anchor>
              </controlPr>
            </control>
          </mc:Choice>
        </mc:AlternateContent>
        <mc:AlternateContent xmlns:mc="http://schemas.openxmlformats.org/markup-compatibility/2006">
          <mc:Choice Requires="x14">
            <control shapeId="13080" r:id="rId135" name="Check Box 132">
              <controlPr defaultSize="0" autoFill="0" autoLine="0" autoPict="0">
                <anchor moveWithCells="1">
                  <from>
                    <xdr:col>21</xdr:col>
                    <xdr:colOff>69850</xdr:colOff>
                    <xdr:row>21</xdr:row>
                    <xdr:rowOff>69850</xdr:rowOff>
                  </from>
                  <to>
                    <xdr:col>21</xdr:col>
                    <xdr:colOff>419100</xdr:colOff>
                    <xdr:row>21</xdr:row>
                    <xdr:rowOff>260350</xdr:rowOff>
                  </to>
                </anchor>
              </controlPr>
            </control>
          </mc:Choice>
        </mc:AlternateContent>
        <mc:AlternateContent xmlns:mc="http://schemas.openxmlformats.org/markup-compatibility/2006">
          <mc:Choice Requires="x14">
            <control shapeId="13081" r:id="rId136" name="Check Box 133">
              <controlPr defaultSize="0" autoFill="0" autoLine="0" autoPict="0">
                <anchor moveWithCells="1">
                  <from>
                    <xdr:col>22</xdr:col>
                    <xdr:colOff>69850</xdr:colOff>
                    <xdr:row>21</xdr:row>
                    <xdr:rowOff>69850</xdr:rowOff>
                  </from>
                  <to>
                    <xdr:col>22</xdr:col>
                    <xdr:colOff>419100</xdr:colOff>
                    <xdr:row>21</xdr:row>
                    <xdr:rowOff>260350</xdr:rowOff>
                  </to>
                </anchor>
              </controlPr>
            </control>
          </mc:Choice>
        </mc:AlternateContent>
        <mc:AlternateContent xmlns:mc="http://schemas.openxmlformats.org/markup-compatibility/2006">
          <mc:Choice Requires="x14">
            <control shapeId="13082" r:id="rId137" name="Check Box 134">
              <controlPr defaultSize="0" autoFill="0" autoLine="0" autoPict="0">
                <anchor moveWithCells="1">
                  <from>
                    <xdr:col>23</xdr:col>
                    <xdr:colOff>69850</xdr:colOff>
                    <xdr:row>21</xdr:row>
                    <xdr:rowOff>69850</xdr:rowOff>
                  </from>
                  <to>
                    <xdr:col>23</xdr:col>
                    <xdr:colOff>419100</xdr:colOff>
                    <xdr:row>21</xdr:row>
                    <xdr:rowOff>260350</xdr:rowOff>
                  </to>
                </anchor>
              </controlPr>
            </control>
          </mc:Choice>
        </mc:AlternateContent>
        <mc:AlternateContent xmlns:mc="http://schemas.openxmlformats.org/markup-compatibility/2006">
          <mc:Choice Requires="x14">
            <control shapeId="13083" r:id="rId138" name="Check Box 135">
              <controlPr defaultSize="0" autoFill="0" autoLine="0" autoPict="0">
                <anchor moveWithCells="1">
                  <from>
                    <xdr:col>19</xdr:col>
                    <xdr:colOff>69850</xdr:colOff>
                    <xdr:row>22</xdr:row>
                    <xdr:rowOff>69850</xdr:rowOff>
                  </from>
                  <to>
                    <xdr:col>19</xdr:col>
                    <xdr:colOff>419100</xdr:colOff>
                    <xdr:row>23</xdr:row>
                    <xdr:rowOff>0</xdr:rowOff>
                  </to>
                </anchor>
              </controlPr>
            </control>
          </mc:Choice>
        </mc:AlternateContent>
        <mc:AlternateContent xmlns:mc="http://schemas.openxmlformats.org/markup-compatibility/2006">
          <mc:Choice Requires="x14">
            <control shapeId="13084" r:id="rId139" name="Check Box 136">
              <controlPr defaultSize="0" autoFill="0" autoLine="0" autoPict="0">
                <anchor moveWithCells="1">
                  <from>
                    <xdr:col>20</xdr:col>
                    <xdr:colOff>69850</xdr:colOff>
                    <xdr:row>22</xdr:row>
                    <xdr:rowOff>69850</xdr:rowOff>
                  </from>
                  <to>
                    <xdr:col>20</xdr:col>
                    <xdr:colOff>419100</xdr:colOff>
                    <xdr:row>23</xdr:row>
                    <xdr:rowOff>0</xdr:rowOff>
                  </to>
                </anchor>
              </controlPr>
            </control>
          </mc:Choice>
        </mc:AlternateContent>
        <mc:AlternateContent xmlns:mc="http://schemas.openxmlformats.org/markup-compatibility/2006">
          <mc:Choice Requires="x14">
            <control shapeId="13085" r:id="rId140" name="Check Box 137">
              <controlPr defaultSize="0" autoFill="0" autoLine="0" autoPict="0">
                <anchor moveWithCells="1">
                  <from>
                    <xdr:col>21</xdr:col>
                    <xdr:colOff>69850</xdr:colOff>
                    <xdr:row>22</xdr:row>
                    <xdr:rowOff>69850</xdr:rowOff>
                  </from>
                  <to>
                    <xdr:col>21</xdr:col>
                    <xdr:colOff>419100</xdr:colOff>
                    <xdr:row>23</xdr:row>
                    <xdr:rowOff>0</xdr:rowOff>
                  </to>
                </anchor>
              </controlPr>
            </control>
          </mc:Choice>
        </mc:AlternateContent>
        <mc:AlternateContent xmlns:mc="http://schemas.openxmlformats.org/markup-compatibility/2006">
          <mc:Choice Requires="x14">
            <control shapeId="13086" r:id="rId141" name="Check Box 138">
              <controlPr defaultSize="0" autoFill="0" autoLine="0" autoPict="0">
                <anchor moveWithCells="1">
                  <from>
                    <xdr:col>22</xdr:col>
                    <xdr:colOff>69850</xdr:colOff>
                    <xdr:row>22</xdr:row>
                    <xdr:rowOff>69850</xdr:rowOff>
                  </from>
                  <to>
                    <xdr:col>22</xdr:col>
                    <xdr:colOff>419100</xdr:colOff>
                    <xdr:row>23</xdr:row>
                    <xdr:rowOff>0</xdr:rowOff>
                  </to>
                </anchor>
              </controlPr>
            </control>
          </mc:Choice>
        </mc:AlternateContent>
        <mc:AlternateContent xmlns:mc="http://schemas.openxmlformats.org/markup-compatibility/2006">
          <mc:Choice Requires="x14">
            <control shapeId="13087" r:id="rId142" name="Check Box 139">
              <controlPr defaultSize="0" autoFill="0" autoLine="0" autoPict="0">
                <anchor moveWithCells="1">
                  <from>
                    <xdr:col>23</xdr:col>
                    <xdr:colOff>69850</xdr:colOff>
                    <xdr:row>22</xdr:row>
                    <xdr:rowOff>69850</xdr:rowOff>
                  </from>
                  <to>
                    <xdr:col>23</xdr:col>
                    <xdr:colOff>419100</xdr:colOff>
                    <xdr:row>23</xdr:row>
                    <xdr:rowOff>0</xdr:rowOff>
                  </to>
                </anchor>
              </controlPr>
            </control>
          </mc:Choice>
        </mc:AlternateContent>
        <mc:AlternateContent xmlns:mc="http://schemas.openxmlformats.org/markup-compatibility/2006">
          <mc:Choice Requires="x14">
            <control shapeId="13088" r:id="rId143" name="Check Box 140">
              <controlPr defaultSize="0" autoFill="0" autoLine="0" autoPict="0">
                <anchor moveWithCells="1">
                  <from>
                    <xdr:col>19</xdr:col>
                    <xdr:colOff>69850</xdr:colOff>
                    <xdr:row>23</xdr:row>
                    <xdr:rowOff>69850</xdr:rowOff>
                  </from>
                  <to>
                    <xdr:col>19</xdr:col>
                    <xdr:colOff>419100</xdr:colOff>
                    <xdr:row>23</xdr:row>
                    <xdr:rowOff>260350</xdr:rowOff>
                  </to>
                </anchor>
              </controlPr>
            </control>
          </mc:Choice>
        </mc:AlternateContent>
        <mc:AlternateContent xmlns:mc="http://schemas.openxmlformats.org/markup-compatibility/2006">
          <mc:Choice Requires="x14">
            <control shapeId="13089" r:id="rId144" name="Check Box 141">
              <controlPr defaultSize="0" autoFill="0" autoLine="0" autoPict="0">
                <anchor moveWithCells="1">
                  <from>
                    <xdr:col>20</xdr:col>
                    <xdr:colOff>69850</xdr:colOff>
                    <xdr:row>23</xdr:row>
                    <xdr:rowOff>69850</xdr:rowOff>
                  </from>
                  <to>
                    <xdr:col>20</xdr:col>
                    <xdr:colOff>419100</xdr:colOff>
                    <xdr:row>23</xdr:row>
                    <xdr:rowOff>260350</xdr:rowOff>
                  </to>
                </anchor>
              </controlPr>
            </control>
          </mc:Choice>
        </mc:AlternateContent>
        <mc:AlternateContent xmlns:mc="http://schemas.openxmlformats.org/markup-compatibility/2006">
          <mc:Choice Requires="x14">
            <control shapeId="13090" r:id="rId145" name="Check Box 142">
              <controlPr defaultSize="0" autoFill="0" autoLine="0" autoPict="0">
                <anchor moveWithCells="1">
                  <from>
                    <xdr:col>21</xdr:col>
                    <xdr:colOff>69850</xdr:colOff>
                    <xdr:row>23</xdr:row>
                    <xdr:rowOff>69850</xdr:rowOff>
                  </from>
                  <to>
                    <xdr:col>21</xdr:col>
                    <xdr:colOff>419100</xdr:colOff>
                    <xdr:row>23</xdr:row>
                    <xdr:rowOff>260350</xdr:rowOff>
                  </to>
                </anchor>
              </controlPr>
            </control>
          </mc:Choice>
        </mc:AlternateContent>
        <mc:AlternateContent xmlns:mc="http://schemas.openxmlformats.org/markup-compatibility/2006">
          <mc:Choice Requires="x14">
            <control shapeId="13091" r:id="rId146" name="Check Box 143">
              <controlPr defaultSize="0" autoFill="0" autoLine="0" autoPict="0">
                <anchor moveWithCells="1">
                  <from>
                    <xdr:col>22</xdr:col>
                    <xdr:colOff>69850</xdr:colOff>
                    <xdr:row>23</xdr:row>
                    <xdr:rowOff>69850</xdr:rowOff>
                  </from>
                  <to>
                    <xdr:col>22</xdr:col>
                    <xdr:colOff>419100</xdr:colOff>
                    <xdr:row>23</xdr:row>
                    <xdr:rowOff>260350</xdr:rowOff>
                  </to>
                </anchor>
              </controlPr>
            </control>
          </mc:Choice>
        </mc:AlternateContent>
        <mc:AlternateContent xmlns:mc="http://schemas.openxmlformats.org/markup-compatibility/2006">
          <mc:Choice Requires="x14">
            <control shapeId="13092" r:id="rId147" name="Check Box 144">
              <controlPr defaultSize="0" autoFill="0" autoLine="0" autoPict="0">
                <anchor moveWithCells="1">
                  <from>
                    <xdr:col>23</xdr:col>
                    <xdr:colOff>69850</xdr:colOff>
                    <xdr:row>23</xdr:row>
                    <xdr:rowOff>69850</xdr:rowOff>
                  </from>
                  <to>
                    <xdr:col>23</xdr:col>
                    <xdr:colOff>419100</xdr:colOff>
                    <xdr:row>23</xdr:row>
                    <xdr:rowOff>260350</xdr:rowOff>
                  </to>
                </anchor>
              </controlPr>
            </control>
          </mc:Choice>
        </mc:AlternateContent>
        <mc:AlternateContent xmlns:mc="http://schemas.openxmlformats.org/markup-compatibility/2006">
          <mc:Choice Requires="x14">
            <control shapeId="13093" r:id="rId148" name="Check Box 145">
              <controlPr defaultSize="0" autoFill="0" autoLine="0" autoPict="0">
                <anchor moveWithCells="1">
                  <from>
                    <xdr:col>19</xdr:col>
                    <xdr:colOff>69850</xdr:colOff>
                    <xdr:row>24</xdr:row>
                    <xdr:rowOff>69850</xdr:rowOff>
                  </from>
                  <to>
                    <xdr:col>19</xdr:col>
                    <xdr:colOff>425450</xdr:colOff>
                    <xdr:row>25</xdr:row>
                    <xdr:rowOff>0</xdr:rowOff>
                  </to>
                </anchor>
              </controlPr>
            </control>
          </mc:Choice>
        </mc:AlternateContent>
        <mc:AlternateContent xmlns:mc="http://schemas.openxmlformats.org/markup-compatibility/2006">
          <mc:Choice Requires="x14">
            <control shapeId="13094" r:id="rId149" name="Check Box 146">
              <controlPr defaultSize="0" autoFill="0" autoLine="0" autoPict="0">
                <anchor moveWithCells="1">
                  <from>
                    <xdr:col>20</xdr:col>
                    <xdr:colOff>69850</xdr:colOff>
                    <xdr:row>24</xdr:row>
                    <xdr:rowOff>69850</xdr:rowOff>
                  </from>
                  <to>
                    <xdr:col>20</xdr:col>
                    <xdr:colOff>425450</xdr:colOff>
                    <xdr:row>25</xdr:row>
                    <xdr:rowOff>0</xdr:rowOff>
                  </to>
                </anchor>
              </controlPr>
            </control>
          </mc:Choice>
        </mc:AlternateContent>
        <mc:AlternateContent xmlns:mc="http://schemas.openxmlformats.org/markup-compatibility/2006">
          <mc:Choice Requires="x14">
            <control shapeId="13095" r:id="rId150" name="Check Box 147">
              <controlPr defaultSize="0" autoFill="0" autoLine="0" autoPict="0">
                <anchor moveWithCells="1">
                  <from>
                    <xdr:col>21</xdr:col>
                    <xdr:colOff>69850</xdr:colOff>
                    <xdr:row>24</xdr:row>
                    <xdr:rowOff>69850</xdr:rowOff>
                  </from>
                  <to>
                    <xdr:col>21</xdr:col>
                    <xdr:colOff>425450</xdr:colOff>
                    <xdr:row>25</xdr:row>
                    <xdr:rowOff>0</xdr:rowOff>
                  </to>
                </anchor>
              </controlPr>
            </control>
          </mc:Choice>
        </mc:AlternateContent>
        <mc:AlternateContent xmlns:mc="http://schemas.openxmlformats.org/markup-compatibility/2006">
          <mc:Choice Requires="x14">
            <control shapeId="13096" r:id="rId151" name="Check Box 148">
              <controlPr defaultSize="0" autoFill="0" autoLine="0" autoPict="0">
                <anchor moveWithCells="1">
                  <from>
                    <xdr:col>22</xdr:col>
                    <xdr:colOff>69850</xdr:colOff>
                    <xdr:row>24</xdr:row>
                    <xdr:rowOff>69850</xdr:rowOff>
                  </from>
                  <to>
                    <xdr:col>22</xdr:col>
                    <xdr:colOff>425450</xdr:colOff>
                    <xdr:row>25</xdr:row>
                    <xdr:rowOff>0</xdr:rowOff>
                  </to>
                </anchor>
              </controlPr>
            </control>
          </mc:Choice>
        </mc:AlternateContent>
        <mc:AlternateContent xmlns:mc="http://schemas.openxmlformats.org/markup-compatibility/2006">
          <mc:Choice Requires="x14">
            <control shapeId="13097" r:id="rId152" name="Check Box 149">
              <controlPr defaultSize="0" autoFill="0" autoLine="0" autoPict="0">
                <anchor moveWithCells="1">
                  <from>
                    <xdr:col>23</xdr:col>
                    <xdr:colOff>69850</xdr:colOff>
                    <xdr:row>24</xdr:row>
                    <xdr:rowOff>69850</xdr:rowOff>
                  </from>
                  <to>
                    <xdr:col>23</xdr:col>
                    <xdr:colOff>425450</xdr:colOff>
                    <xdr:row>25</xdr:row>
                    <xdr:rowOff>0</xdr:rowOff>
                  </to>
                </anchor>
              </controlPr>
            </control>
          </mc:Choice>
        </mc:AlternateContent>
        <mc:AlternateContent xmlns:mc="http://schemas.openxmlformats.org/markup-compatibility/2006">
          <mc:Choice Requires="x14">
            <control shapeId="13098" r:id="rId153" name="Check Box 150">
              <controlPr defaultSize="0" autoFill="0" autoLine="0" autoPict="0">
                <anchor moveWithCells="1">
                  <from>
                    <xdr:col>19</xdr:col>
                    <xdr:colOff>69850</xdr:colOff>
                    <xdr:row>26</xdr:row>
                    <xdr:rowOff>69850</xdr:rowOff>
                  </from>
                  <to>
                    <xdr:col>19</xdr:col>
                    <xdr:colOff>419100</xdr:colOff>
                    <xdr:row>27</xdr:row>
                    <xdr:rowOff>0</xdr:rowOff>
                  </to>
                </anchor>
              </controlPr>
            </control>
          </mc:Choice>
        </mc:AlternateContent>
        <mc:AlternateContent xmlns:mc="http://schemas.openxmlformats.org/markup-compatibility/2006">
          <mc:Choice Requires="x14">
            <control shapeId="13099" r:id="rId154" name="Check Box 151">
              <controlPr defaultSize="0" autoFill="0" autoLine="0" autoPict="0">
                <anchor moveWithCells="1">
                  <from>
                    <xdr:col>20</xdr:col>
                    <xdr:colOff>69850</xdr:colOff>
                    <xdr:row>26</xdr:row>
                    <xdr:rowOff>69850</xdr:rowOff>
                  </from>
                  <to>
                    <xdr:col>20</xdr:col>
                    <xdr:colOff>419100</xdr:colOff>
                    <xdr:row>27</xdr:row>
                    <xdr:rowOff>0</xdr:rowOff>
                  </to>
                </anchor>
              </controlPr>
            </control>
          </mc:Choice>
        </mc:AlternateContent>
        <mc:AlternateContent xmlns:mc="http://schemas.openxmlformats.org/markup-compatibility/2006">
          <mc:Choice Requires="x14">
            <control shapeId="13100" r:id="rId155" name="Check Box 152">
              <controlPr defaultSize="0" autoFill="0" autoLine="0" autoPict="0">
                <anchor moveWithCells="1">
                  <from>
                    <xdr:col>21</xdr:col>
                    <xdr:colOff>69850</xdr:colOff>
                    <xdr:row>26</xdr:row>
                    <xdr:rowOff>69850</xdr:rowOff>
                  </from>
                  <to>
                    <xdr:col>21</xdr:col>
                    <xdr:colOff>419100</xdr:colOff>
                    <xdr:row>27</xdr:row>
                    <xdr:rowOff>0</xdr:rowOff>
                  </to>
                </anchor>
              </controlPr>
            </control>
          </mc:Choice>
        </mc:AlternateContent>
        <mc:AlternateContent xmlns:mc="http://schemas.openxmlformats.org/markup-compatibility/2006">
          <mc:Choice Requires="x14">
            <control shapeId="13101" r:id="rId156" name="Check Box 153">
              <controlPr defaultSize="0" autoFill="0" autoLine="0" autoPict="0">
                <anchor moveWithCells="1">
                  <from>
                    <xdr:col>22</xdr:col>
                    <xdr:colOff>69850</xdr:colOff>
                    <xdr:row>26</xdr:row>
                    <xdr:rowOff>69850</xdr:rowOff>
                  </from>
                  <to>
                    <xdr:col>22</xdr:col>
                    <xdr:colOff>419100</xdr:colOff>
                    <xdr:row>27</xdr:row>
                    <xdr:rowOff>0</xdr:rowOff>
                  </to>
                </anchor>
              </controlPr>
            </control>
          </mc:Choice>
        </mc:AlternateContent>
        <mc:AlternateContent xmlns:mc="http://schemas.openxmlformats.org/markup-compatibility/2006">
          <mc:Choice Requires="x14">
            <control shapeId="13102" r:id="rId157" name="Check Box 154">
              <controlPr defaultSize="0" autoFill="0" autoLine="0" autoPict="0">
                <anchor moveWithCells="1">
                  <from>
                    <xdr:col>23</xdr:col>
                    <xdr:colOff>69850</xdr:colOff>
                    <xdr:row>26</xdr:row>
                    <xdr:rowOff>69850</xdr:rowOff>
                  </from>
                  <to>
                    <xdr:col>23</xdr:col>
                    <xdr:colOff>419100</xdr:colOff>
                    <xdr:row>27</xdr:row>
                    <xdr:rowOff>0</xdr:rowOff>
                  </to>
                </anchor>
              </controlPr>
            </control>
          </mc:Choice>
        </mc:AlternateContent>
        <mc:AlternateContent xmlns:mc="http://schemas.openxmlformats.org/markup-compatibility/2006">
          <mc:Choice Requires="x14">
            <control shapeId="13103" r:id="rId158" name="Check Box 155">
              <controlPr defaultSize="0" autoFill="0" autoLine="0" autoPict="0">
                <anchor moveWithCells="1">
                  <from>
                    <xdr:col>19</xdr:col>
                    <xdr:colOff>69850</xdr:colOff>
                    <xdr:row>27</xdr:row>
                    <xdr:rowOff>69850</xdr:rowOff>
                  </from>
                  <to>
                    <xdr:col>19</xdr:col>
                    <xdr:colOff>419100</xdr:colOff>
                    <xdr:row>28</xdr:row>
                    <xdr:rowOff>0</xdr:rowOff>
                  </to>
                </anchor>
              </controlPr>
            </control>
          </mc:Choice>
        </mc:AlternateContent>
        <mc:AlternateContent xmlns:mc="http://schemas.openxmlformats.org/markup-compatibility/2006">
          <mc:Choice Requires="x14">
            <control shapeId="13104" r:id="rId159" name="Check Box 156">
              <controlPr defaultSize="0" autoFill="0" autoLine="0" autoPict="0">
                <anchor moveWithCells="1">
                  <from>
                    <xdr:col>20</xdr:col>
                    <xdr:colOff>69850</xdr:colOff>
                    <xdr:row>27</xdr:row>
                    <xdr:rowOff>69850</xdr:rowOff>
                  </from>
                  <to>
                    <xdr:col>20</xdr:col>
                    <xdr:colOff>419100</xdr:colOff>
                    <xdr:row>28</xdr:row>
                    <xdr:rowOff>0</xdr:rowOff>
                  </to>
                </anchor>
              </controlPr>
            </control>
          </mc:Choice>
        </mc:AlternateContent>
        <mc:AlternateContent xmlns:mc="http://schemas.openxmlformats.org/markup-compatibility/2006">
          <mc:Choice Requires="x14">
            <control shapeId="13105" r:id="rId160" name="Check Box 157">
              <controlPr defaultSize="0" autoFill="0" autoLine="0" autoPict="0">
                <anchor moveWithCells="1">
                  <from>
                    <xdr:col>21</xdr:col>
                    <xdr:colOff>69850</xdr:colOff>
                    <xdr:row>27</xdr:row>
                    <xdr:rowOff>69850</xdr:rowOff>
                  </from>
                  <to>
                    <xdr:col>21</xdr:col>
                    <xdr:colOff>419100</xdr:colOff>
                    <xdr:row>28</xdr:row>
                    <xdr:rowOff>0</xdr:rowOff>
                  </to>
                </anchor>
              </controlPr>
            </control>
          </mc:Choice>
        </mc:AlternateContent>
        <mc:AlternateContent xmlns:mc="http://schemas.openxmlformats.org/markup-compatibility/2006">
          <mc:Choice Requires="x14">
            <control shapeId="13106" r:id="rId161" name="Check Box 158">
              <controlPr defaultSize="0" autoFill="0" autoLine="0" autoPict="0">
                <anchor moveWithCells="1">
                  <from>
                    <xdr:col>22</xdr:col>
                    <xdr:colOff>69850</xdr:colOff>
                    <xdr:row>27</xdr:row>
                    <xdr:rowOff>69850</xdr:rowOff>
                  </from>
                  <to>
                    <xdr:col>22</xdr:col>
                    <xdr:colOff>419100</xdr:colOff>
                    <xdr:row>28</xdr:row>
                    <xdr:rowOff>0</xdr:rowOff>
                  </to>
                </anchor>
              </controlPr>
            </control>
          </mc:Choice>
        </mc:AlternateContent>
        <mc:AlternateContent xmlns:mc="http://schemas.openxmlformats.org/markup-compatibility/2006">
          <mc:Choice Requires="x14">
            <control shapeId="13107" r:id="rId162" name="Check Box 159">
              <controlPr defaultSize="0" autoFill="0" autoLine="0" autoPict="0">
                <anchor moveWithCells="1">
                  <from>
                    <xdr:col>23</xdr:col>
                    <xdr:colOff>69850</xdr:colOff>
                    <xdr:row>27</xdr:row>
                    <xdr:rowOff>69850</xdr:rowOff>
                  </from>
                  <to>
                    <xdr:col>23</xdr:col>
                    <xdr:colOff>419100</xdr:colOff>
                    <xdr:row>28</xdr:row>
                    <xdr:rowOff>0</xdr:rowOff>
                  </to>
                </anchor>
              </controlPr>
            </control>
          </mc:Choice>
        </mc:AlternateContent>
        <mc:AlternateContent xmlns:mc="http://schemas.openxmlformats.org/markup-compatibility/2006">
          <mc:Choice Requires="x14">
            <control shapeId="13108" r:id="rId163" name="Check Box 160">
              <controlPr defaultSize="0" autoFill="0" autoLine="0" autoPict="0">
                <anchor moveWithCells="1">
                  <from>
                    <xdr:col>19</xdr:col>
                    <xdr:colOff>69850</xdr:colOff>
                    <xdr:row>28</xdr:row>
                    <xdr:rowOff>69850</xdr:rowOff>
                  </from>
                  <to>
                    <xdr:col>19</xdr:col>
                    <xdr:colOff>419100</xdr:colOff>
                    <xdr:row>29</xdr:row>
                    <xdr:rowOff>0</xdr:rowOff>
                  </to>
                </anchor>
              </controlPr>
            </control>
          </mc:Choice>
        </mc:AlternateContent>
        <mc:AlternateContent xmlns:mc="http://schemas.openxmlformats.org/markup-compatibility/2006">
          <mc:Choice Requires="x14">
            <control shapeId="13109" r:id="rId164" name="Check Box 161">
              <controlPr defaultSize="0" autoFill="0" autoLine="0" autoPict="0">
                <anchor moveWithCells="1">
                  <from>
                    <xdr:col>20</xdr:col>
                    <xdr:colOff>69850</xdr:colOff>
                    <xdr:row>28</xdr:row>
                    <xdr:rowOff>69850</xdr:rowOff>
                  </from>
                  <to>
                    <xdr:col>20</xdr:col>
                    <xdr:colOff>419100</xdr:colOff>
                    <xdr:row>29</xdr:row>
                    <xdr:rowOff>0</xdr:rowOff>
                  </to>
                </anchor>
              </controlPr>
            </control>
          </mc:Choice>
        </mc:AlternateContent>
        <mc:AlternateContent xmlns:mc="http://schemas.openxmlformats.org/markup-compatibility/2006">
          <mc:Choice Requires="x14">
            <control shapeId="13110" r:id="rId165" name="Check Box 162">
              <controlPr defaultSize="0" autoFill="0" autoLine="0" autoPict="0">
                <anchor moveWithCells="1">
                  <from>
                    <xdr:col>21</xdr:col>
                    <xdr:colOff>69850</xdr:colOff>
                    <xdr:row>28</xdr:row>
                    <xdr:rowOff>69850</xdr:rowOff>
                  </from>
                  <to>
                    <xdr:col>21</xdr:col>
                    <xdr:colOff>419100</xdr:colOff>
                    <xdr:row>29</xdr:row>
                    <xdr:rowOff>0</xdr:rowOff>
                  </to>
                </anchor>
              </controlPr>
            </control>
          </mc:Choice>
        </mc:AlternateContent>
        <mc:AlternateContent xmlns:mc="http://schemas.openxmlformats.org/markup-compatibility/2006">
          <mc:Choice Requires="x14">
            <control shapeId="13111" r:id="rId166" name="Check Box 163">
              <controlPr defaultSize="0" autoFill="0" autoLine="0" autoPict="0">
                <anchor moveWithCells="1">
                  <from>
                    <xdr:col>22</xdr:col>
                    <xdr:colOff>69850</xdr:colOff>
                    <xdr:row>28</xdr:row>
                    <xdr:rowOff>69850</xdr:rowOff>
                  </from>
                  <to>
                    <xdr:col>22</xdr:col>
                    <xdr:colOff>419100</xdr:colOff>
                    <xdr:row>29</xdr:row>
                    <xdr:rowOff>0</xdr:rowOff>
                  </to>
                </anchor>
              </controlPr>
            </control>
          </mc:Choice>
        </mc:AlternateContent>
        <mc:AlternateContent xmlns:mc="http://schemas.openxmlformats.org/markup-compatibility/2006">
          <mc:Choice Requires="x14">
            <control shapeId="13112" r:id="rId167" name="Check Box 164">
              <controlPr defaultSize="0" autoFill="0" autoLine="0" autoPict="0">
                <anchor moveWithCells="1">
                  <from>
                    <xdr:col>23</xdr:col>
                    <xdr:colOff>69850</xdr:colOff>
                    <xdr:row>28</xdr:row>
                    <xdr:rowOff>69850</xdr:rowOff>
                  </from>
                  <to>
                    <xdr:col>23</xdr:col>
                    <xdr:colOff>419100</xdr:colOff>
                    <xdr:row>29</xdr:row>
                    <xdr:rowOff>0</xdr:rowOff>
                  </to>
                </anchor>
              </controlPr>
            </control>
          </mc:Choice>
        </mc:AlternateContent>
        <mc:AlternateContent xmlns:mc="http://schemas.openxmlformats.org/markup-compatibility/2006">
          <mc:Choice Requires="x14">
            <control shapeId="13113" r:id="rId168" name="Check Box 165">
              <controlPr defaultSize="0" autoFill="0" autoLine="0" autoPict="0">
                <anchor moveWithCells="1">
                  <from>
                    <xdr:col>19</xdr:col>
                    <xdr:colOff>69850</xdr:colOff>
                    <xdr:row>29</xdr:row>
                    <xdr:rowOff>69850</xdr:rowOff>
                  </from>
                  <to>
                    <xdr:col>19</xdr:col>
                    <xdr:colOff>419100</xdr:colOff>
                    <xdr:row>30</xdr:row>
                    <xdr:rowOff>0</xdr:rowOff>
                  </to>
                </anchor>
              </controlPr>
            </control>
          </mc:Choice>
        </mc:AlternateContent>
        <mc:AlternateContent xmlns:mc="http://schemas.openxmlformats.org/markup-compatibility/2006">
          <mc:Choice Requires="x14">
            <control shapeId="13114" r:id="rId169" name="Check Box 166">
              <controlPr defaultSize="0" autoFill="0" autoLine="0" autoPict="0">
                <anchor moveWithCells="1">
                  <from>
                    <xdr:col>20</xdr:col>
                    <xdr:colOff>69850</xdr:colOff>
                    <xdr:row>29</xdr:row>
                    <xdr:rowOff>69850</xdr:rowOff>
                  </from>
                  <to>
                    <xdr:col>20</xdr:col>
                    <xdr:colOff>419100</xdr:colOff>
                    <xdr:row>30</xdr:row>
                    <xdr:rowOff>0</xdr:rowOff>
                  </to>
                </anchor>
              </controlPr>
            </control>
          </mc:Choice>
        </mc:AlternateContent>
        <mc:AlternateContent xmlns:mc="http://schemas.openxmlformats.org/markup-compatibility/2006">
          <mc:Choice Requires="x14">
            <control shapeId="13115" r:id="rId170" name="Check Box 167">
              <controlPr defaultSize="0" autoFill="0" autoLine="0" autoPict="0">
                <anchor moveWithCells="1">
                  <from>
                    <xdr:col>21</xdr:col>
                    <xdr:colOff>69850</xdr:colOff>
                    <xdr:row>29</xdr:row>
                    <xdr:rowOff>69850</xdr:rowOff>
                  </from>
                  <to>
                    <xdr:col>21</xdr:col>
                    <xdr:colOff>419100</xdr:colOff>
                    <xdr:row>30</xdr:row>
                    <xdr:rowOff>0</xdr:rowOff>
                  </to>
                </anchor>
              </controlPr>
            </control>
          </mc:Choice>
        </mc:AlternateContent>
        <mc:AlternateContent xmlns:mc="http://schemas.openxmlformats.org/markup-compatibility/2006">
          <mc:Choice Requires="x14">
            <control shapeId="13116" r:id="rId171" name="Check Box 168">
              <controlPr defaultSize="0" autoFill="0" autoLine="0" autoPict="0">
                <anchor moveWithCells="1">
                  <from>
                    <xdr:col>22</xdr:col>
                    <xdr:colOff>69850</xdr:colOff>
                    <xdr:row>29</xdr:row>
                    <xdr:rowOff>69850</xdr:rowOff>
                  </from>
                  <to>
                    <xdr:col>22</xdr:col>
                    <xdr:colOff>419100</xdr:colOff>
                    <xdr:row>30</xdr:row>
                    <xdr:rowOff>0</xdr:rowOff>
                  </to>
                </anchor>
              </controlPr>
            </control>
          </mc:Choice>
        </mc:AlternateContent>
        <mc:AlternateContent xmlns:mc="http://schemas.openxmlformats.org/markup-compatibility/2006">
          <mc:Choice Requires="x14">
            <control shapeId="13117" r:id="rId172" name="Check Box 169">
              <controlPr defaultSize="0" autoFill="0" autoLine="0" autoPict="0">
                <anchor moveWithCells="1">
                  <from>
                    <xdr:col>23</xdr:col>
                    <xdr:colOff>69850</xdr:colOff>
                    <xdr:row>29</xdr:row>
                    <xdr:rowOff>69850</xdr:rowOff>
                  </from>
                  <to>
                    <xdr:col>23</xdr:col>
                    <xdr:colOff>419100</xdr:colOff>
                    <xdr:row>30</xdr:row>
                    <xdr:rowOff>0</xdr:rowOff>
                  </to>
                </anchor>
              </controlPr>
            </control>
          </mc:Choice>
        </mc:AlternateContent>
        <mc:AlternateContent xmlns:mc="http://schemas.openxmlformats.org/markup-compatibility/2006">
          <mc:Choice Requires="x14">
            <control shapeId="13118" r:id="rId173" name="Check Box 170">
              <controlPr defaultSize="0" autoFill="0" autoLine="0" autoPict="0">
                <anchor moveWithCells="1">
                  <from>
                    <xdr:col>19</xdr:col>
                    <xdr:colOff>69850</xdr:colOff>
                    <xdr:row>30</xdr:row>
                    <xdr:rowOff>69850</xdr:rowOff>
                  </from>
                  <to>
                    <xdr:col>19</xdr:col>
                    <xdr:colOff>419100</xdr:colOff>
                    <xdr:row>31</xdr:row>
                    <xdr:rowOff>0</xdr:rowOff>
                  </to>
                </anchor>
              </controlPr>
            </control>
          </mc:Choice>
        </mc:AlternateContent>
        <mc:AlternateContent xmlns:mc="http://schemas.openxmlformats.org/markup-compatibility/2006">
          <mc:Choice Requires="x14">
            <control shapeId="13119" r:id="rId174" name="Check Box 171">
              <controlPr defaultSize="0" autoFill="0" autoLine="0" autoPict="0">
                <anchor moveWithCells="1">
                  <from>
                    <xdr:col>20</xdr:col>
                    <xdr:colOff>69850</xdr:colOff>
                    <xdr:row>30</xdr:row>
                    <xdr:rowOff>69850</xdr:rowOff>
                  </from>
                  <to>
                    <xdr:col>20</xdr:col>
                    <xdr:colOff>419100</xdr:colOff>
                    <xdr:row>31</xdr:row>
                    <xdr:rowOff>0</xdr:rowOff>
                  </to>
                </anchor>
              </controlPr>
            </control>
          </mc:Choice>
        </mc:AlternateContent>
        <mc:AlternateContent xmlns:mc="http://schemas.openxmlformats.org/markup-compatibility/2006">
          <mc:Choice Requires="x14">
            <control shapeId="13120" r:id="rId175" name="Check Box 172">
              <controlPr defaultSize="0" autoFill="0" autoLine="0" autoPict="0">
                <anchor moveWithCells="1">
                  <from>
                    <xdr:col>21</xdr:col>
                    <xdr:colOff>69850</xdr:colOff>
                    <xdr:row>30</xdr:row>
                    <xdr:rowOff>69850</xdr:rowOff>
                  </from>
                  <to>
                    <xdr:col>21</xdr:col>
                    <xdr:colOff>419100</xdr:colOff>
                    <xdr:row>31</xdr:row>
                    <xdr:rowOff>0</xdr:rowOff>
                  </to>
                </anchor>
              </controlPr>
            </control>
          </mc:Choice>
        </mc:AlternateContent>
        <mc:AlternateContent xmlns:mc="http://schemas.openxmlformats.org/markup-compatibility/2006">
          <mc:Choice Requires="x14">
            <control shapeId="13121" r:id="rId176" name="Check Box 173">
              <controlPr defaultSize="0" autoFill="0" autoLine="0" autoPict="0">
                <anchor moveWithCells="1">
                  <from>
                    <xdr:col>22</xdr:col>
                    <xdr:colOff>69850</xdr:colOff>
                    <xdr:row>30</xdr:row>
                    <xdr:rowOff>69850</xdr:rowOff>
                  </from>
                  <to>
                    <xdr:col>22</xdr:col>
                    <xdr:colOff>419100</xdr:colOff>
                    <xdr:row>31</xdr:row>
                    <xdr:rowOff>0</xdr:rowOff>
                  </to>
                </anchor>
              </controlPr>
            </control>
          </mc:Choice>
        </mc:AlternateContent>
        <mc:AlternateContent xmlns:mc="http://schemas.openxmlformats.org/markup-compatibility/2006">
          <mc:Choice Requires="x14">
            <control shapeId="13122" r:id="rId177" name="Check Box 174">
              <controlPr defaultSize="0" autoFill="0" autoLine="0" autoPict="0">
                <anchor moveWithCells="1">
                  <from>
                    <xdr:col>23</xdr:col>
                    <xdr:colOff>69850</xdr:colOff>
                    <xdr:row>30</xdr:row>
                    <xdr:rowOff>69850</xdr:rowOff>
                  </from>
                  <to>
                    <xdr:col>23</xdr:col>
                    <xdr:colOff>419100</xdr:colOff>
                    <xdr:row>31</xdr:row>
                    <xdr:rowOff>0</xdr:rowOff>
                  </to>
                </anchor>
              </controlPr>
            </control>
          </mc:Choice>
        </mc:AlternateContent>
        <mc:AlternateContent xmlns:mc="http://schemas.openxmlformats.org/markup-compatibility/2006">
          <mc:Choice Requires="x14">
            <control shapeId="13123" r:id="rId178" name="Check Box 175">
              <controlPr defaultSize="0" autoFill="0" autoLine="0" autoPict="0">
                <anchor moveWithCells="1">
                  <from>
                    <xdr:col>19</xdr:col>
                    <xdr:colOff>69850</xdr:colOff>
                    <xdr:row>31</xdr:row>
                    <xdr:rowOff>69850</xdr:rowOff>
                  </from>
                  <to>
                    <xdr:col>19</xdr:col>
                    <xdr:colOff>419100</xdr:colOff>
                    <xdr:row>32</xdr:row>
                    <xdr:rowOff>0</xdr:rowOff>
                  </to>
                </anchor>
              </controlPr>
            </control>
          </mc:Choice>
        </mc:AlternateContent>
        <mc:AlternateContent xmlns:mc="http://schemas.openxmlformats.org/markup-compatibility/2006">
          <mc:Choice Requires="x14">
            <control shapeId="13124" r:id="rId179" name="Check Box 176">
              <controlPr defaultSize="0" autoFill="0" autoLine="0" autoPict="0">
                <anchor moveWithCells="1">
                  <from>
                    <xdr:col>20</xdr:col>
                    <xdr:colOff>69850</xdr:colOff>
                    <xdr:row>31</xdr:row>
                    <xdr:rowOff>69850</xdr:rowOff>
                  </from>
                  <to>
                    <xdr:col>20</xdr:col>
                    <xdr:colOff>419100</xdr:colOff>
                    <xdr:row>32</xdr:row>
                    <xdr:rowOff>0</xdr:rowOff>
                  </to>
                </anchor>
              </controlPr>
            </control>
          </mc:Choice>
        </mc:AlternateContent>
        <mc:AlternateContent xmlns:mc="http://schemas.openxmlformats.org/markup-compatibility/2006">
          <mc:Choice Requires="x14">
            <control shapeId="13125" r:id="rId180" name="Check Box 177">
              <controlPr defaultSize="0" autoFill="0" autoLine="0" autoPict="0">
                <anchor moveWithCells="1">
                  <from>
                    <xdr:col>21</xdr:col>
                    <xdr:colOff>69850</xdr:colOff>
                    <xdr:row>31</xdr:row>
                    <xdr:rowOff>69850</xdr:rowOff>
                  </from>
                  <to>
                    <xdr:col>21</xdr:col>
                    <xdr:colOff>419100</xdr:colOff>
                    <xdr:row>32</xdr:row>
                    <xdr:rowOff>0</xdr:rowOff>
                  </to>
                </anchor>
              </controlPr>
            </control>
          </mc:Choice>
        </mc:AlternateContent>
        <mc:AlternateContent xmlns:mc="http://schemas.openxmlformats.org/markup-compatibility/2006">
          <mc:Choice Requires="x14">
            <control shapeId="13126" r:id="rId181" name="Check Box 178">
              <controlPr defaultSize="0" autoFill="0" autoLine="0" autoPict="0">
                <anchor moveWithCells="1">
                  <from>
                    <xdr:col>22</xdr:col>
                    <xdr:colOff>69850</xdr:colOff>
                    <xdr:row>31</xdr:row>
                    <xdr:rowOff>69850</xdr:rowOff>
                  </from>
                  <to>
                    <xdr:col>22</xdr:col>
                    <xdr:colOff>419100</xdr:colOff>
                    <xdr:row>32</xdr:row>
                    <xdr:rowOff>0</xdr:rowOff>
                  </to>
                </anchor>
              </controlPr>
            </control>
          </mc:Choice>
        </mc:AlternateContent>
        <mc:AlternateContent xmlns:mc="http://schemas.openxmlformats.org/markup-compatibility/2006">
          <mc:Choice Requires="x14">
            <control shapeId="13127" r:id="rId182" name="Check Box 179">
              <controlPr defaultSize="0" autoFill="0" autoLine="0" autoPict="0">
                <anchor moveWithCells="1">
                  <from>
                    <xdr:col>23</xdr:col>
                    <xdr:colOff>69850</xdr:colOff>
                    <xdr:row>31</xdr:row>
                    <xdr:rowOff>69850</xdr:rowOff>
                  </from>
                  <to>
                    <xdr:col>23</xdr:col>
                    <xdr:colOff>419100</xdr:colOff>
                    <xdr:row>32</xdr:row>
                    <xdr:rowOff>0</xdr:rowOff>
                  </to>
                </anchor>
              </controlPr>
            </control>
          </mc:Choice>
        </mc:AlternateContent>
        <mc:AlternateContent xmlns:mc="http://schemas.openxmlformats.org/markup-compatibility/2006">
          <mc:Choice Requires="x14">
            <control shapeId="13128" r:id="rId183" name="Check Box 180">
              <controlPr defaultSize="0" autoFill="0" autoLine="0" autoPict="0">
                <anchor moveWithCells="1">
                  <from>
                    <xdr:col>19</xdr:col>
                    <xdr:colOff>69850</xdr:colOff>
                    <xdr:row>32</xdr:row>
                    <xdr:rowOff>69850</xdr:rowOff>
                  </from>
                  <to>
                    <xdr:col>19</xdr:col>
                    <xdr:colOff>419100</xdr:colOff>
                    <xdr:row>33</xdr:row>
                    <xdr:rowOff>0</xdr:rowOff>
                  </to>
                </anchor>
              </controlPr>
            </control>
          </mc:Choice>
        </mc:AlternateContent>
        <mc:AlternateContent xmlns:mc="http://schemas.openxmlformats.org/markup-compatibility/2006">
          <mc:Choice Requires="x14">
            <control shapeId="13129" r:id="rId184" name="Check Box 181">
              <controlPr defaultSize="0" autoFill="0" autoLine="0" autoPict="0">
                <anchor moveWithCells="1">
                  <from>
                    <xdr:col>20</xdr:col>
                    <xdr:colOff>69850</xdr:colOff>
                    <xdr:row>32</xdr:row>
                    <xdr:rowOff>69850</xdr:rowOff>
                  </from>
                  <to>
                    <xdr:col>20</xdr:col>
                    <xdr:colOff>419100</xdr:colOff>
                    <xdr:row>33</xdr:row>
                    <xdr:rowOff>0</xdr:rowOff>
                  </to>
                </anchor>
              </controlPr>
            </control>
          </mc:Choice>
        </mc:AlternateContent>
        <mc:AlternateContent xmlns:mc="http://schemas.openxmlformats.org/markup-compatibility/2006">
          <mc:Choice Requires="x14">
            <control shapeId="13130" r:id="rId185" name="Check Box 182">
              <controlPr defaultSize="0" autoFill="0" autoLine="0" autoPict="0">
                <anchor moveWithCells="1">
                  <from>
                    <xdr:col>21</xdr:col>
                    <xdr:colOff>69850</xdr:colOff>
                    <xdr:row>32</xdr:row>
                    <xdr:rowOff>69850</xdr:rowOff>
                  </from>
                  <to>
                    <xdr:col>21</xdr:col>
                    <xdr:colOff>419100</xdr:colOff>
                    <xdr:row>33</xdr:row>
                    <xdr:rowOff>0</xdr:rowOff>
                  </to>
                </anchor>
              </controlPr>
            </control>
          </mc:Choice>
        </mc:AlternateContent>
        <mc:AlternateContent xmlns:mc="http://schemas.openxmlformats.org/markup-compatibility/2006">
          <mc:Choice Requires="x14">
            <control shapeId="13131" r:id="rId186" name="Check Box 183">
              <controlPr defaultSize="0" autoFill="0" autoLine="0" autoPict="0">
                <anchor moveWithCells="1">
                  <from>
                    <xdr:col>22</xdr:col>
                    <xdr:colOff>69850</xdr:colOff>
                    <xdr:row>32</xdr:row>
                    <xdr:rowOff>69850</xdr:rowOff>
                  </from>
                  <to>
                    <xdr:col>22</xdr:col>
                    <xdr:colOff>419100</xdr:colOff>
                    <xdr:row>33</xdr:row>
                    <xdr:rowOff>0</xdr:rowOff>
                  </to>
                </anchor>
              </controlPr>
            </control>
          </mc:Choice>
        </mc:AlternateContent>
        <mc:AlternateContent xmlns:mc="http://schemas.openxmlformats.org/markup-compatibility/2006">
          <mc:Choice Requires="x14">
            <control shapeId="13132" r:id="rId187" name="Check Box 184">
              <controlPr defaultSize="0" autoFill="0" autoLine="0" autoPict="0">
                <anchor moveWithCells="1">
                  <from>
                    <xdr:col>23</xdr:col>
                    <xdr:colOff>69850</xdr:colOff>
                    <xdr:row>32</xdr:row>
                    <xdr:rowOff>69850</xdr:rowOff>
                  </from>
                  <to>
                    <xdr:col>23</xdr:col>
                    <xdr:colOff>419100</xdr:colOff>
                    <xdr:row>33</xdr:row>
                    <xdr:rowOff>0</xdr:rowOff>
                  </to>
                </anchor>
              </controlPr>
            </control>
          </mc:Choice>
        </mc:AlternateContent>
        <mc:AlternateContent xmlns:mc="http://schemas.openxmlformats.org/markup-compatibility/2006">
          <mc:Choice Requires="x14">
            <control shapeId="13133" r:id="rId188" name="Check Box 185">
              <controlPr defaultSize="0" autoFill="0" autoLine="0" autoPict="0">
                <anchor moveWithCells="1">
                  <from>
                    <xdr:col>19</xdr:col>
                    <xdr:colOff>69850</xdr:colOff>
                    <xdr:row>33</xdr:row>
                    <xdr:rowOff>69850</xdr:rowOff>
                  </from>
                  <to>
                    <xdr:col>19</xdr:col>
                    <xdr:colOff>419100</xdr:colOff>
                    <xdr:row>34</xdr:row>
                    <xdr:rowOff>0</xdr:rowOff>
                  </to>
                </anchor>
              </controlPr>
            </control>
          </mc:Choice>
        </mc:AlternateContent>
        <mc:AlternateContent xmlns:mc="http://schemas.openxmlformats.org/markup-compatibility/2006">
          <mc:Choice Requires="x14">
            <control shapeId="13134" r:id="rId189" name="Check Box 186">
              <controlPr defaultSize="0" autoFill="0" autoLine="0" autoPict="0">
                <anchor moveWithCells="1">
                  <from>
                    <xdr:col>20</xdr:col>
                    <xdr:colOff>69850</xdr:colOff>
                    <xdr:row>33</xdr:row>
                    <xdr:rowOff>69850</xdr:rowOff>
                  </from>
                  <to>
                    <xdr:col>20</xdr:col>
                    <xdr:colOff>419100</xdr:colOff>
                    <xdr:row>34</xdr:row>
                    <xdr:rowOff>0</xdr:rowOff>
                  </to>
                </anchor>
              </controlPr>
            </control>
          </mc:Choice>
        </mc:AlternateContent>
        <mc:AlternateContent xmlns:mc="http://schemas.openxmlformats.org/markup-compatibility/2006">
          <mc:Choice Requires="x14">
            <control shapeId="13135" r:id="rId190" name="Check Box 187">
              <controlPr defaultSize="0" autoFill="0" autoLine="0" autoPict="0">
                <anchor moveWithCells="1">
                  <from>
                    <xdr:col>21</xdr:col>
                    <xdr:colOff>69850</xdr:colOff>
                    <xdr:row>33</xdr:row>
                    <xdr:rowOff>69850</xdr:rowOff>
                  </from>
                  <to>
                    <xdr:col>21</xdr:col>
                    <xdr:colOff>419100</xdr:colOff>
                    <xdr:row>34</xdr:row>
                    <xdr:rowOff>0</xdr:rowOff>
                  </to>
                </anchor>
              </controlPr>
            </control>
          </mc:Choice>
        </mc:AlternateContent>
        <mc:AlternateContent xmlns:mc="http://schemas.openxmlformats.org/markup-compatibility/2006">
          <mc:Choice Requires="x14">
            <control shapeId="13136" r:id="rId191" name="Check Box 188">
              <controlPr defaultSize="0" autoFill="0" autoLine="0" autoPict="0">
                <anchor moveWithCells="1">
                  <from>
                    <xdr:col>22</xdr:col>
                    <xdr:colOff>69850</xdr:colOff>
                    <xdr:row>33</xdr:row>
                    <xdr:rowOff>69850</xdr:rowOff>
                  </from>
                  <to>
                    <xdr:col>22</xdr:col>
                    <xdr:colOff>419100</xdr:colOff>
                    <xdr:row>34</xdr:row>
                    <xdr:rowOff>0</xdr:rowOff>
                  </to>
                </anchor>
              </controlPr>
            </control>
          </mc:Choice>
        </mc:AlternateContent>
        <mc:AlternateContent xmlns:mc="http://schemas.openxmlformats.org/markup-compatibility/2006">
          <mc:Choice Requires="x14">
            <control shapeId="13137" r:id="rId192" name="Check Box 189">
              <controlPr defaultSize="0" autoFill="0" autoLine="0" autoPict="0">
                <anchor moveWithCells="1">
                  <from>
                    <xdr:col>23</xdr:col>
                    <xdr:colOff>69850</xdr:colOff>
                    <xdr:row>33</xdr:row>
                    <xdr:rowOff>69850</xdr:rowOff>
                  </from>
                  <to>
                    <xdr:col>23</xdr:col>
                    <xdr:colOff>419100</xdr:colOff>
                    <xdr:row>34</xdr:row>
                    <xdr:rowOff>0</xdr:rowOff>
                  </to>
                </anchor>
              </controlPr>
            </control>
          </mc:Choice>
        </mc:AlternateContent>
        <mc:AlternateContent xmlns:mc="http://schemas.openxmlformats.org/markup-compatibility/2006">
          <mc:Choice Requires="x14">
            <control shapeId="13138" r:id="rId193" name="Check Box 190">
              <controlPr defaultSize="0" autoFill="0" autoLine="0" autoPict="0">
                <anchor moveWithCells="1">
                  <from>
                    <xdr:col>19</xdr:col>
                    <xdr:colOff>69850</xdr:colOff>
                    <xdr:row>34</xdr:row>
                    <xdr:rowOff>69850</xdr:rowOff>
                  </from>
                  <to>
                    <xdr:col>19</xdr:col>
                    <xdr:colOff>419100</xdr:colOff>
                    <xdr:row>35</xdr:row>
                    <xdr:rowOff>0</xdr:rowOff>
                  </to>
                </anchor>
              </controlPr>
            </control>
          </mc:Choice>
        </mc:AlternateContent>
        <mc:AlternateContent xmlns:mc="http://schemas.openxmlformats.org/markup-compatibility/2006">
          <mc:Choice Requires="x14">
            <control shapeId="13139" r:id="rId194" name="Check Box 191">
              <controlPr defaultSize="0" autoFill="0" autoLine="0" autoPict="0">
                <anchor moveWithCells="1">
                  <from>
                    <xdr:col>20</xdr:col>
                    <xdr:colOff>69850</xdr:colOff>
                    <xdr:row>34</xdr:row>
                    <xdr:rowOff>69850</xdr:rowOff>
                  </from>
                  <to>
                    <xdr:col>20</xdr:col>
                    <xdr:colOff>419100</xdr:colOff>
                    <xdr:row>35</xdr:row>
                    <xdr:rowOff>0</xdr:rowOff>
                  </to>
                </anchor>
              </controlPr>
            </control>
          </mc:Choice>
        </mc:AlternateContent>
        <mc:AlternateContent xmlns:mc="http://schemas.openxmlformats.org/markup-compatibility/2006">
          <mc:Choice Requires="x14">
            <control shapeId="13140" r:id="rId195" name="Check Box 192">
              <controlPr defaultSize="0" autoFill="0" autoLine="0" autoPict="0">
                <anchor moveWithCells="1">
                  <from>
                    <xdr:col>21</xdr:col>
                    <xdr:colOff>69850</xdr:colOff>
                    <xdr:row>34</xdr:row>
                    <xdr:rowOff>69850</xdr:rowOff>
                  </from>
                  <to>
                    <xdr:col>21</xdr:col>
                    <xdr:colOff>419100</xdr:colOff>
                    <xdr:row>35</xdr:row>
                    <xdr:rowOff>0</xdr:rowOff>
                  </to>
                </anchor>
              </controlPr>
            </control>
          </mc:Choice>
        </mc:AlternateContent>
        <mc:AlternateContent xmlns:mc="http://schemas.openxmlformats.org/markup-compatibility/2006">
          <mc:Choice Requires="x14">
            <control shapeId="13141" r:id="rId196" name="Check Box 193">
              <controlPr defaultSize="0" autoFill="0" autoLine="0" autoPict="0">
                <anchor moveWithCells="1">
                  <from>
                    <xdr:col>22</xdr:col>
                    <xdr:colOff>69850</xdr:colOff>
                    <xdr:row>34</xdr:row>
                    <xdr:rowOff>69850</xdr:rowOff>
                  </from>
                  <to>
                    <xdr:col>22</xdr:col>
                    <xdr:colOff>419100</xdr:colOff>
                    <xdr:row>35</xdr:row>
                    <xdr:rowOff>0</xdr:rowOff>
                  </to>
                </anchor>
              </controlPr>
            </control>
          </mc:Choice>
        </mc:AlternateContent>
        <mc:AlternateContent xmlns:mc="http://schemas.openxmlformats.org/markup-compatibility/2006">
          <mc:Choice Requires="x14">
            <control shapeId="13142" r:id="rId197" name="Check Box 194">
              <controlPr defaultSize="0" autoFill="0" autoLine="0" autoPict="0">
                <anchor moveWithCells="1">
                  <from>
                    <xdr:col>23</xdr:col>
                    <xdr:colOff>69850</xdr:colOff>
                    <xdr:row>34</xdr:row>
                    <xdr:rowOff>69850</xdr:rowOff>
                  </from>
                  <to>
                    <xdr:col>23</xdr:col>
                    <xdr:colOff>419100</xdr:colOff>
                    <xdr:row>35</xdr:row>
                    <xdr:rowOff>0</xdr:rowOff>
                  </to>
                </anchor>
              </controlPr>
            </control>
          </mc:Choice>
        </mc:AlternateContent>
        <mc:AlternateContent xmlns:mc="http://schemas.openxmlformats.org/markup-compatibility/2006">
          <mc:Choice Requires="x14">
            <control shapeId="13143" r:id="rId198" name="Check Box 195">
              <controlPr defaultSize="0" autoFill="0" autoLine="0" autoPict="0">
                <anchor moveWithCells="1">
                  <from>
                    <xdr:col>19</xdr:col>
                    <xdr:colOff>69850</xdr:colOff>
                    <xdr:row>35</xdr:row>
                    <xdr:rowOff>69850</xdr:rowOff>
                  </from>
                  <to>
                    <xdr:col>19</xdr:col>
                    <xdr:colOff>419100</xdr:colOff>
                    <xdr:row>36</xdr:row>
                    <xdr:rowOff>0</xdr:rowOff>
                  </to>
                </anchor>
              </controlPr>
            </control>
          </mc:Choice>
        </mc:AlternateContent>
        <mc:AlternateContent xmlns:mc="http://schemas.openxmlformats.org/markup-compatibility/2006">
          <mc:Choice Requires="x14">
            <control shapeId="13144" r:id="rId199" name="Check Box 196">
              <controlPr defaultSize="0" autoFill="0" autoLine="0" autoPict="0">
                <anchor moveWithCells="1">
                  <from>
                    <xdr:col>20</xdr:col>
                    <xdr:colOff>69850</xdr:colOff>
                    <xdr:row>35</xdr:row>
                    <xdr:rowOff>69850</xdr:rowOff>
                  </from>
                  <to>
                    <xdr:col>20</xdr:col>
                    <xdr:colOff>419100</xdr:colOff>
                    <xdr:row>36</xdr:row>
                    <xdr:rowOff>0</xdr:rowOff>
                  </to>
                </anchor>
              </controlPr>
            </control>
          </mc:Choice>
        </mc:AlternateContent>
        <mc:AlternateContent xmlns:mc="http://schemas.openxmlformats.org/markup-compatibility/2006">
          <mc:Choice Requires="x14">
            <control shapeId="13145" r:id="rId200" name="Check Box 197">
              <controlPr defaultSize="0" autoFill="0" autoLine="0" autoPict="0">
                <anchor moveWithCells="1">
                  <from>
                    <xdr:col>21</xdr:col>
                    <xdr:colOff>69850</xdr:colOff>
                    <xdr:row>35</xdr:row>
                    <xdr:rowOff>69850</xdr:rowOff>
                  </from>
                  <to>
                    <xdr:col>21</xdr:col>
                    <xdr:colOff>419100</xdr:colOff>
                    <xdr:row>36</xdr:row>
                    <xdr:rowOff>0</xdr:rowOff>
                  </to>
                </anchor>
              </controlPr>
            </control>
          </mc:Choice>
        </mc:AlternateContent>
        <mc:AlternateContent xmlns:mc="http://schemas.openxmlformats.org/markup-compatibility/2006">
          <mc:Choice Requires="x14">
            <control shapeId="13146" r:id="rId201" name="Check Box 198">
              <controlPr defaultSize="0" autoFill="0" autoLine="0" autoPict="0">
                <anchor moveWithCells="1">
                  <from>
                    <xdr:col>22</xdr:col>
                    <xdr:colOff>69850</xdr:colOff>
                    <xdr:row>35</xdr:row>
                    <xdr:rowOff>69850</xdr:rowOff>
                  </from>
                  <to>
                    <xdr:col>22</xdr:col>
                    <xdr:colOff>419100</xdr:colOff>
                    <xdr:row>36</xdr:row>
                    <xdr:rowOff>0</xdr:rowOff>
                  </to>
                </anchor>
              </controlPr>
            </control>
          </mc:Choice>
        </mc:AlternateContent>
        <mc:AlternateContent xmlns:mc="http://schemas.openxmlformats.org/markup-compatibility/2006">
          <mc:Choice Requires="x14">
            <control shapeId="13147" r:id="rId202" name="Check Box 199">
              <controlPr defaultSize="0" autoFill="0" autoLine="0" autoPict="0">
                <anchor moveWithCells="1">
                  <from>
                    <xdr:col>23</xdr:col>
                    <xdr:colOff>69850</xdr:colOff>
                    <xdr:row>35</xdr:row>
                    <xdr:rowOff>69850</xdr:rowOff>
                  </from>
                  <to>
                    <xdr:col>23</xdr:col>
                    <xdr:colOff>419100</xdr:colOff>
                    <xdr:row>36</xdr:row>
                    <xdr:rowOff>0</xdr:rowOff>
                  </to>
                </anchor>
              </controlPr>
            </control>
          </mc:Choice>
        </mc:AlternateContent>
        <mc:AlternateContent xmlns:mc="http://schemas.openxmlformats.org/markup-compatibility/2006">
          <mc:Choice Requires="x14">
            <control shapeId="13148" r:id="rId203" name="Check Box 200">
              <controlPr defaultSize="0" autoFill="0" autoLine="0" autoPict="0">
                <anchor moveWithCells="1">
                  <from>
                    <xdr:col>19</xdr:col>
                    <xdr:colOff>69850</xdr:colOff>
                    <xdr:row>36</xdr:row>
                    <xdr:rowOff>69850</xdr:rowOff>
                  </from>
                  <to>
                    <xdr:col>19</xdr:col>
                    <xdr:colOff>419100</xdr:colOff>
                    <xdr:row>37</xdr:row>
                    <xdr:rowOff>0</xdr:rowOff>
                  </to>
                </anchor>
              </controlPr>
            </control>
          </mc:Choice>
        </mc:AlternateContent>
        <mc:AlternateContent xmlns:mc="http://schemas.openxmlformats.org/markup-compatibility/2006">
          <mc:Choice Requires="x14">
            <control shapeId="13149" r:id="rId204" name="Check Box 201">
              <controlPr defaultSize="0" autoFill="0" autoLine="0" autoPict="0">
                <anchor moveWithCells="1">
                  <from>
                    <xdr:col>20</xdr:col>
                    <xdr:colOff>69850</xdr:colOff>
                    <xdr:row>36</xdr:row>
                    <xdr:rowOff>69850</xdr:rowOff>
                  </from>
                  <to>
                    <xdr:col>20</xdr:col>
                    <xdr:colOff>419100</xdr:colOff>
                    <xdr:row>37</xdr:row>
                    <xdr:rowOff>0</xdr:rowOff>
                  </to>
                </anchor>
              </controlPr>
            </control>
          </mc:Choice>
        </mc:AlternateContent>
        <mc:AlternateContent xmlns:mc="http://schemas.openxmlformats.org/markup-compatibility/2006">
          <mc:Choice Requires="x14">
            <control shapeId="13150" r:id="rId205" name="Check Box 202">
              <controlPr defaultSize="0" autoFill="0" autoLine="0" autoPict="0">
                <anchor moveWithCells="1">
                  <from>
                    <xdr:col>21</xdr:col>
                    <xdr:colOff>69850</xdr:colOff>
                    <xdr:row>36</xdr:row>
                    <xdr:rowOff>69850</xdr:rowOff>
                  </from>
                  <to>
                    <xdr:col>21</xdr:col>
                    <xdr:colOff>419100</xdr:colOff>
                    <xdr:row>37</xdr:row>
                    <xdr:rowOff>0</xdr:rowOff>
                  </to>
                </anchor>
              </controlPr>
            </control>
          </mc:Choice>
        </mc:AlternateContent>
        <mc:AlternateContent xmlns:mc="http://schemas.openxmlformats.org/markup-compatibility/2006">
          <mc:Choice Requires="x14">
            <control shapeId="13151" r:id="rId206" name="Check Box 203">
              <controlPr defaultSize="0" autoFill="0" autoLine="0" autoPict="0">
                <anchor moveWithCells="1">
                  <from>
                    <xdr:col>22</xdr:col>
                    <xdr:colOff>69850</xdr:colOff>
                    <xdr:row>36</xdr:row>
                    <xdr:rowOff>69850</xdr:rowOff>
                  </from>
                  <to>
                    <xdr:col>22</xdr:col>
                    <xdr:colOff>419100</xdr:colOff>
                    <xdr:row>37</xdr:row>
                    <xdr:rowOff>0</xdr:rowOff>
                  </to>
                </anchor>
              </controlPr>
            </control>
          </mc:Choice>
        </mc:AlternateContent>
        <mc:AlternateContent xmlns:mc="http://schemas.openxmlformats.org/markup-compatibility/2006">
          <mc:Choice Requires="x14">
            <control shapeId="13152" r:id="rId207" name="Check Box 204">
              <controlPr defaultSize="0" autoFill="0" autoLine="0" autoPict="0">
                <anchor moveWithCells="1">
                  <from>
                    <xdr:col>23</xdr:col>
                    <xdr:colOff>69850</xdr:colOff>
                    <xdr:row>36</xdr:row>
                    <xdr:rowOff>69850</xdr:rowOff>
                  </from>
                  <to>
                    <xdr:col>23</xdr:col>
                    <xdr:colOff>419100</xdr:colOff>
                    <xdr:row>37</xdr:row>
                    <xdr:rowOff>0</xdr:rowOff>
                  </to>
                </anchor>
              </controlPr>
            </control>
          </mc:Choice>
        </mc:AlternateContent>
        <mc:AlternateContent xmlns:mc="http://schemas.openxmlformats.org/markup-compatibility/2006">
          <mc:Choice Requires="x14">
            <control shapeId="13153" r:id="rId208" name="Check Box 205">
              <controlPr defaultSize="0" autoFill="0" autoLine="0" autoPict="0">
                <anchor moveWithCells="1">
                  <from>
                    <xdr:col>19</xdr:col>
                    <xdr:colOff>69850</xdr:colOff>
                    <xdr:row>37</xdr:row>
                    <xdr:rowOff>69850</xdr:rowOff>
                  </from>
                  <to>
                    <xdr:col>19</xdr:col>
                    <xdr:colOff>419100</xdr:colOff>
                    <xdr:row>38</xdr:row>
                    <xdr:rowOff>0</xdr:rowOff>
                  </to>
                </anchor>
              </controlPr>
            </control>
          </mc:Choice>
        </mc:AlternateContent>
        <mc:AlternateContent xmlns:mc="http://schemas.openxmlformats.org/markup-compatibility/2006">
          <mc:Choice Requires="x14">
            <control shapeId="13154" r:id="rId209" name="Check Box 206">
              <controlPr defaultSize="0" autoFill="0" autoLine="0" autoPict="0">
                <anchor moveWithCells="1">
                  <from>
                    <xdr:col>20</xdr:col>
                    <xdr:colOff>69850</xdr:colOff>
                    <xdr:row>37</xdr:row>
                    <xdr:rowOff>69850</xdr:rowOff>
                  </from>
                  <to>
                    <xdr:col>20</xdr:col>
                    <xdr:colOff>419100</xdr:colOff>
                    <xdr:row>38</xdr:row>
                    <xdr:rowOff>0</xdr:rowOff>
                  </to>
                </anchor>
              </controlPr>
            </control>
          </mc:Choice>
        </mc:AlternateContent>
        <mc:AlternateContent xmlns:mc="http://schemas.openxmlformats.org/markup-compatibility/2006">
          <mc:Choice Requires="x14">
            <control shapeId="13155" r:id="rId210" name="Check Box 207">
              <controlPr defaultSize="0" autoFill="0" autoLine="0" autoPict="0">
                <anchor moveWithCells="1">
                  <from>
                    <xdr:col>21</xdr:col>
                    <xdr:colOff>69850</xdr:colOff>
                    <xdr:row>37</xdr:row>
                    <xdr:rowOff>69850</xdr:rowOff>
                  </from>
                  <to>
                    <xdr:col>21</xdr:col>
                    <xdr:colOff>419100</xdr:colOff>
                    <xdr:row>38</xdr:row>
                    <xdr:rowOff>0</xdr:rowOff>
                  </to>
                </anchor>
              </controlPr>
            </control>
          </mc:Choice>
        </mc:AlternateContent>
        <mc:AlternateContent xmlns:mc="http://schemas.openxmlformats.org/markup-compatibility/2006">
          <mc:Choice Requires="x14">
            <control shapeId="13156" r:id="rId211" name="Check Box 208">
              <controlPr defaultSize="0" autoFill="0" autoLine="0" autoPict="0">
                <anchor moveWithCells="1">
                  <from>
                    <xdr:col>22</xdr:col>
                    <xdr:colOff>69850</xdr:colOff>
                    <xdr:row>37</xdr:row>
                    <xdr:rowOff>69850</xdr:rowOff>
                  </from>
                  <to>
                    <xdr:col>22</xdr:col>
                    <xdr:colOff>419100</xdr:colOff>
                    <xdr:row>38</xdr:row>
                    <xdr:rowOff>0</xdr:rowOff>
                  </to>
                </anchor>
              </controlPr>
            </control>
          </mc:Choice>
        </mc:AlternateContent>
        <mc:AlternateContent xmlns:mc="http://schemas.openxmlformats.org/markup-compatibility/2006">
          <mc:Choice Requires="x14">
            <control shapeId="13157" r:id="rId212" name="Check Box 209">
              <controlPr defaultSize="0" autoFill="0" autoLine="0" autoPict="0">
                <anchor moveWithCells="1">
                  <from>
                    <xdr:col>23</xdr:col>
                    <xdr:colOff>69850</xdr:colOff>
                    <xdr:row>37</xdr:row>
                    <xdr:rowOff>69850</xdr:rowOff>
                  </from>
                  <to>
                    <xdr:col>23</xdr:col>
                    <xdr:colOff>419100</xdr:colOff>
                    <xdr:row>38</xdr:row>
                    <xdr:rowOff>0</xdr:rowOff>
                  </to>
                </anchor>
              </controlPr>
            </control>
          </mc:Choice>
        </mc:AlternateContent>
        <mc:AlternateContent xmlns:mc="http://schemas.openxmlformats.org/markup-compatibility/2006">
          <mc:Choice Requires="x14">
            <control shapeId="13158" r:id="rId213" name="Check Box 210">
              <controlPr defaultSize="0" autoFill="0" autoLine="0" autoPict="0">
                <anchor moveWithCells="1">
                  <from>
                    <xdr:col>19</xdr:col>
                    <xdr:colOff>69850</xdr:colOff>
                    <xdr:row>38</xdr:row>
                    <xdr:rowOff>69850</xdr:rowOff>
                  </from>
                  <to>
                    <xdr:col>19</xdr:col>
                    <xdr:colOff>419100</xdr:colOff>
                    <xdr:row>39</xdr:row>
                    <xdr:rowOff>0</xdr:rowOff>
                  </to>
                </anchor>
              </controlPr>
            </control>
          </mc:Choice>
        </mc:AlternateContent>
        <mc:AlternateContent xmlns:mc="http://schemas.openxmlformats.org/markup-compatibility/2006">
          <mc:Choice Requires="x14">
            <control shapeId="13159" r:id="rId214" name="Check Box 211">
              <controlPr defaultSize="0" autoFill="0" autoLine="0" autoPict="0">
                <anchor moveWithCells="1">
                  <from>
                    <xdr:col>20</xdr:col>
                    <xdr:colOff>69850</xdr:colOff>
                    <xdr:row>38</xdr:row>
                    <xdr:rowOff>69850</xdr:rowOff>
                  </from>
                  <to>
                    <xdr:col>20</xdr:col>
                    <xdr:colOff>419100</xdr:colOff>
                    <xdr:row>39</xdr:row>
                    <xdr:rowOff>0</xdr:rowOff>
                  </to>
                </anchor>
              </controlPr>
            </control>
          </mc:Choice>
        </mc:AlternateContent>
        <mc:AlternateContent xmlns:mc="http://schemas.openxmlformats.org/markup-compatibility/2006">
          <mc:Choice Requires="x14">
            <control shapeId="13160" r:id="rId215" name="Check Box 212">
              <controlPr defaultSize="0" autoFill="0" autoLine="0" autoPict="0">
                <anchor moveWithCells="1">
                  <from>
                    <xdr:col>21</xdr:col>
                    <xdr:colOff>69850</xdr:colOff>
                    <xdr:row>38</xdr:row>
                    <xdr:rowOff>69850</xdr:rowOff>
                  </from>
                  <to>
                    <xdr:col>21</xdr:col>
                    <xdr:colOff>419100</xdr:colOff>
                    <xdr:row>39</xdr:row>
                    <xdr:rowOff>0</xdr:rowOff>
                  </to>
                </anchor>
              </controlPr>
            </control>
          </mc:Choice>
        </mc:AlternateContent>
        <mc:AlternateContent xmlns:mc="http://schemas.openxmlformats.org/markup-compatibility/2006">
          <mc:Choice Requires="x14">
            <control shapeId="13161" r:id="rId216" name="Check Box 213">
              <controlPr defaultSize="0" autoFill="0" autoLine="0" autoPict="0">
                <anchor moveWithCells="1">
                  <from>
                    <xdr:col>22</xdr:col>
                    <xdr:colOff>69850</xdr:colOff>
                    <xdr:row>38</xdr:row>
                    <xdr:rowOff>69850</xdr:rowOff>
                  </from>
                  <to>
                    <xdr:col>22</xdr:col>
                    <xdr:colOff>419100</xdr:colOff>
                    <xdr:row>39</xdr:row>
                    <xdr:rowOff>0</xdr:rowOff>
                  </to>
                </anchor>
              </controlPr>
            </control>
          </mc:Choice>
        </mc:AlternateContent>
        <mc:AlternateContent xmlns:mc="http://schemas.openxmlformats.org/markup-compatibility/2006">
          <mc:Choice Requires="x14">
            <control shapeId="13162" r:id="rId217" name="Check Box 214">
              <controlPr defaultSize="0" autoFill="0" autoLine="0" autoPict="0">
                <anchor moveWithCells="1">
                  <from>
                    <xdr:col>23</xdr:col>
                    <xdr:colOff>69850</xdr:colOff>
                    <xdr:row>38</xdr:row>
                    <xdr:rowOff>69850</xdr:rowOff>
                  </from>
                  <to>
                    <xdr:col>23</xdr:col>
                    <xdr:colOff>419100</xdr:colOff>
                    <xdr:row>39</xdr:row>
                    <xdr:rowOff>0</xdr:rowOff>
                  </to>
                </anchor>
              </controlPr>
            </control>
          </mc:Choice>
        </mc:AlternateContent>
        <mc:AlternateContent xmlns:mc="http://schemas.openxmlformats.org/markup-compatibility/2006">
          <mc:Choice Requires="x14">
            <control shapeId="13163" r:id="rId218" name="Check Box 215">
              <controlPr defaultSize="0" autoFill="0" autoLine="0" autoPict="0">
                <anchor moveWithCells="1">
                  <from>
                    <xdr:col>19</xdr:col>
                    <xdr:colOff>69850</xdr:colOff>
                    <xdr:row>39</xdr:row>
                    <xdr:rowOff>69850</xdr:rowOff>
                  </from>
                  <to>
                    <xdr:col>19</xdr:col>
                    <xdr:colOff>419100</xdr:colOff>
                    <xdr:row>40</xdr:row>
                    <xdr:rowOff>0</xdr:rowOff>
                  </to>
                </anchor>
              </controlPr>
            </control>
          </mc:Choice>
        </mc:AlternateContent>
        <mc:AlternateContent xmlns:mc="http://schemas.openxmlformats.org/markup-compatibility/2006">
          <mc:Choice Requires="x14">
            <control shapeId="13164" r:id="rId219" name="Check Box 216">
              <controlPr defaultSize="0" autoFill="0" autoLine="0" autoPict="0">
                <anchor moveWithCells="1">
                  <from>
                    <xdr:col>20</xdr:col>
                    <xdr:colOff>69850</xdr:colOff>
                    <xdr:row>39</xdr:row>
                    <xdr:rowOff>69850</xdr:rowOff>
                  </from>
                  <to>
                    <xdr:col>20</xdr:col>
                    <xdr:colOff>419100</xdr:colOff>
                    <xdr:row>40</xdr:row>
                    <xdr:rowOff>0</xdr:rowOff>
                  </to>
                </anchor>
              </controlPr>
            </control>
          </mc:Choice>
        </mc:AlternateContent>
        <mc:AlternateContent xmlns:mc="http://schemas.openxmlformats.org/markup-compatibility/2006">
          <mc:Choice Requires="x14">
            <control shapeId="13165" r:id="rId220" name="Check Box 217">
              <controlPr defaultSize="0" autoFill="0" autoLine="0" autoPict="0">
                <anchor moveWithCells="1">
                  <from>
                    <xdr:col>21</xdr:col>
                    <xdr:colOff>69850</xdr:colOff>
                    <xdr:row>39</xdr:row>
                    <xdr:rowOff>69850</xdr:rowOff>
                  </from>
                  <to>
                    <xdr:col>21</xdr:col>
                    <xdr:colOff>419100</xdr:colOff>
                    <xdr:row>40</xdr:row>
                    <xdr:rowOff>0</xdr:rowOff>
                  </to>
                </anchor>
              </controlPr>
            </control>
          </mc:Choice>
        </mc:AlternateContent>
        <mc:AlternateContent xmlns:mc="http://schemas.openxmlformats.org/markup-compatibility/2006">
          <mc:Choice Requires="x14">
            <control shapeId="13166" r:id="rId221" name="Check Box 218">
              <controlPr defaultSize="0" autoFill="0" autoLine="0" autoPict="0">
                <anchor moveWithCells="1">
                  <from>
                    <xdr:col>22</xdr:col>
                    <xdr:colOff>69850</xdr:colOff>
                    <xdr:row>39</xdr:row>
                    <xdr:rowOff>69850</xdr:rowOff>
                  </from>
                  <to>
                    <xdr:col>22</xdr:col>
                    <xdr:colOff>419100</xdr:colOff>
                    <xdr:row>40</xdr:row>
                    <xdr:rowOff>0</xdr:rowOff>
                  </to>
                </anchor>
              </controlPr>
            </control>
          </mc:Choice>
        </mc:AlternateContent>
        <mc:AlternateContent xmlns:mc="http://schemas.openxmlformats.org/markup-compatibility/2006">
          <mc:Choice Requires="x14">
            <control shapeId="13167" r:id="rId222" name="Check Box 219">
              <controlPr defaultSize="0" autoFill="0" autoLine="0" autoPict="0">
                <anchor moveWithCells="1">
                  <from>
                    <xdr:col>23</xdr:col>
                    <xdr:colOff>69850</xdr:colOff>
                    <xdr:row>39</xdr:row>
                    <xdr:rowOff>69850</xdr:rowOff>
                  </from>
                  <to>
                    <xdr:col>23</xdr:col>
                    <xdr:colOff>419100</xdr:colOff>
                    <xdr:row>40</xdr:row>
                    <xdr:rowOff>0</xdr:rowOff>
                  </to>
                </anchor>
              </controlPr>
            </control>
          </mc:Choice>
        </mc:AlternateContent>
        <mc:AlternateContent xmlns:mc="http://schemas.openxmlformats.org/markup-compatibility/2006">
          <mc:Choice Requires="x14">
            <control shapeId="13168" r:id="rId223" name="Check Box 220">
              <controlPr defaultSize="0" autoFill="0" autoLine="0" autoPict="0">
                <anchor moveWithCells="1">
                  <from>
                    <xdr:col>19</xdr:col>
                    <xdr:colOff>69850</xdr:colOff>
                    <xdr:row>40</xdr:row>
                    <xdr:rowOff>69850</xdr:rowOff>
                  </from>
                  <to>
                    <xdr:col>19</xdr:col>
                    <xdr:colOff>419100</xdr:colOff>
                    <xdr:row>41</xdr:row>
                    <xdr:rowOff>0</xdr:rowOff>
                  </to>
                </anchor>
              </controlPr>
            </control>
          </mc:Choice>
        </mc:AlternateContent>
        <mc:AlternateContent xmlns:mc="http://schemas.openxmlformats.org/markup-compatibility/2006">
          <mc:Choice Requires="x14">
            <control shapeId="13169" r:id="rId224" name="Check Box 221">
              <controlPr defaultSize="0" autoFill="0" autoLine="0" autoPict="0">
                <anchor moveWithCells="1">
                  <from>
                    <xdr:col>20</xdr:col>
                    <xdr:colOff>69850</xdr:colOff>
                    <xdr:row>40</xdr:row>
                    <xdr:rowOff>69850</xdr:rowOff>
                  </from>
                  <to>
                    <xdr:col>20</xdr:col>
                    <xdr:colOff>419100</xdr:colOff>
                    <xdr:row>41</xdr:row>
                    <xdr:rowOff>0</xdr:rowOff>
                  </to>
                </anchor>
              </controlPr>
            </control>
          </mc:Choice>
        </mc:AlternateContent>
        <mc:AlternateContent xmlns:mc="http://schemas.openxmlformats.org/markup-compatibility/2006">
          <mc:Choice Requires="x14">
            <control shapeId="13170" r:id="rId225" name="Check Box 222">
              <controlPr defaultSize="0" autoFill="0" autoLine="0" autoPict="0">
                <anchor moveWithCells="1">
                  <from>
                    <xdr:col>21</xdr:col>
                    <xdr:colOff>69850</xdr:colOff>
                    <xdr:row>40</xdr:row>
                    <xdr:rowOff>69850</xdr:rowOff>
                  </from>
                  <to>
                    <xdr:col>21</xdr:col>
                    <xdr:colOff>419100</xdr:colOff>
                    <xdr:row>41</xdr:row>
                    <xdr:rowOff>0</xdr:rowOff>
                  </to>
                </anchor>
              </controlPr>
            </control>
          </mc:Choice>
        </mc:AlternateContent>
        <mc:AlternateContent xmlns:mc="http://schemas.openxmlformats.org/markup-compatibility/2006">
          <mc:Choice Requires="x14">
            <control shapeId="13171" r:id="rId226" name="Check Box 223">
              <controlPr defaultSize="0" autoFill="0" autoLine="0" autoPict="0">
                <anchor moveWithCells="1">
                  <from>
                    <xdr:col>22</xdr:col>
                    <xdr:colOff>69850</xdr:colOff>
                    <xdr:row>40</xdr:row>
                    <xdr:rowOff>69850</xdr:rowOff>
                  </from>
                  <to>
                    <xdr:col>22</xdr:col>
                    <xdr:colOff>419100</xdr:colOff>
                    <xdr:row>41</xdr:row>
                    <xdr:rowOff>0</xdr:rowOff>
                  </to>
                </anchor>
              </controlPr>
            </control>
          </mc:Choice>
        </mc:AlternateContent>
        <mc:AlternateContent xmlns:mc="http://schemas.openxmlformats.org/markup-compatibility/2006">
          <mc:Choice Requires="x14">
            <control shapeId="13172" r:id="rId227" name="Check Box 224">
              <controlPr defaultSize="0" autoFill="0" autoLine="0" autoPict="0">
                <anchor moveWithCells="1">
                  <from>
                    <xdr:col>23</xdr:col>
                    <xdr:colOff>69850</xdr:colOff>
                    <xdr:row>40</xdr:row>
                    <xdr:rowOff>69850</xdr:rowOff>
                  </from>
                  <to>
                    <xdr:col>23</xdr:col>
                    <xdr:colOff>419100</xdr:colOff>
                    <xdr:row>41</xdr:row>
                    <xdr:rowOff>0</xdr:rowOff>
                  </to>
                </anchor>
              </controlPr>
            </control>
          </mc:Choice>
        </mc:AlternateContent>
        <mc:AlternateContent xmlns:mc="http://schemas.openxmlformats.org/markup-compatibility/2006">
          <mc:Choice Requires="x14">
            <control shapeId="13173" r:id="rId228" name="Check Box 225">
              <controlPr defaultSize="0" autoFill="0" autoLine="0" autoPict="0">
                <anchor moveWithCells="1">
                  <from>
                    <xdr:col>19</xdr:col>
                    <xdr:colOff>69850</xdr:colOff>
                    <xdr:row>41</xdr:row>
                    <xdr:rowOff>69850</xdr:rowOff>
                  </from>
                  <to>
                    <xdr:col>19</xdr:col>
                    <xdr:colOff>419100</xdr:colOff>
                    <xdr:row>42</xdr:row>
                    <xdr:rowOff>0</xdr:rowOff>
                  </to>
                </anchor>
              </controlPr>
            </control>
          </mc:Choice>
        </mc:AlternateContent>
        <mc:AlternateContent xmlns:mc="http://schemas.openxmlformats.org/markup-compatibility/2006">
          <mc:Choice Requires="x14">
            <control shapeId="13174" r:id="rId229" name="Check Box 226">
              <controlPr defaultSize="0" autoFill="0" autoLine="0" autoPict="0">
                <anchor moveWithCells="1">
                  <from>
                    <xdr:col>20</xdr:col>
                    <xdr:colOff>69850</xdr:colOff>
                    <xdr:row>41</xdr:row>
                    <xdr:rowOff>69850</xdr:rowOff>
                  </from>
                  <to>
                    <xdr:col>20</xdr:col>
                    <xdr:colOff>419100</xdr:colOff>
                    <xdr:row>42</xdr:row>
                    <xdr:rowOff>0</xdr:rowOff>
                  </to>
                </anchor>
              </controlPr>
            </control>
          </mc:Choice>
        </mc:AlternateContent>
        <mc:AlternateContent xmlns:mc="http://schemas.openxmlformats.org/markup-compatibility/2006">
          <mc:Choice Requires="x14">
            <control shapeId="13175" r:id="rId230" name="Check Box 227">
              <controlPr defaultSize="0" autoFill="0" autoLine="0" autoPict="0">
                <anchor moveWithCells="1">
                  <from>
                    <xdr:col>21</xdr:col>
                    <xdr:colOff>69850</xdr:colOff>
                    <xdr:row>41</xdr:row>
                    <xdr:rowOff>69850</xdr:rowOff>
                  </from>
                  <to>
                    <xdr:col>21</xdr:col>
                    <xdr:colOff>419100</xdr:colOff>
                    <xdr:row>42</xdr:row>
                    <xdr:rowOff>0</xdr:rowOff>
                  </to>
                </anchor>
              </controlPr>
            </control>
          </mc:Choice>
        </mc:AlternateContent>
        <mc:AlternateContent xmlns:mc="http://schemas.openxmlformats.org/markup-compatibility/2006">
          <mc:Choice Requires="x14">
            <control shapeId="13176" r:id="rId231" name="Check Box 228">
              <controlPr defaultSize="0" autoFill="0" autoLine="0" autoPict="0">
                <anchor moveWithCells="1">
                  <from>
                    <xdr:col>22</xdr:col>
                    <xdr:colOff>69850</xdr:colOff>
                    <xdr:row>41</xdr:row>
                    <xdr:rowOff>69850</xdr:rowOff>
                  </from>
                  <to>
                    <xdr:col>22</xdr:col>
                    <xdr:colOff>419100</xdr:colOff>
                    <xdr:row>42</xdr:row>
                    <xdr:rowOff>0</xdr:rowOff>
                  </to>
                </anchor>
              </controlPr>
            </control>
          </mc:Choice>
        </mc:AlternateContent>
        <mc:AlternateContent xmlns:mc="http://schemas.openxmlformats.org/markup-compatibility/2006">
          <mc:Choice Requires="x14">
            <control shapeId="13177" r:id="rId232" name="Check Box 229">
              <controlPr defaultSize="0" autoFill="0" autoLine="0" autoPict="0">
                <anchor moveWithCells="1">
                  <from>
                    <xdr:col>23</xdr:col>
                    <xdr:colOff>69850</xdr:colOff>
                    <xdr:row>41</xdr:row>
                    <xdr:rowOff>69850</xdr:rowOff>
                  </from>
                  <to>
                    <xdr:col>23</xdr:col>
                    <xdr:colOff>419100</xdr:colOff>
                    <xdr:row>42</xdr:row>
                    <xdr:rowOff>0</xdr:rowOff>
                  </to>
                </anchor>
              </controlPr>
            </control>
          </mc:Choice>
        </mc:AlternateContent>
        <mc:AlternateContent xmlns:mc="http://schemas.openxmlformats.org/markup-compatibility/2006">
          <mc:Choice Requires="x14">
            <control shapeId="13178" r:id="rId233" name="Check Box 230">
              <controlPr defaultSize="0" autoFill="0" autoLine="0" autoPict="0">
                <anchor moveWithCells="1">
                  <from>
                    <xdr:col>19</xdr:col>
                    <xdr:colOff>69850</xdr:colOff>
                    <xdr:row>42</xdr:row>
                    <xdr:rowOff>69850</xdr:rowOff>
                  </from>
                  <to>
                    <xdr:col>19</xdr:col>
                    <xdr:colOff>419100</xdr:colOff>
                    <xdr:row>43</xdr:row>
                    <xdr:rowOff>0</xdr:rowOff>
                  </to>
                </anchor>
              </controlPr>
            </control>
          </mc:Choice>
        </mc:AlternateContent>
        <mc:AlternateContent xmlns:mc="http://schemas.openxmlformats.org/markup-compatibility/2006">
          <mc:Choice Requires="x14">
            <control shapeId="13179" r:id="rId234" name="Check Box 231">
              <controlPr defaultSize="0" autoFill="0" autoLine="0" autoPict="0">
                <anchor moveWithCells="1">
                  <from>
                    <xdr:col>20</xdr:col>
                    <xdr:colOff>69850</xdr:colOff>
                    <xdr:row>42</xdr:row>
                    <xdr:rowOff>69850</xdr:rowOff>
                  </from>
                  <to>
                    <xdr:col>20</xdr:col>
                    <xdr:colOff>419100</xdr:colOff>
                    <xdr:row>43</xdr:row>
                    <xdr:rowOff>0</xdr:rowOff>
                  </to>
                </anchor>
              </controlPr>
            </control>
          </mc:Choice>
        </mc:AlternateContent>
        <mc:AlternateContent xmlns:mc="http://schemas.openxmlformats.org/markup-compatibility/2006">
          <mc:Choice Requires="x14">
            <control shapeId="13180" r:id="rId235" name="Check Box 232">
              <controlPr defaultSize="0" autoFill="0" autoLine="0" autoPict="0">
                <anchor moveWithCells="1">
                  <from>
                    <xdr:col>21</xdr:col>
                    <xdr:colOff>69850</xdr:colOff>
                    <xdr:row>42</xdr:row>
                    <xdr:rowOff>69850</xdr:rowOff>
                  </from>
                  <to>
                    <xdr:col>21</xdr:col>
                    <xdr:colOff>419100</xdr:colOff>
                    <xdr:row>43</xdr:row>
                    <xdr:rowOff>0</xdr:rowOff>
                  </to>
                </anchor>
              </controlPr>
            </control>
          </mc:Choice>
        </mc:AlternateContent>
        <mc:AlternateContent xmlns:mc="http://schemas.openxmlformats.org/markup-compatibility/2006">
          <mc:Choice Requires="x14">
            <control shapeId="13181" r:id="rId236" name="Check Box 233">
              <controlPr defaultSize="0" autoFill="0" autoLine="0" autoPict="0">
                <anchor moveWithCells="1">
                  <from>
                    <xdr:col>22</xdr:col>
                    <xdr:colOff>69850</xdr:colOff>
                    <xdr:row>42</xdr:row>
                    <xdr:rowOff>69850</xdr:rowOff>
                  </from>
                  <to>
                    <xdr:col>22</xdr:col>
                    <xdr:colOff>419100</xdr:colOff>
                    <xdr:row>43</xdr:row>
                    <xdr:rowOff>0</xdr:rowOff>
                  </to>
                </anchor>
              </controlPr>
            </control>
          </mc:Choice>
        </mc:AlternateContent>
        <mc:AlternateContent xmlns:mc="http://schemas.openxmlformats.org/markup-compatibility/2006">
          <mc:Choice Requires="x14">
            <control shapeId="13182" r:id="rId237" name="Check Box 234">
              <controlPr defaultSize="0" autoFill="0" autoLine="0" autoPict="0">
                <anchor moveWithCells="1">
                  <from>
                    <xdr:col>23</xdr:col>
                    <xdr:colOff>69850</xdr:colOff>
                    <xdr:row>42</xdr:row>
                    <xdr:rowOff>69850</xdr:rowOff>
                  </from>
                  <to>
                    <xdr:col>23</xdr:col>
                    <xdr:colOff>419100</xdr:colOff>
                    <xdr:row>43</xdr:row>
                    <xdr:rowOff>0</xdr:rowOff>
                  </to>
                </anchor>
              </controlPr>
            </control>
          </mc:Choice>
        </mc:AlternateContent>
        <mc:AlternateContent xmlns:mc="http://schemas.openxmlformats.org/markup-compatibility/2006">
          <mc:Choice Requires="x14">
            <control shapeId="13183" r:id="rId238" name="Check Box 235">
              <controlPr defaultSize="0" autoFill="0" autoLine="0" autoPict="0">
                <anchor moveWithCells="1">
                  <from>
                    <xdr:col>19</xdr:col>
                    <xdr:colOff>69850</xdr:colOff>
                    <xdr:row>43</xdr:row>
                    <xdr:rowOff>69850</xdr:rowOff>
                  </from>
                  <to>
                    <xdr:col>19</xdr:col>
                    <xdr:colOff>419100</xdr:colOff>
                    <xdr:row>44</xdr:row>
                    <xdr:rowOff>0</xdr:rowOff>
                  </to>
                </anchor>
              </controlPr>
            </control>
          </mc:Choice>
        </mc:AlternateContent>
        <mc:AlternateContent xmlns:mc="http://schemas.openxmlformats.org/markup-compatibility/2006">
          <mc:Choice Requires="x14">
            <control shapeId="13184" r:id="rId239" name="Check Box 236">
              <controlPr defaultSize="0" autoFill="0" autoLine="0" autoPict="0">
                <anchor moveWithCells="1">
                  <from>
                    <xdr:col>20</xdr:col>
                    <xdr:colOff>69850</xdr:colOff>
                    <xdr:row>43</xdr:row>
                    <xdr:rowOff>69850</xdr:rowOff>
                  </from>
                  <to>
                    <xdr:col>20</xdr:col>
                    <xdr:colOff>419100</xdr:colOff>
                    <xdr:row>44</xdr:row>
                    <xdr:rowOff>0</xdr:rowOff>
                  </to>
                </anchor>
              </controlPr>
            </control>
          </mc:Choice>
        </mc:AlternateContent>
        <mc:AlternateContent xmlns:mc="http://schemas.openxmlformats.org/markup-compatibility/2006">
          <mc:Choice Requires="x14">
            <control shapeId="13185" r:id="rId240" name="Check Box 237">
              <controlPr defaultSize="0" autoFill="0" autoLine="0" autoPict="0">
                <anchor moveWithCells="1">
                  <from>
                    <xdr:col>21</xdr:col>
                    <xdr:colOff>69850</xdr:colOff>
                    <xdr:row>43</xdr:row>
                    <xdr:rowOff>69850</xdr:rowOff>
                  </from>
                  <to>
                    <xdr:col>21</xdr:col>
                    <xdr:colOff>419100</xdr:colOff>
                    <xdr:row>44</xdr:row>
                    <xdr:rowOff>0</xdr:rowOff>
                  </to>
                </anchor>
              </controlPr>
            </control>
          </mc:Choice>
        </mc:AlternateContent>
        <mc:AlternateContent xmlns:mc="http://schemas.openxmlformats.org/markup-compatibility/2006">
          <mc:Choice Requires="x14">
            <control shapeId="13186" r:id="rId241" name="Check Box 238">
              <controlPr defaultSize="0" autoFill="0" autoLine="0" autoPict="0">
                <anchor moveWithCells="1">
                  <from>
                    <xdr:col>22</xdr:col>
                    <xdr:colOff>69850</xdr:colOff>
                    <xdr:row>43</xdr:row>
                    <xdr:rowOff>69850</xdr:rowOff>
                  </from>
                  <to>
                    <xdr:col>22</xdr:col>
                    <xdr:colOff>419100</xdr:colOff>
                    <xdr:row>44</xdr:row>
                    <xdr:rowOff>0</xdr:rowOff>
                  </to>
                </anchor>
              </controlPr>
            </control>
          </mc:Choice>
        </mc:AlternateContent>
        <mc:AlternateContent xmlns:mc="http://schemas.openxmlformats.org/markup-compatibility/2006">
          <mc:Choice Requires="x14">
            <control shapeId="13187" r:id="rId242" name="Check Box 239">
              <controlPr defaultSize="0" autoFill="0" autoLine="0" autoPict="0">
                <anchor moveWithCells="1">
                  <from>
                    <xdr:col>23</xdr:col>
                    <xdr:colOff>69850</xdr:colOff>
                    <xdr:row>43</xdr:row>
                    <xdr:rowOff>69850</xdr:rowOff>
                  </from>
                  <to>
                    <xdr:col>23</xdr:col>
                    <xdr:colOff>419100</xdr:colOff>
                    <xdr:row>44</xdr:row>
                    <xdr:rowOff>0</xdr:rowOff>
                  </to>
                </anchor>
              </controlPr>
            </control>
          </mc:Choice>
        </mc:AlternateContent>
        <mc:AlternateContent xmlns:mc="http://schemas.openxmlformats.org/markup-compatibility/2006">
          <mc:Choice Requires="x14">
            <control shapeId="13188" r:id="rId243" name="Check Box 240">
              <controlPr defaultSize="0" autoFill="0" autoLine="0" autoPict="0">
                <anchor moveWithCells="1">
                  <from>
                    <xdr:col>19</xdr:col>
                    <xdr:colOff>69850</xdr:colOff>
                    <xdr:row>44</xdr:row>
                    <xdr:rowOff>69850</xdr:rowOff>
                  </from>
                  <to>
                    <xdr:col>19</xdr:col>
                    <xdr:colOff>419100</xdr:colOff>
                    <xdr:row>44</xdr:row>
                    <xdr:rowOff>260350</xdr:rowOff>
                  </to>
                </anchor>
              </controlPr>
            </control>
          </mc:Choice>
        </mc:AlternateContent>
        <mc:AlternateContent xmlns:mc="http://schemas.openxmlformats.org/markup-compatibility/2006">
          <mc:Choice Requires="x14">
            <control shapeId="13189" r:id="rId244" name="Check Box 241">
              <controlPr defaultSize="0" autoFill="0" autoLine="0" autoPict="0">
                <anchor moveWithCells="1">
                  <from>
                    <xdr:col>20</xdr:col>
                    <xdr:colOff>69850</xdr:colOff>
                    <xdr:row>44</xdr:row>
                    <xdr:rowOff>69850</xdr:rowOff>
                  </from>
                  <to>
                    <xdr:col>20</xdr:col>
                    <xdr:colOff>419100</xdr:colOff>
                    <xdr:row>44</xdr:row>
                    <xdr:rowOff>260350</xdr:rowOff>
                  </to>
                </anchor>
              </controlPr>
            </control>
          </mc:Choice>
        </mc:AlternateContent>
        <mc:AlternateContent xmlns:mc="http://schemas.openxmlformats.org/markup-compatibility/2006">
          <mc:Choice Requires="x14">
            <control shapeId="13190" r:id="rId245" name="Check Box 242">
              <controlPr defaultSize="0" autoFill="0" autoLine="0" autoPict="0">
                <anchor moveWithCells="1">
                  <from>
                    <xdr:col>21</xdr:col>
                    <xdr:colOff>69850</xdr:colOff>
                    <xdr:row>44</xdr:row>
                    <xdr:rowOff>69850</xdr:rowOff>
                  </from>
                  <to>
                    <xdr:col>21</xdr:col>
                    <xdr:colOff>419100</xdr:colOff>
                    <xdr:row>44</xdr:row>
                    <xdr:rowOff>260350</xdr:rowOff>
                  </to>
                </anchor>
              </controlPr>
            </control>
          </mc:Choice>
        </mc:AlternateContent>
        <mc:AlternateContent xmlns:mc="http://schemas.openxmlformats.org/markup-compatibility/2006">
          <mc:Choice Requires="x14">
            <control shapeId="13191" r:id="rId246" name="Check Box 243">
              <controlPr defaultSize="0" autoFill="0" autoLine="0" autoPict="0">
                <anchor moveWithCells="1">
                  <from>
                    <xdr:col>22</xdr:col>
                    <xdr:colOff>69850</xdr:colOff>
                    <xdr:row>44</xdr:row>
                    <xdr:rowOff>69850</xdr:rowOff>
                  </from>
                  <to>
                    <xdr:col>22</xdr:col>
                    <xdr:colOff>419100</xdr:colOff>
                    <xdr:row>44</xdr:row>
                    <xdr:rowOff>260350</xdr:rowOff>
                  </to>
                </anchor>
              </controlPr>
            </control>
          </mc:Choice>
        </mc:AlternateContent>
        <mc:AlternateContent xmlns:mc="http://schemas.openxmlformats.org/markup-compatibility/2006">
          <mc:Choice Requires="x14">
            <control shapeId="13192" r:id="rId247" name="Check Box 244">
              <controlPr defaultSize="0" autoFill="0" autoLine="0" autoPict="0">
                <anchor moveWithCells="1">
                  <from>
                    <xdr:col>23</xdr:col>
                    <xdr:colOff>69850</xdr:colOff>
                    <xdr:row>44</xdr:row>
                    <xdr:rowOff>69850</xdr:rowOff>
                  </from>
                  <to>
                    <xdr:col>23</xdr:col>
                    <xdr:colOff>419100</xdr:colOff>
                    <xdr:row>44</xdr:row>
                    <xdr:rowOff>260350</xdr:rowOff>
                  </to>
                </anchor>
              </controlPr>
            </control>
          </mc:Choice>
        </mc:AlternateContent>
        <mc:AlternateContent xmlns:mc="http://schemas.openxmlformats.org/markup-compatibility/2006">
          <mc:Choice Requires="x14">
            <control shapeId="13193" r:id="rId248" name="Check Box 245">
              <controlPr locked="0" defaultSize="0" autoFill="0" autoLine="0" autoPict="0">
                <anchor moveWithCells="1">
                  <from>
                    <xdr:col>13</xdr:col>
                    <xdr:colOff>38100</xdr:colOff>
                    <xdr:row>20</xdr:row>
                    <xdr:rowOff>69850</xdr:rowOff>
                  </from>
                  <to>
                    <xdr:col>13</xdr:col>
                    <xdr:colOff>419100</xdr:colOff>
                    <xdr:row>21</xdr:row>
                    <xdr:rowOff>6350</xdr:rowOff>
                  </to>
                </anchor>
              </controlPr>
            </control>
          </mc:Choice>
        </mc:AlternateContent>
        <mc:AlternateContent xmlns:mc="http://schemas.openxmlformats.org/markup-compatibility/2006">
          <mc:Choice Requires="x14">
            <control shapeId="13194" r:id="rId249" name="Check Box 246">
              <controlPr locked="0" defaultSize="0" autoFill="0" autoLine="0" autoPict="0">
                <anchor moveWithCells="1">
                  <from>
                    <xdr:col>13</xdr:col>
                    <xdr:colOff>38100</xdr:colOff>
                    <xdr:row>21</xdr:row>
                    <xdr:rowOff>69850</xdr:rowOff>
                  </from>
                  <to>
                    <xdr:col>13</xdr:col>
                    <xdr:colOff>419100</xdr:colOff>
                    <xdr:row>22</xdr:row>
                    <xdr:rowOff>6350</xdr:rowOff>
                  </to>
                </anchor>
              </controlPr>
            </control>
          </mc:Choice>
        </mc:AlternateContent>
        <mc:AlternateContent xmlns:mc="http://schemas.openxmlformats.org/markup-compatibility/2006">
          <mc:Choice Requires="x14">
            <control shapeId="13195" r:id="rId250" name="Check Box 247">
              <controlPr locked="0" defaultSize="0" autoFill="0" autoLine="0" autoPict="0">
                <anchor moveWithCells="1">
                  <from>
                    <xdr:col>13</xdr:col>
                    <xdr:colOff>38100</xdr:colOff>
                    <xdr:row>22</xdr:row>
                    <xdr:rowOff>69850</xdr:rowOff>
                  </from>
                  <to>
                    <xdr:col>13</xdr:col>
                    <xdr:colOff>419100</xdr:colOff>
                    <xdr:row>23</xdr:row>
                    <xdr:rowOff>6350</xdr:rowOff>
                  </to>
                </anchor>
              </controlPr>
            </control>
          </mc:Choice>
        </mc:AlternateContent>
        <mc:AlternateContent xmlns:mc="http://schemas.openxmlformats.org/markup-compatibility/2006">
          <mc:Choice Requires="x14">
            <control shapeId="13196" r:id="rId251" name="Check Box 248">
              <controlPr locked="0" defaultSize="0" autoFill="0" autoLine="0" autoPict="0">
                <anchor moveWithCells="1">
                  <from>
                    <xdr:col>13</xdr:col>
                    <xdr:colOff>38100</xdr:colOff>
                    <xdr:row>23</xdr:row>
                    <xdr:rowOff>69850</xdr:rowOff>
                  </from>
                  <to>
                    <xdr:col>13</xdr:col>
                    <xdr:colOff>425450</xdr:colOff>
                    <xdr:row>24</xdr:row>
                    <xdr:rowOff>6350</xdr:rowOff>
                  </to>
                </anchor>
              </controlPr>
            </control>
          </mc:Choice>
        </mc:AlternateContent>
        <mc:AlternateContent xmlns:mc="http://schemas.openxmlformats.org/markup-compatibility/2006">
          <mc:Choice Requires="x14">
            <control shapeId="13197" r:id="rId252" name="Check Box 249">
              <controlPr locked="0" defaultSize="0" autoFill="0" autoLine="0" autoPict="0">
                <anchor moveWithCells="1">
                  <from>
                    <xdr:col>13</xdr:col>
                    <xdr:colOff>38100</xdr:colOff>
                    <xdr:row>24</xdr:row>
                    <xdr:rowOff>69850</xdr:rowOff>
                  </from>
                  <to>
                    <xdr:col>13</xdr:col>
                    <xdr:colOff>425450</xdr:colOff>
                    <xdr:row>25</xdr:row>
                    <xdr:rowOff>6350</xdr:rowOff>
                  </to>
                </anchor>
              </controlPr>
            </control>
          </mc:Choice>
        </mc:AlternateContent>
        <mc:AlternateContent xmlns:mc="http://schemas.openxmlformats.org/markup-compatibility/2006">
          <mc:Choice Requires="x14">
            <control shapeId="13198" r:id="rId253" name="Check Box 250">
              <controlPr locked="0" defaultSize="0" autoFill="0" autoLine="0" autoPict="0">
                <anchor moveWithCells="1">
                  <from>
                    <xdr:col>13</xdr:col>
                    <xdr:colOff>38100</xdr:colOff>
                    <xdr:row>25</xdr:row>
                    <xdr:rowOff>25400</xdr:rowOff>
                  </from>
                  <to>
                    <xdr:col>13</xdr:col>
                    <xdr:colOff>419100</xdr:colOff>
                    <xdr:row>25</xdr:row>
                    <xdr:rowOff>273050</xdr:rowOff>
                  </to>
                </anchor>
              </controlPr>
            </control>
          </mc:Choice>
        </mc:AlternateContent>
        <mc:AlternateContent xmlns:mc="http://schemas.openxmlformats.org/markup-compatibility/2006">
          <mc:Choice Requires="x14">
            <control shapeId="13199" r:id="rId254" name="Check Box 251">
              <controlPr locked="0" defaultSize="0" autoFill="0" autoLine="0" autoPict="0">
                <anchor moveWithCells="1">
                  <from>
                    <xdr:col>13</xdr:col>
                    <xdr:colOff>38100</xdr:colOff>
                    <xdr:row>26</xdr:row>
                    <xdr:rowOff>69850</xdr:rowOff>
                  </from>
                  <to>
                    <xdr:col>13</xdr:col>
                    <xdr:colOff>419100</xdr:colOff>
                    <xdr:row>27</xdr:row>
                    <xdr:rowOff>6350</xdr:rowOff>
                  </to>
                </anchor>
              </controlPr>
            </control>
          </mc:Choice>
        </mc:AlternateContent>
        <mc:AlternateContent xmlns:mc="http://schemas.openxmlformats.org/markup-compatibility/2006">
          <mc:Choice Requires="x14">
            <control shapeId="13200" r:id="rId255" name="Check Box 252">
              <controlPr locked="0" defaultSize="0" autoFill="0" autoLine="0" autoPict="0">
                <anchor moveWithCells="1">
                  <from>
                    <xdr:col>13</xdr:col>
                    <xdr:colOff>38100</xdr:colOff>
                    <xdr:row>27</xdr:row>
                    <xdr:rowOff>69850</xdr:rowOff>
                  </from>
                  <to>
                    <xdr:col>13</xdr:col>
                    <xdr:colOff>419100</xdr:colOff>
                    <xdr:row>28</xdr:row>
                    <xdr:rowOff>6350</xdr:rowOff>
                  </to>
                </anchor>
              </controlPr>
            </control>
          </mc:Choice>
        </mc:AlternateContent>
        <mc:AlternateContent xmlns:mc="http://schemas.openxmlformats.org/markup-compatibility/2006">
          <mc:Choice Requires="x14">
            <control shapeId="13201" r:id="rId256" name="Check Box 253">
              <controlPr locked="0" defaultSize="0" autoFill="0" autoLine="0" autoPict="0">
                <anchor moveWithCells="1">
                  <from>
                    <xdr:col>13</xdr:col>
                    <xdr:colOff>38100</xdr:colOff>
                    <xdr:row>28</xdr:row>
                    <xdr:rowOff>69850</xdr:rowOff>
                  </from>
                  <to>
                    <xdr:col>13</xdr:col>
                    <xdr:colOff>419100</xdr:colOff>
                    <xdr:row>29</xdr:row>
                    <xdr:rowOff>6350</xdr:rowOff>
                  </to>
                </anchor>
              </controlPr>
            </control>
          </mc:Choice>
        </mc:AlternateContent>
        <mc:AlternateContent xmlns:mc="http://schemas.openxmlformats.org/markup-compatibility/2006">
          <mc:Choice Requires="x14">
            <control shapeId="13202" r:id="rId257" name="Check Box 254">
              <controlPr locked="0" defaultSize="0" autoFill="0" autoLine="0" autoPict="0">
                <anchor moveWithCells="1">
                  <from>
                    <xdr:col>13</xdr:col>
                    <xdr:colOff>38100</xdr:colOff>
                    <xdr:row>29</xdr:row>
                    <xdr:rowOff>69850</xdr:rowOff>
                  </from>
                  <to>
                    <xdr:col>13</xdr:col>
                    <xdr:colOff>419100</xdr:colOff>
                    <xdr:row>30</xdr:row>
                    <xdr:rowOff>6350</xdr:rowOff>
                  </to>
                </anchor>
              </controlPr>
            </control>
          </mc:Choice>
        </mc:AlternateContent>
        <mc:AlternateContent xmlns:mc="http://schemas.openxmlformats.org/markup-compatibility/2006">
          <mc:Choice Requires="x14">
            <control shapeId="13203" r:id="rId258" name="Check Box 255">
              <controlPr locked="0" defaultSize="0" autoFill="0" autoLine="0" autoPict="0">
                <anchor moveWithCells="1">
                  <from>
                    <xdr:col>13</xdr:col>
                    <xdr:colOff>38100</xdr:colOff>
                    <xdr:row>30</xdr:row>
                    <xdr:rowOff>69850</xdr:rowOff>
                  </from>
                  <to>
                    <xdr:col>13</xdr:col>
                    <xdr:colOff>419100</xdr:colOff>
                    <xdr:row>31</xdr:row>
                    <xdr:rowOff>6350</xdr:rowOff>
                  </to>
                </anchor>
              </controlPr>
            </control>
          </mc:Choice>
        </mc:AlternateContent>
        <mc:AlternateContent xmlns:mc="http://schemas.openxmlformats.org/markup-compatibility/2006">
          <mc:Choice Requires="x14">
            <control shapeId="13204" r:id="rId259" name="Check Box 256">
              <controlPr locked="0" defaultSize="0" autoFill="0" autoLine="0" autoPict="0">
                <anchor moveWithCells="1">
                  <from>
                    <xdr:col>13</xdr:col>
                    <xdr:colOff>38100</xdr:colOff>
                    <xdr:row>31</xdr:row>
                    <xdr:rowOff>69850</xdr:rowOff>
                  </from>
                  <to>
                    <xdr:col>13</xdr:col>
                    <xdr:colOff>419100</xdr:colOff>
                    <xdr:row>32</xdr:row>
                    <xdr:rowOff>6350</xdr:rowOff>
                  </to>
                </anchor>
              </controlPr>
            </control>
          </mc:Choice>
        </mc:AlternateContent>
        <mc:AlternateContent xmlns:mc="http://schemas.openxmlformats.org/markup-compatibility/2006">
          <mc:Choice Requires="x14">
            <control shapeId="13205" r:id="rId260" name="Check Box 257">
              <controlPr locked="0" defaultSize="0" autoFill="0" autoLine="0" autoPict="0">
                <anchor moveWithCells="1">
                  <from>
                    <xdr:col>13</xdr:col>
                    <xdr:colOff>38100</xdr:colOff>
                    <xdr:row>32</xdr:row>
                    <xdr:rowOff>69850</xdr:rowOff>
                  </from>
                  <to>
                    <xdr:col>13</xdr:col>
                    <xdr:colOff>419100</xdr:colOff>
                    <xdr:row>33</xdr:row>
                    <xdr:rowOff>6350</xdr:rowOff>
                  </to>
                </anchor>
              </controlPr>
            </control>
          </mc:Choice>
        </mc:AlternateContent>
        <mc:AlternateContent xmlns:mc="http://schemas.openxmlformats.org/markup-compatibility/2006">
          <mc:Choice Requires="x14">
            <control shapeId="13206" r:id="rId261" name="Check Box 258">
              <controlPr locked="0" defaultSize="0" autoFill="0" autoLine="0" autoPict="0">
                <anchor moveWithCells="1">
                  <from>
                    <xdr:col>13</xdr:col>
                    <xdr:colOff>38100</xdr:colOff>
                    <xdr:row>33</xdr:row>
                    <xdr:rowOff>69850</xdr:rowOff>
                  </from>
                  <to>
                    <xdr:col>13</xdr:col>
                    <xdr:colOff>419100</xdr:colOff>
                    <xdr:row>34</xdr:row>
                    <xdr:rowOff>6350</xdr:rowOff>
                  </to>
                </anchor>
              </controlPr>
            </control>
          </mc:Choice>
        </mc:AlternateContent>
        <mc:AlternateContent xmlns:mc="http://schemas.openxmlformats.org/markup-compatibility/2006">
          <mc:Choice Requires="x14">
            <control shapeId="13207" r:id="rId262" name="Check Box 259">
              <controlPr locked="0" defaultSize="0" autoFill="0" autoLine="0" autoPict="0">
                <anchor moveWithCells="1">
                  <from>
                    <xdr:col>13</xdr:col>
                    <xdr:colOff>38100</xdr:colOff>
                    <xdr:row>34</xdr:row>
                    <xdr:rowOff>69850</xdr:rowOff>
                  </from>
                  <to>
                    <xdr:col>13</xdr:col>
                    <xdr:colOff>419100</xdr:colOff>
                    <xdr:row>35</xdr:row>
                    <xdr:rowOff>6350</xdr:rowOff>
                  </to>
                </anchor>
              </controlPr>
            </control>
          </mc:Choice>
        </mc:AlternateContent>
        <mc:AlternateContent xmlns:mc="http://schemas.openxmlformats.org/markup-compatibility/2006">
          <mc:Choice Requires="x14">
            <control shapeId="13208" r:id="rId263" name="Check Box 260">
              <controlPr locked="0" defaultSize="0" autoFill="0" autoLine="0" autoPict="0">
                <anchor moveWithCells="1">
                  <from>
                    <xdr:col>13</xdr:col>
                    <xdr:colOff>38100</xdr:colOff>
                    <xdr:row>35</xdr:row>
                    <xdr:rowOff>69850</xdr:rowOff>
                  </from>
                  <to>
                    <xdr:col>13</xdr:col>
                    <xdr:colOff>419100</xdr:colOff>
                    <xdr:row>36</xdr:row>
                    <xdr:rowOff>6350</xdr:rowOff>
                  </to>
                </anchor>
              </controlPr>
            </control>
          </mc:Choice>
        </mc:AlternateContent>
        <mc:AlternateContent xmlns:mc="http://schemas.openxmlformats.org/markup-compatibility/2006">
          <mc:Choice Requires="x14">
            <control shapeId="13209" r:id="rId264" name="Check Box 261">
              <controlPr locked="0" defaultSize="0" autoFill="0" autoLine="0" autoPict="0">
                <anchor moveWithCells="1">
                  <from>
                    <xdr:col>13</xdr:col>
                    <xdr:colOff>38100</xdr:colOff>
                    <xdr:row>36</xdr:row>
                    <xdr:rowOff>69850</xdr:rowOff>
                  </from>
                  <to>
                    <xdr:col>13</xdr:col>
                    <xdr:colOff>419100</xdr:colOff>
                    <xdr:row>37</xdr:row>
                    <xdr:rowOff>6350</xdr:rowOff>
                  </to>
                </anchor>
              </controlPr>
            </control>
          </mc:Choice>
        </mc:AlternateContent>
        <mc:AlternateContent xmlns:mc="http://schemas.openxmlformats.org/markup-compatibility/2006">
          <mc:Choice Requires="x14">
            <control shapeId="13210" r:id="rId265" name="Check Box 262">
              <controlPr locked="0" defaultSize="0" autoFill="0" autoLine="0" autoPict="0">
                <anchor moveWithCells="1">
                  <from>
                    <xdr:col>13</xdr:col>
                    <xdr:colOff>38100</xdr:colOff>
                    <xdr:row>37</xdr:row>
                    <xdr:rowOff>69850</xdr:rowOff>
                  </from>
                  <to>
                    <xdr:col>13</xdr:col>
                    <xdr:colOff>419100</xdr:colOff>
                    <xdr:row>38</xdr:row>
                    <xdr:rowOff>6350</xdr:rowOff>
                  </to>
                </anchor>
              </controlPr>
            </control>
          </mc:Choice>
        </mc:AlternateContent>
        <mc:AlternateContent xmlns:mc="http://schemas.openxmlformats.org/markup-compatibility/2006">
          <mc:Choice Requires="x14">
            <control shapeId="13211" r:id="rId266" name="Check Box 263">
              <controlPr locked="0" defaultSize="0" autoFill="0" autoLine="0" autoPict="0">
                <anchor moveWithCells="1">
                  <from>
                    <xdr:col>13</xdr:col>
                    <xdr:colOff>38100</xdr:colOff>
                    <xdr:row>38</xdr:row>
                    <xdr:rowOff>69850</xdr:rowOff>
                  </from>
                  <to>
                    <xdr:col>13</xdr:col>
                    <xdr:colOff>419100</xdr:colOff>
                    <xdr:row>39</xdr:row>
                    <xdr:rowOff>6350</xdr:rowOff>
                  </to>
                </anchor>
              </controlPr>
            </control>
          </mc:Choice>
        </mc:AlternateContent>
        <mc:AlternateContent xmlns:mc="http://schemas.openxmlformats.org/markup-compatibility/2006">
          <mc:Choice Requires="x14">
            <control shapeId="13212" r:id="rId267" name="Check Box 264">
              <controlPr locked="0" defaultSize="0" autoFill="0" autoLine="0" autoPict="0">
                <anchor moveWithCells="1">
                  <from>
                    <xdr:col>13</xdr:col>
                    <xdr:colOff>38100</xdr:colOff>
                    <xdr:row>39</xdr:row>
                    <xdr:rowOff>69850</xdr:rowOff>
                  </from>
                  <to>
                    <xdr:col>13</xdr:col>
                    <xdr:colOff>419100</xdr:colOff>
                    <xdr:row>40</xdr:row>
                    <xdr:rowOff>6350</xdr:rowOff>
                  </to>
                </anchor>
              </controlPr>
            </control>
          </mc:Choice>
        </mc:AlternateContent>
        <mc:AlternateContent xmlns:mc="http://schemas.openxmlformats.org/markup-compatibility/2006">
          <mc:Choice Requires="x14">
            <control shapeId="13213" r:id="rId268" name="Check Box 265">
              <controlPr locked="0" defaultSize="0" autoFill="0" autoLine="0" autoPict="0">
                <anchor moveWithCells="1">
                  <from>
                    <xdr:col>13</xdr:col>
                    <xdr:colOff>38100</xdr:colOff>
                    <xdr:row>40</xdr:row>
                    <xdr:rowOff>69850</xdr:rowOff>
                  </from>
                  <to>
                    <xdr:col>13</xdr:col>
                    <xdr:colOff>419100</xdr:colOff>
                    <xdr:row>41</xdr:row>
                    <xdr:rowOff>6350</xdr:rowOff>
                  </to>
                </anchor>
              </controlPr>
            </control>
          </mc:Choice>
        </mc:AlternateContent>
        <mc:AlternateContent xmlns:mc="http://schemas.openxmlformats.org/markup-compatibility/2006">
          <mc:Choice Requires="x14">
            <control shapeId="13214" r:id="rId269" name="Check Box 266">
              <controlPr locked="0" defaultSize="0" autoFill="0" autoLine="0" autoPict="0">
                <anchor moveWithCells="1">
                  <from>
                    <xdr:col>13</xdr:col>
                    <xdr:colOff>38100</xdr:colOff>
                    <xdr:row>41</xdr:row>
                    <xdr:rowOff>69850</xdr:rowOff>
                  </from>
                  <to>
                    <xdr:col>13</xdr:col>
                    <xdr:colOff>419100</xdr:colOff>
                    <xdr:row>42</xdr:row>
                    <xdr:rowOff>6350</xdr:rowOff>
                  </to>
                </anchor>
              </controlPr>
            </control>
          </mc:Choice>
        </mc:AlternateContent>
        <mc:AlternateContent xmlns:mc="http://schemas.openxmlformats.org/markup-compatibility/2006">
          <mc:Choice Requires="x14">
            <control shapeId="13215" r:id="rId270" name="Check Box 267">
              <controlPr locked="0" defaultSize="0" autoFill="0" autoLine="0" autoPict="0">
                <anchor moveWithCells="1">
                  <from>
                    <xdr:col>13</xdr:col>
                    <xdr:colOff>38100</xdr:colOff>
                    <xdr:row>42</xdr:row>
                    <xdr:rowOff>69850</xdr:rowOff>
                  </from>
                  <to>
                    <xdr:col>13</xdr:col>
                    <xdr:colOff>419100</xdr:colOff>
                    <xdr:row>43</xdr:row>
                    <xdr:rowOff>6350</xdr:rowOff>
                  </to>
                </anchor>
              </controlPr>
            </control>
          </mc:Choice>
        </mc:AlternateContent>
        <mc:AlternateContent xmlns:mc="http://schemas.openxmlformats.org/markup-compatibility/2006">
          <mc:Choice Requires="x14">
            <control shapeId="13216" r:id="rId271" name="Check Box 268">
              <controlPr locked="0" defaultSize="0" autoFill="0" autoLine="0" autoPict="0">
                <anchor moveWithCells="1">
                  <from>
                    <xdr:col>13</xdr:col>
                    <xdr:colOff>38100</xdr:colOff>
                    <xdr:row>43</xdr:row>
                    <xdr:rowOff>69850</xdr:rowOff>
                  </from>
                  <to>
                    <xdr:col>13</xdr:col>
                    <xdr:colOff>419100</xdr:colOff>
                    <xdr:row>44</xdr:row>
                    <xdr:rowOff>6350</xdr:rowOff>
                  </to>
                </anchor>
              </controlPr>
            </control>
          </mc:Choice>
        </mc:AlternateContent>
        <mc:AlternateContent xmlns:mc="http://schemas.openxmlformats.org/markup-compatibility/2006">
          <mc:Choice Requires="x14">
            <control shapeId="13217" r:id="rId272" name="Check Box 269">
              <controlPr locked="0" defaultSize="0" autoFill="0" autoLine="0" autoPict="0">
                <anchor moveWithCells="1">
                  <from>
                    <xdr:col>13</xdr:col>
                    <xdr:colOff>38100</xdr:colOff>
                    <xdr:row>44</xdr:row>
                    <xdr:rowOff>69850</xdr:rowOff>
                  </from>
                  <to>
                    <xdr:col>13</xdr:col>
                    <xdr:colOff>419100</xdr:colOff>
                    <xdr:row>45</xdr:row>
                    <xdr:rowOff>6350</xdr:rowOff>
                  </to>
                </anchor>
              </controlPr>
            </control>
          </mc:Choice>
        </mc:AlternateContent>
        <mc:AlternateContent xmlns:mc="http://schemas.openxmlformats.org/markup-compatibility/2006">
          <mc:Choice Requires="x14">
            <control shapeId="13218" r:id="rId273" name="Check Box 270">
              <controlPr locked="0" defaultSize="0" autoFill="0" autoLine="0" autoPict="0">
                <anchor moveWithCells="1">
                  <from>
                    <xdr:col>14</xdr:col>
                    <xdr:colOff>38100</xdr:colOff>
                    <xdr:row>20</xdr:row>
                    <xdr:rowOff>69850</xdr:rowOff>
                  </from>
                  <to>
                    <xdr:col>14</xdr:col>
                    <xdr:colOff>419100</xdr:colOff>
                    <xdr:row>21</xdr:row>
                    <xdr:rowOff>6350</xdr:rowOff>
                  </to>
                </anchor>
              </controlPr>
            </control>
          </mc:Choice>
        </mc:AlternateContent>
        <mc:AlternateContent xmlns:mc="http://schemas.openxmlformats.org/markup-compatibility/2006">
          <mc:Choice Requires="x14">
            <control shapeId="13219" r:id="rId274" name="Check Box 271">
              <controlPr locked="0" defaultSize="0" autoFill="0" autoLine="0" autoPict="0">
                <anchor moveWithCells="1">
                  <from>
                    <xdr:col>14</xdr:col>
                    <xdr:colOff>38100</xdr:colOff>
                    <xdr:row>21</xdr:row>
                    <xdr:rowOff>69850</xdr:rowOff>
                  </from>
                  <to>
                    <xdr:col>14</xdr:col>
                    <xdr:colOff>419100</xdr:colOff>
                    <xdr:row>22</xdr:row>
                    <xdr:rowOff>6350</xdr:rowOff>
                  </to>
                </anchor>
              </controlPr>
            </control>
          </mc:Choice>
        </mc:AlternateContent>
        <mc:AlternateContent xmlns:mc="http://schemas.openxmlformats.org/markup-compatibility/2006">
          <mc:Choice Requires="x14">
            <control shapeId="13220" r:id="rId275" name="Check Box 272">
              <controlPr locked="0" defaultSize="0" autoFill="0" autoLine="0" autoPict="0">
                <anchor moveWithCells="1">
                  <from>
                    <xdr:col>14</xdr:col>
                    <xdr:colOff>38100</xdr:colOff>
                    <xdr:row>22</xdr:row>
                    <xdr:rowOff>69850</xdr:rowOff>
                  </from>
                  <to>
                    <xdr:col>14</xdr:col>
                    <xdr:colOff>419100</xdr:colOff>
                    <xdr:row>23</xdr:row>
                    <xdr:rowOff>6350</xdr:rowOff>
                  </to>
                </anchor>
              </controlPr>
            </control>
          </mc:Choice>
        </mc:AlternateContent>
        <mc:AlternateContent xmlns:mc="http://schemas.openxmlformats.org/markup-compatibility/2006">
          <mc:Choice Requires="x14">
            <control shapeId="13221" r:id="rId276" name="Check Box 273">
              <controlPr locked="0" defaultSize="0" autoFill="0" autoLine="0" autoPict="0">
                <anchor moveWithCells="1">
                  <from>
                    <xdr:col>14</xdr:col>
                    <xdr:colOff>38100</xdr:colOff>
                    <xdr:row>23</xdr:row>
                    <xdr:rowOff>69850</xdr:rowOff>
                  </from>
                  <to>
                    <xdr:col>14</xdr:col>
                    <xdr:colOff>425450</xdr:colOff>
                    <xdr:row>24</xdr:row>
                    <xdr:rowOff>6350</xdr:rowOff>
                  </to>
                </anchor>
              </controlPr>
            </control>
          </mc:Choice>
        </mc:AlternateContent>
        <mc:AlternateContent xmlns:mc="http://schemas.openxmlformats.org/markup-compatibility/2006">
          <mc:Choice Requires="x14">
            <control shapeId="13222" r:id="rId277" name="Check Box 274">
              <controlPr locked="0" defaultSize="0" autoFill="0" autoLine="0" autoPict="0">
                <anchor moveWithCells="1">
                  <from>
                    <xdr:col>14</xdr:col>
                    <xdr:colOff>38100</xdr:colOff>
                    <xdr:row>24</xdr:row>
                    <xdr:rowOff>69850</xdr:rowOff>
                  </from>
                  <to>
                    <xdr:col>14</xdr:col>
                    <xdr:colOff>425450</xdr:colOff>
                    <xdr:row>25</xdr:row>
                    <xdr:rowOff>6350</xdr:rowOff>
                  </to>
                </anchor>
              </controlPr>
            </control>
          </mc:Choice>
        </mc:AlternateContent>
        <mc:AlternateContent xmlns:mc="http://schemas.openxmlformats.org/markup-compatibility/2006">
          <mc:Choice Requires="x14">
            <control shapeId="13223" r:id="rId278" name="Check Box 275">
              <controlPr locked="0" defaultSize="0" autoFill="0" autoLine="0" autoPict="0">
                <anchor moveWithCells="1">
                  <from>
                    <xdr:col>14</xdr:col>
                    <xdr:colOff>38100</xdr:colOff>
                    <xdr:row>25</xdr:row>
                    <xdr:rowOff>0</xdr:rowOff>
                  </from>
                  <to>
                    <xdr:col>14</xdr:col>
                    <xdr:colOff>419100</xdr:colOff>
                    <xdr:row>25</xdr:row>
                    <xdr:rowOff>298450</xdr:rowOff>
                  </to>
                </anchor>
              </controlPr>
            </control>
          </mc:Choice>
        </mc:AlternateContent>
        <mc:AlternateContent xmlns:mc="http://schemas.openxmlformats.org/markup-compatibility/2006">
          <mc:Choice Requires="x14">
            <control shapeId="13224" r:id="rId279" name="Check Box 276">
              <controlPr locked="0" defaultSize="0" autoFill="0" autoLine="0" autoPict="0">
                <anchor moveWithCells="1">
                  <from>
                    <xdr:col>14</xdr:col>
                    <xdr:colOff>38100</xdr:colOff>
                    <xdr:row>26</xdr:row>
                    <xdr:rowOff>69850</xdr:rowOff>
                  </from>
                  <to>
                    <xdr:col>14</xdr:col>
                    <xdr:colOff>419100</xdr:colOff>
                    <xdr:row>27</xdr:row>
                    <xdr:rowOff>6350</xdr:rowOff>
                  </to>
                </anchor>
              </controlPr>
            </control>
          </mc:Choice>
        </mc:AlternateContent>
        <mc:AlternateContent xmlns:mc="http://schemas.openxmlformats.org/markup-compatibility/2006">
          <mc:Choice Requires="x14">
            <control shapeId="13225" r:id="rId280" name="Check Box 277">
              <controlPr locked="0" defaultSize="0" autoFill="0" autoLine="0" autoPict="0">
                <anchor moveWithCells="1">
                  <from>
                    <xdr:col>14</xdr:col>
                    <xdr:colOff>38100</xdr:colOff>
                    <xdr:row>27</xdr:row>
                    <xdr:rowOff>69850</xdr:rowOff>
                  </from>
                  <to>
                    <xdr:col>14</xdr:col>
                    <xdr:colOff>419100</xdr:colOff>
                    <xdr:row>28</xdr:row>
                    <xdr:rowOff>6350</xdr:rowOff>
                  </to>
                </anchor>
              </controlPr>
            </control>
          </mc:Choice>
        </mc:AlternateContent>
        <mc:AlternateContent xmlns:mc="http://schemas.openxmlformats.org/markup-compatibility/2006">
          <mc:Choice Requires="x14">
            <control shapeId="13226" r:id="rId281" name="Check Box 278">
              <controlPr locked="0" defaultSize="0" autoFill="0" autoLine="0" autoPict="0">
                <anchor moveWithCells="1">
                  <from>
                    <xdr:col>14</xdr:col>
                    <xdr:colOff>38100</xdr:colOff>
                    <xdr:row>28</xdr:row>
                    <xdr:rowOff>69850</xdr:rowOff>
                  </from>
                  <to>
                    <xdr:col>14</xdr:col>
                    <xdr:colOff>419100</xdr:colOff>
                    <xdr:row>29</xdr:row>
                    <xdr:rowOff>6350</xdr:rowOff>
                  </to>
                </anchor>
              </controlPr>
            </control>
          </mc:Choice>
        </mc:AlternateContent>
        <mc:AlternateContent xmlns:mc="http://schemas.openxmlformats.org/markup-compatibility/2006">
          <mc:Choice Requires="x14">
            <control shapeId="13227" r:id="rId282" name="Check Box 279">
              <controlPr locked="0" defaultSize="0" autoFill="0" autoLine="0" autoPict="0">
                <anchor moveWithCells="1">
                  <from>
                    <xdr:col>14</xdr:col>
                    <xdr:colOff>38100</xdr:colOff>
                    <xdr:row>29</xdr:row>
                    <xdr:rowOff>69850</xdr:rowOff>
                  </from>
                  <to>
                    <xdr:col>14</xdr:col>
                    <xdr:colOff>419100</xdr:colOff>
                    <xdr:row>30</xdr:row>
                    <xdr:rowOff>6350</xdr:rowOff>
                  </to>
                </anchor>
              </controlPr>
            </control>
          </mc:Choice>
        </mc:AlternateContent>
        <mc:AlternateContent xmlns:mc="http://schemas.openxmlformats.org/markup-compatibility/2006">
          <mc:Choice Requires="x14">
            <control shapeId="13228" r:id="rId283" name="Check Box 280">
              <controlPr locked="0" defaultSize="0" autoFill="0" autoLine="0" autoPict="0">
                <anchor moveWithCells="1">
                  <from>
                    <xdr:col>14</xdr:col>
                    <xdr:colOff>38100</xdr:colOff>
                    <xdr:row>30</xdr:row>
                    <xdr:rowOff>69850</xdr:rowOff>
                  </from>
                  <to>
                    <xdr:col>14</xdr:col>
                    <xdr:colOff>419100</xdr:colOff>
                    <xdr:row>31</xdr:row>
                    <xdr:rowOff>6350</xdr:rowOff>
                  </to>
                </anchor>
              </controlPr>
            </control>
          </mc:Choice>
        </mc:AlternateContent>
        <mc:AlternateContent xmlns:mc="http://schemas.openxmlformats.org/markup-compatibility/2006">
          <mc:Choice Requires="x14">
            <control shapeId="13229" r:id="rId284" name="Check Box 281">
              <controlPr locked="0" defaultSize="0" autoFill="0" autoLine="0" autoPict="0">
                <anchor moveWithCells="1">
                  <from>
                    <xdr:col>14</xdr:col>
                    <xdr:colOff>38100</xdr:colOff>
                    <xdr:row>31</xdr:row>
                    <xdr:rowOff>69850</xdr:rowOff>
                  </from>
                  <to>
                    <xdr:col>14</xdr:col>
                    <xdr:colOff>419100</xdr:colOff>
                    <xdr:row>32</xdr:row>
                    <xdr:rowOff>6350</xdr:rowOff>
                  </to>
                </anchor>
              </controlPr>
            </control>
          </mc:Choice>
        </mc:AlternateContent>
        <mc:AlternateContent xmlns:mc="http://schemas.openxmlformats.org/markup-compatibility/2006">
          <mc:Choice Requires="x14">
            <control shapeId="13230" r:id="rId285" name="Check Box 282">
              <controlPr locked="0" defaultSize="0" autoFill="0" autoLine="0" autoPict="0">
                <anchor moveWithCells="1">
                  <from>
                    <xdr:col>14</xdr:col>
                    <xdr:colOff>38100</xdr:colOff>
                    <xdr:row>32</xdr:row>
                    <xdr:rowOff>69850</xdr:rowOff>
                  </from>
                  <to>
                    <xdr:col>14</xdr:col>
                    <xdr:colOff>419100</xdr:colOff>
                    <xdr:row>33</xdr:row>
                    <xdr:rowOff>6350</xdr:rowOff>
                  </to>
                </anchor>
              </controlPr>
            </control>
          </mc:Choice>
        </mc:AlternateContent>
        <mc:AlternateContent xmlns:mc="http://schemas.openxmlformats.org/markup-compatibility/2006">
          <mc:Choice Requires="x14">
            <control shapeId="13231" r:id="rId286" name="Check Box 283">
              <controlPr locked="0" defaultSize="0" autoFill="0" autoLine="0" autoPict="0">
                <anchor moveWithCells="1">
                  <from>
                    <xdr:col>14</xdr:col>
                    <xdr:colOff>38100</xdr:colOff>
                    <xdr:row>33</xdr:row>
                    <xdr:rowOff>69850</xdr:rowOff>
                  </from>
                  <to>
                    <xdr:col>14</xdr:col>
                    <xdr:colOff>419100</xdr:colOff>
                    <xdr:row>34</xdr:row>
                    <xdr:rowOff>6350</xdr:rowOff>
                  </to>
                </anchor>
              </controlPr>
            </control>
          </mc:Choice>
        </mc:AlternateContent>
        <mc:AlternateContent xmlns:mc="http://schemas.openxmlformats.org/markup-compatibility/2006">
          <mc:Choice Requires="x14">
            <control shapeId="13232" r:id="rId287" name="Check Box 284">
              <controlPr locked="0" defaultSize="0" autoFill="0" autoLine="0" autoPict="0">
                <anchor moveWithCells="1">
                  <from>
                    <xdr:col>14</xdr:col>
                    <xdr:colOff>38100</xdr:colOff>
                    <xdr:row>34</xdr:row>
                    <xdr:rowOff>69850</xdr:rowOff>
                  </from>
                  <to>
                    <xdr:col>14</xdr:col>
                    <xdr:colOff>419100</xdr:colOff>
                    <xdr:row>35</xdr:row>
                    <xdr:rowOff>6350</xdr:rowOff>
                  </to>
                </anchor>
              </controlPr>
            </control>
          </mc:Choice>
        </mc:AlternateContent>
        <mc:AlternateContent xmlns:mc="http://schemas.openxmlformats.org/markup-compatibility/2006">
          <mc:Choice Requires="x14">
            <control shapeId="13233" r:id="rId288" name="Check Box 285">
              <controlPr locked="0" defaultSize="0" autoFill="0" autoLine="0" autoPict="0">
                <anchor moveWithCells="1">
                  <from>
                    <xdr:col>14</xdr:col>
                    <xdr:colOff>38100</xdr:colOff>
                    <xdr:row>35</xdr:row>
                    <xdr:rowOff>69850</xdr:rowOff>
                  </from>
                  <to>
                    <xdr:col>14</xdr:col>
                    <xdr:colOff>419100</xdr:colOff>
                    <xdr:row>36</xdr:row>
                    <xdr:rowOff>6350</xdr:rowOff>
                  </to>
                </anchor>
              </controlPr>
            </control>
          </mc:Choice>
        </mc:AlternateContent>
        <mc:AlternateContent xmlns:mc="http://schemas.openxmlformats.org/markup-compatibility/2006">
          <mc:Choice Requires="x14">
            <control shapeId="13234" r:id="rId289" name="Check Box 286">
              <controlPr locked="0" defaultSize="0" autoFill="0" autoLine="0" autoPict="0">
                <anchor moveWithCells="1">
                  <from>
                    <xdr:col>14</xdr:col>
                    <xdr:colOff>38100</xdr:colOff>
                    <xdr:row>36</xdr:row>
                    <xdr:rowOff>69850</xdr:rowOff>
                  </from>
                  <to>
                    <xdr:col>14</xdr:col>
                    <xdr:colOff>419100</xdr:colOff>
                    <xdr:row>37</xdr:row>
                    <xdr:rowOff>6350</xdr:rowOff>
                  </to>
                </anchor>
              </controlPr>
            </control>
          </mc:Choice>
        </mc:AlternateContent>
        <mc:AlternateContent xmlns:mc="http://schemas.openxmlformats.org/markup-compatibility/2006">
          <mc:Choice Requires="x14">
            <control shapeId="13235" r:id="rId290" name="Check Box 287">
              <controlPr locked="0" defaultSize="0" autoFill="0" autoLine="0" autoPict="0">
                <anchor moveWithCells="1">
                  <from>
                    <xdr:col>14</xdr:col>
                    <xdr:colOff>38100</xdr:colOff>
                    <xdr:row>37</xdr:row>
                    <xdr:rowOff>69850</xdr:rowOff>
                  </from>
                  <to>
                    <xdr:col>14</xdr:col>
                    <xdr:colOff>419100</xdr:colOff>
                    <xdr:row>38</xdr:row>
                    <xdr:rowOff>6350</xdr:rowOff>
                  </to>
                </anchor>
              </controlPr>
            </control>
          </mc:Choice>
        </mc:AlternateContent>
        <mc:AlternateContent xmlns:mc="http://schemas.openxmlformats.org/markup-compatibility/2006">
          <mc:Choice Requires="x14">
            <control shapeId="13236" r:id="rId291" name="Check Box 288">
              <controlPr locked="0" defaultSize="0" autoFill="0" autoLine="0" autoPict="0">
                <anchor moveWithCells="1">
                  <from>
                    <xdr:col>14</xdr:col>
                    <xdr:colOff>38100</xdr:colOff>
                    <xdr:row>38</xdr:row>
                    <xdr:rowOff>69850</xdr:rowOff>
                  </from>
                  <to>
                    <xdr:col>14</xdr:col>
                    <xdr:colOff>419100</xdr:colOff>
                    <xdr:row>39</xdr:row>
                    <xdr:rowOff>6350</xdr:rowOff>
                  </to>
                </anchor>
              </controlPr>
            </control>
          </mc:Choice>
        </mc:AlternateContent>
        <mc:AlternateContent xmlns:mc="http://schemas.openxmlformats.org/markup-compatibility/2006">
          <mc:Choice Requires="x14">
            <control shapeId="13237" r:id="rId292" name="Check Box 289">
              <controlPr locked="0" defaultSize="0" autoFill="0" autoLine="0" autoPict="0">
                <anchor moveWithCells="1">
                  <from>
                    <xdr:col>14</xdr:col>
                    <xdr:colOff>38100</xdr:colOff>
                    <xdr:row>39</xdr:row>
                    <xdr:rowOff>69850</xdr:rowOff>
                  </from>
                  <to>
                    <xdr:col>14</xdr:col>
                    <xdr:colOff>419100</xdr:colOff>
                    <xdr:row>40</xdr:row>
                    <xdr:rowOff>6350</xdr:rowOff>
                  </to>
                </anchor>
              </controlPr>
            </control>
          </mc:Choice>
        </mc:AlternateContent>
        <mc:AlternateContent xmlns:mc="http://schemas.openxmlformats.org/markup-compatibility/2006">
          <mc:Choice Requires="x14">
            <control shapeId="13238" r:id="rId293" name="Check Box 290">
              <controlPr locked="0" defaultSize="0" autoFill="0" autoLine="0" autoPict="0">
                <anchor moveWithCells="1">
                  <from>
                    <xdr:col>14</xdr:col>
                    <xdr:colOff>38100</xdr:colOff>
                    <xdr:row>40</xdr:row>
                    <xdr:rowOff>69850</xdr:rowOff>
                  </from>
                  <to>
                    <xdr:col>14</xdr:col>
                    <xdr:colOff>419100</xdr:colOff>
                    <xdr:row>41</xdr:row>
                    <xdr:rowOff>6350</xdr:rowOff>
                  </to>
                </anchor>
              </controlPr>
            </control>
          </mc:Choice>
        </mc:AlternateContent>
        <mc:AlternateContent xmlns:mc="http://schemas.openxmlformats.org/markup-compatibility/2006">
          <mc:Choice Requires="x14">
            <control shapeId="13239" r:id="rId294" name="Check Box 291">
              <controlPr locked="0" defaultSize="0" autoFill="0" autoLine="0" autoPict="0">
                <anchor moveWithCells="1">
                  <from>
                    <xdr:col>14</xdr:col>
                    <xdr:colOff>38100</xdr:colOff>
                    <xdr:row>41</xdr:row>
                    <xdr:rowOff>69850</xdr:rowOff>
                  </from>
                  <to>
                    <xdr:col>14</xdr:col>
                    <xdr:colOff>419100</xdr:colOff>
                    <xdr:row>42</xdr:row>
                    <xdr:rowOff>6350</xdr:rowOff>
                  </to>
                </anchor>
              </controlPr>
            </control>
          </mc:Choice>
        </mc:AlternateContent>
        <mc:AlternateContent xmlns:mc="http://schemas.openxmlformats.org/markup-compatibility/2006">
          <mc:Choice Requires="x14">
            <control shapeId="13240" r:id="rId295" name="Check Box 292">
              <controlPr locked="0" defaultSize="0" autoFill="0" autoLine="0" autoPict="0">
                <anchor moveWithCells="1">
                  <from>
                    <xdr:col>14</xdr:col>
                    <xdr:colOff>38100</xdr:colOff>
                    <xdr:row>42</xdr:row>
                    <xdr:rowOff>69850</xdr:rowOff>
                  </from>
                  <to>
                    <xdr:col>14</xdr:col>
                    <xdr:colOff>419100</xdr:colOff>
                    <xdr:row>43</xdr:row>
                    <xdr:rowOff>6350</xdr:rowOff>
                  </to>
                </anchor>
              </controlPr>
            </control>
          </mc:Choice>
        </mc:AlternateContent>
        <mc:AlternateContent xmlns:mc="http://schemas.openxmlformats.org/markup-compatibility/2006">
          <mc:Choice Requires="x14">
            <control shapeId="13241" r:id="rId296" name="Check Box 293">
              <controlPr locked="0" defaultSize="0" autoFill="0" autoLine="0" autoPict="0">
                <anchor moveWithCells="1">
                  <from>
                    <xdr:col>14</xdr:col>
                    <xdr:colOff>38100</xdr:colOff>
                    <xdr:row>43</xdr:row>
                    <xdr:rowOff>69850</xdr:rowOff>
                  </from>
                  <to>
                    <xdr:col>14</xdr:col>
                    <xdr:colOff>419100</xdr:colOff>
                    <xdr:row>44</xdr:row>
                    <xdr:rowOff>6350</xdr:rowOff>
                  </to>
                </anchor>
              </controlPr>
            </control>
          </mc:Choice>
        </mc:AlternateContent>
        <mc:AlternateContent xmlns:mc="http://schemas.openxmlformats.org/markup-compatibility/2006">
          <mc:Choice Requires="x14">
            <control shapeId="13242" r:id="rId297" name="Check Box 294">
              <controlPr locked="0" defaultSize="0" autoFill="0" autoLine="0" autoPict="0">
                <anchor moveWithCells="1">
                  <from>
                    <xdr:col>14</xdr:col>
                    <xdr:colOff>38100</xdr:colOff>
                    <xdr:row>44</xdr:row>
                    <xdr:rowOff>69850</xdr:rowOff>
                  </from>
                  <to>
                    <xdr:col>14</xdr:col>
                    <xdr:colOff>419100</xdr:colOff>
                    <xdr:row>45</xdr:row>
                    <xdr:rowOff>6350</xdr:rowOff>
                  </to>
                </anchor>
              </controlPr>
            </control>
          </mc:Choice>
        </mc:AlternateContent>
        <mc:AlternateContent xmlns:mc="http://schemas.openxmlformats.org/markup-compatibility/2006">
          <mc:Choice Requires="x14">
            <control shapeId="13243" r:id="rId298" name="Check Box 295">
              <controlPr locked="0" defaultSize="0" autoFill="0" autoLine="0" autoPict="0">
                <anchor moveWithCells="1">
                  <from>
                    <xdr:col>15</xdr:col>
                    <xdr:colOff>38100</xdr:colOff>
                    <xdr:row>20</xdr:row>
                    <xdr:rowOff>69850</xdr:rowOff>
                  </from>
                  <to>
                    <xdr:col>15</xdr:col>
                    <xdr:colOff>419100</xdr:colOff>
                    <xdr:row>21</xdr:row>
                    <xdr:rowOff>6350</xdr:rowOff>
                  </to>
                </anchor>
              </controlPr>
            </control>
          </mc:Choice>
        </mc:AlternateContent>
        <mc:AlternateContent xmlns:mc="http://schemas.openxmlformats.org/markup-compatibility/2006">
          <mc:Choice Requires="x14">
            <control shapeId="13244" r:id="rId299" name="Check Box 296">
              <controlPr locked="0" defaultSize="0" autoFill="0" autoLine="0" autoPict="0">
                <anchor moveWithCells="1">
                  <from>
                    <xdr:col>15</xdr:col>
                    <xdr:colOff>38100</xdr:colOff>
                    <xdr:row>21</xdr:row>
                    <xdr:rowOff>69850</xdr:rowOff>
                  </from>
                  <to>
                    <xdr:col>15</xdr:col>
                    <xdr:colOff>419100</xdr:colOff>
                    <xdr:row>22</xdr:row>
                    <xdr:rowOff>6350</xdr:rowOff>
                  </to>
                </anchor>
              </controlPr>
            </control>
          </mc:Choice>
        </mc:AlternateContent>
        <mc:AlternateContent xmlns:mc="http://schemas.openxmlformats.org/markup-compatibility/2006">
          <mc:Choice Requires="x14">
            <control shapeId="13245" r:id="rId300" name="Check Box 297">
              <controlPr locked="0" defaultSize="0" autoFill="0" autoLine="0" autoPict="0">
                <anchor moveWithCells="1">
                  <from>
                    <xdr:col>15</xdr:col>
                    <xdr:colOff>38100</xdr:colOff>
                    <xdr:row>22</xdr:row>
                    <xdr:rowOff>69850</xdr:rowOff>
                  </from>
                  <to>
                    <xdr:col>15</xdr:col>
                    <xdr:colOff>419100</xdr:colOff>
                    <xdr:row>23</xdr:row>
                    <xdr:rowOff>6350</xdr:rowOff>
                  </to>
                </anchor>
              </controlPr>
            </control>
          </mc:Choice>
        </mc:AlternateContent>
        <mc:AlternateContent xmlns:mc="http://schemas.openxmlformats.org/markup-compatibility/2006">
          <mc:Choice Requires="x14">
            <control shapeId="13246" r:id="rId301" name="Check Box 298">
              <controlPr locked="0" defaultSize="0" autoFill="0" autoLine="0" autoPict="0">
                <anchor moveWithCells="1">
                  <from>
                    <xdr:col>15</xdr:col>
                    <xdr:colOff>38100</xdr:colOff>
                    <xdr:row>23</xdr:row>
                    <xdr:rowOff>69850</xdr:rowOff>
                  </from>
                  <to>
                    <xdr:col>15</xdr:col>
                    <xdr:colOff>425450</xdr:colOff>
                    <xdr:row>24</xdr:row>
                    <xdr:rowOff>6350</xdr:rowOff>
                  </to>
                </anchor>
              </controlPr>
            </control>
          </mc:Choice>
        </mc:AlternateContent>
        <mc:AlternateContent xmlns:mc="http://schemas.openxmlformats.org/markup-compatibility/2006">
          <mc:Choice Requires="x14">
            <control shapeId="13247" r:id="rId302" name="Check Box 299">
              <controlPr locked="0" defaultSize="0" autoFill="0" autoLine="0" autoPict="0">
                <anchor moveWithCells="1">
                  <from>
                    <xdr:col>15</xdr:col>
                    <xdr:colOff>38100</xdr:colOff>
                    <xdr:row>24</xdr:row>
                    <xdr:rowOff>69850</xdr:rowOff>
                  </from>
                  <to>
                    <xdr:col>15</xdr:col>
                    <xdr:colOff>425450</xdr:colOff>
                    <xdr:row>25</xdr:row>
                    <xdr:rowOff>6350</xdr:rowOff>
                  </to>
                </anchor>
              </controlPr>
            </control>
          </mc:Choice>
        </mc:AlternateContent>
        <mc:AlternateContent xmlns:mc="http://schemas.openxmlformats.org/markup-compatibility/2006">
          <mc:Choice Requires="x14">
            <control shapeId="13248" r:id="rId303" name="Check Box 300">
              <controlPr locked="0" defaultSize="0" autoFill="0" autoLine="0" autoPict="0">
                <anchor moveWithCells="1">
                  <from>
                    <xdr:col>15</xdr:col>
                    <xdr:colOff>38100</xdr:colOff>
                    <xdr:row>24</xdr:row>
                    <xdr:rowOff>260350</xdr:rowOff>
                  </from>
                  <to>
                    <xdr:col>15</xdr:col>
                    <xdr:colOff>425450</xdr:colOff>
                    <xdr:row>25</xdr:row>
                    <xdr:rowOff>266700</xdr:rowOff>
                  </to>
                </anchor>
              </controlPr>
            </control>
          </mc:Choice>
        </mc:AlternateContent>
        <mc:AlternateContent xmlns:mc="http://schemas.openxmlformats.org/markup-compatibility/2006">
          <mc:Choice Requires="x14">
            <control shapeId="13249" r:id="rId304" name="Check Box 301">
              <controlPr locked="0" defaultSize="0" autoFill="0" autoLine="0" autoPict="0">
                <anchor moveWithCells="1">
                  <from>
                    <xdr:col>15</xdr:col>
                    <xdr:colOff>38100</xdr:colOff>
                    <xdr:row>26</xdr:row>
                    <xdr:rowOff>69850</xdr:rowOff>
                  </from>
                  <to>
                    <xdr:col>15</xdr:col>
                    <xdr:colOff>419100</xdr:colOff>
                    <xdr:row>27</xdr:row>
                    <xdr:rowOff>6350</xdr:rowOff>
                  </to>
                </anchor>
              </controlPr>
            </control>
          </mc:Choice>
        </mc:AlternateContent>
        <mc:AlternateContent xmlns:mc="http://schemas.openxmlformats.org/markup-compatibility/2006">
          <mc:Choice Requires="x14">
            <control shapeId="13250" r:id="rId305" name="Check Box 302">
              <controlPr locked="0" defaultSize="0" autoFill="0" autoLine="0" autoPict="0">
                <anchor moveWithCells="1">
                  <from>
                    <xdr:col>15</xdr:col>
                    <xdr:colOff>38100</xdr:colOff>
                    <xdr:row>27</xdr:row>
                    <xdr:rowOff>69850</xdr:rowOff>
                  </from>
                  <to>
                    <xdr:col>15</xdr:col>
                    <xdr:colOff>419100</xdr:colOff>
                    <xdr:row>28</xdr:row>
                    <xdr:rowOff>6350</xdr:rowOff>
                  </to>
                </anchor>
              </controlPr>
            </control>
          </mc:Choice>
        </mc:AlternateContent>
        <mc:AlternateContent xmlns:mc="http://schemas.openxmlformats.org/markup-compatibility/2006">
          <mc:Choice Requires="x14">
            <control shapeId="13251" r:id="rId306" name="Check Box 303">
              <controlPr locked="0" defaultSize="0" autoFill="0" autoLine="0" autoPict="0">
                <anchor moveWithCells="1">
                  <from>
                    <xdr:col>15</xdr:col>
                    <xdr:colOff>38100</xdr:colOff>
                    <xdr:row>28</xdr:row>
                    <xdr:rowOff>69850</xdr:rowOff>
                  </from>
                  <to>
                    <xdr:col>15</xdr:col>
                    <xdr:colOff>419100</xdr:colOff>
                    <xdr:row>29</xdr:row>
                    <xdr:rowOff>6350</xdr:rowOff>
                  </to>
                </anchor>
              </controlPr>
            </control>
          </mc:Choice>
        </mc:AlternateContent>
        <mc:AlternateContent xmlns:mc="http://schemas.openxmlformats.org/markup-compatibility/2006">
          <mc:Choice Requires="x14">
            <control shapeId="13252" r:id="rId307" name="Check Box 304">
              <controlPr locked="0" defaultSize="0" autoFill="0" autoLine="0" autoPict="0">
                <anchor moveWithCells="1">
                  <from>
                    <xdr:col>15</xdr:col>
                    <xdr:colOff>38100</xdr:colOff>
                    <xdr:row>29</xdr:row>
                    <xdr:rowOff>69850</xdr:rowOff>
                  </from>
                  <to>
                    <xdr:col>15</xdr:col>
                    <xdr:colOff>419100</xdr:colOff>
                    <xdr:row>30</xdr:row>
                    <xdr:rowOff>6350</xdr:rowOff>
                  </to>
                </anchor>
              </controlPr>
            </control>
          </mc:Choice>
        </mc:AlternateContent>
        <mc:AlternateContent xmlns:mc="http://schemas.openxmlformats.org/markup-compatibility/2006">
          <mc:Choice Requires="x14">
            <control shapeId="13253" r:id="rId308" name="Check Box 305">
              <controlPr locked="0" defaultSize="0" autoFill="0" autoLine="0" autoPict="0">
                <anchor moveWithCells="1">
                  <from>
                    <xdr:col>15</xdr:col>
                    <xdr:colOff>38100</xdr:colOff>
                    <xdr:row>30</xdr:row>
                    <xdr:rowOff>69850</xdr:rowOff>
                  </from>
                  <to>
                    <xdr:col>15</xdr:col>
                    <xdr:colOff>419100</xdr:colOff>
                    <xdr:row>31</xdr:row>
                    <xdr:rowOff>6350</xdr:rowOff>
                  </to>
                </anchor>
              </controlPr>
            </control>
          </mc:Choice>
        </mc:AlternateContent>
        <mc:AlternateContent xmlns:mc="http://schemas.openxmlformats.org/markup-compatibility/2006">
          <mc:Choice Requires="x14">
            <control shapeId="13254" r:id="rId309" name="Check Box 306">
              <controlPr locked="0" defaultSize="0" autoFill="0" autoLine="0" autoPict="0">
                <anchor moveWithCells="1">
                  <from>
                    <xdr:col>15</xdr:col>
                    <xdr:colOff>38100</xdr:colOff>
                    <xdr:row>31</xdr:row>
                    <xdr:rowOff>69850</xdr:rowOff>
                  </from>
                  <to>
                    <xdr:col>15</xdr:col>
                    <xdr:colOff>419100</xdr:colOff>
                    <xdr:row>32</xdr:row>
                    <xdr:rowOff>6350</xdr:rowOff>
                  </to>
                </anchor>
              </controlPr>
            </control>
          </mc:Choice>
        </mc:AlternateContent>
        <mc:AlternateContent xmlns:mc="http://schemas.openxmlformats.org/markup-compatibility/2006">
          <mc:Choice Requires="x14">
            <control shapeId="13255" r:id="rId310" name="Check Box 307">
              <controlPr locked="0" defaultSize="0" autoFill="0" autoLine="0" autoPict="0">
                <anchor moveWithCells="1">
                  <from>
                    <xdr:col>15</xdr:col>
                    <xdr:colOff>38100</xdr:colOff>
                    <xdr:row>32</xdr:row>
                    <xdr:rowOff>69850</xdr:rowOff>
                  </from>
                  <to>
                    <xdr:col>15</xdr:col>
                    <xdr:colOff>419100</xdr:colOff>
                    <xdr:row>33</xdr:row>
                    <xdr:rowOff>6350</xdr:rowOff>
                  </to>
                </anchor>
              </controlPr>
            </control>
          </mc:Choice>
        </mc:AlternateContent>
        <mc:AlternateContent xmlns:mc="http://schemas.openxmlformats.org/markup-compatibility/2006">
          <mc:Choice Requires="x14">
            <control shapeId="13256" r:id="rId311" name="Check Box 308">
              <controlPr locked="0" defaultSize="0" autoFill="0" autoLine="0" autoPict="0">
                <anchor moveWithCells="1">
                  <from>
                    <xdr:col>15</xdr:col>
                    <xdr:colOff>38100</xdr:colOff>
                    <xdr:row>33</xdr:row>
                    <xdr:rowOff>69850</xdr:rowOff>
                  </from>
                  <to>
                    <xdr:col>15</xdr:col>
                    <xdr:colOff>419100</xdr:colOff>
                    <xdr:row>34</xdr:row>
                    <xdr:rowOff>6350</xdr:rowOff>
                  </to>
                </anchor>
              </controlPr>
            </control>
          </mc:Choice>
        </mc:AlternateContent>
        <mc:AlternateContent xmlns:mc="http://schemas.openxmlformats.org/markup-compatibility/2006">
          <mc:Choice Requires="x14">
            <control shapeId="13257" r:id="rId312" name="Check Box 309">
              <controlPr locked="0" defaultSize="0" autoFill="0" autoLine="0" autoPict="0">
                <anchor moveWithCells="1">
                  <from>
                    <xdr:col>15</xdr:col>
                    <xdr:colOff>38100</xdr:colOff>
                    <xdr:row>34</xdr:row>
                    <xdr:rowOff>69850</xdr:rowOff>
                  </from>
                  <to>
                    <xdr:col>15</xdr:col>
                    <xdr:colOff>419100</xdr:colOff>
                    <xdr:row>35</xdr:row>
                    <xdr:rowOff>6350</xdr:rowOff>
                  </to>
                </anchor>
              </controlPr>
            </control>
          </mc:Choice>
        </mc:AlternateContent>
        <mc:AlternateContent xmlns:mc="http://schemas.openxmlformats.org/markup-compatibility/2006">
          <mc:Choice Requires="x14">
            <control shapeId="13258" r:id="rId313" name="Check Box 310">
              <controlPr locked="0" defaultSize="0" autoFill="0" autoLine="0" autoPict="0">
                <anchor moveWithCells="1">
                  <from>
                    <xdr:col>15</xdr:col>
                    <xdr:colOff>38100</xdr:colOff>
                    <xdr:row>35</xdr:row>
                    <xdr:rowOff>69850</xdr:rowOff>
                  </from>
                  <to>
                    <xdr:col>15</xdr:col>
                    <xdr:colOff>419100</xdr:colOff>
                    <xdr:row>36</xdr:row>
                    <xdr:rowOff>6350</xdr:rowOff>
                  </to>
                </anchor>
              </controlPr>
            </control>
          </mc:Choice>
        </mc:AlternateContent>
        <mc:AlternateContent xmlns:mc="http://schemas.openxmlformats.org/markup-compatibility/2006">
          <mc:Choice Requires="x14">
            <control shapeId="13259" r:id="rId314" name="Check Box 311">
              <controlPr locked="0" defaultSize="0" autoFill="0" autoLine="0" autoPict="0">
                <anchor moveWithCells="1">
                  <from>
                    <xdr:col>15</xdr:col>
                    <xdr:colOff>38100</xdr:colOff>
                    <xdr:row>36</xdr:row>
                    <xdr:rowOff>69850</xdr:rowOff>
                  </from>
                  <to>
                    <xdr:col>15</xdr:col>
                    <xdr:colOff>419100</xdr:colOff>
                    <xdr:row>37</xdr:row>
                    <xdr:rowOff>6350</xdr:rowOff>
                  </to>
                </anchor>
              </controlPr>
            </control>
          </mc:Choice>
        </mc:AlternateContent>
        <mc:AlternateContent xmlns:mc="http://schemas.openxmlformats.org/markup-compatibility/2006">
          <mc:Choice Requires="x14">
            <control shapeId="13260" r:id="rId315" name="Check Box 312">
              <controlPr locked="0" defaultSize="0" autoFill="0" autoLine="0" autoPict="0">
                <anchor moveWithCells="1">
                  <from>
                    <xdr:col>15</xdr:col>
                    <xdr:colOff>38100</xdr:colOff>
                    <xdr:row>37</xdr:row>
                    <xdr:rowOff>69850</xdr:rowOff>
                  </from>
                  <to>
                    <xdr:col>15</xdr:col>
                    <xdr:colOff>419100</xdr:colOff>
                    <xdr:row>38</xdr:row>
                    <xdr:rowOff>6350</xdr:rowOff>
                  </to>
                </anchor>
              </controlPr>
            </control>
          </mc:Choice>
        </mc:AlternateContent>
        <mc:AlternateContent xmlns:mc="http://schemas.openxmlformats.org/markup-compatibility/2006">
          <mc:Choice Requires="x14">
            <control shapeId="13261" r:id="rId316" name="Check Box 313">
              <controlPr locked="0" defaultSize="0" autoFill="0" autoLine="0" autoPict="0">
                <anchor moveWithCells="1">
                  <from>
                    <xdr:col>15</xdr:col>
                    <xdr:colOff>38100</xdr:colOff>
                    <xdr:row>38</xdr:row>
                    <xdr:rowOff>69850</xdr:rowOff>
                  </from>
                  <to>
                    <xdr:col>15</xdr:col>
                    <xdr:colOff>419100</xdr:colOff>
                    <xdr:row>39</xdr:row>
                    <xdr:rowOff>6350</xdr:rowOff>
                  </to>
                </anchor>
              </controlPr>
            </control>
          </mc:Choice>
        </mc:AlternateContent>
        <mc:AlternateContent xmlns:mc="http://schemas.openxmlformats.org/markup-compatibility/2006">
          <mc:Choice Requires="x14">
            <control shapeId="13262" r:id="rId317" name="Check Box 314">
              <controlPr locked="0" defaultSize="0" autoFill="0" autoLine="0" autoPict="0">
                <anchor moveWithCells="1">
                  <from>
                    <xdr:col>15</xdr:col>
                    <xdr:colOff>38100</xdr:colOff>
                    <xdr:row>39</xdr:row>
                    <xdr:rowOff>69850</xdr:rowOff>
                  </from>
                  <to>
                    <xdr:col>15</xdr:col>
                    <xdr:colOff>419100</xdr:colOff>
                    <xdr:row>40</xdr:row>
                    <xdr:rowOff>6350</xdr:rowOff>
                  </to>
                </anchor>
              </controlPr>
            </control>
          </mc:Choice>
        </mc:AlternateContent>
        <mc:AlternateContent xmlns:mc="http://schemas.openxmlformats.org/markup-compatibility/2006">
          <mc:Choice Requires="x14">
            <control shapeId="13263" r:id="rId318" name="Check Box 315">
              <controlPr locked="0" defaultSize="0" autoFill="0" autoLine="0" autoPict="0">
                <anchor moveWithCells="1">
                  <from>
                    <xdr:col>15</xdr:col>
                    <xdr:colOff>38100</xdr:colOff>
                    <xdr:row>40</xdr:row>
                    <xdr:rowOff>69850</xdr:rowOff>
                  </from>
                  <to>
                    <xdr:col>15</xdr:col>
                    <xdr:colOff>419100</xdr:colOff>
                    <xdr:row>41</xdr:row>
                    <xdr:rowOff>6350</xdr:rowOff>
                  </to>
                </anchor>
              </controlPr>
            </control>
          </mc:Choice>
        </mc:AlternateContent>
        <mc:AlternateContent xmlns:mc="http://schemas.openxmlformats.org/markup-compatibility/2006">
          <mc:Choice Requires="x14">
            <control shapeId="13264" r:id="rId319" name="Check Box 316">
              <controlPr locked="0" defaultSize="0" autoFill="0" autoLine="0" autoPict="0">
                <anchor moveWithCells="1">
                  <from>
                    <xdr:col>15</xdr:col>
                    <xdr:colOff>38100</xdr:colOff>
                    <xdr:row>41</xdr:row>
                    <xdr:rowOff>69850</xdr:rowOff>
                  </from>
                  <to>
                    <xdr:col>15</xdr:col>
                    <xdr:colOff>419100</xdr:colOff>
                    <xdr:row>42</xdr:row>
                    <xdr:rowOff>6350</xdr:rowOff>
                  </to>
                </anchor>
              </controlPr>
            </control>
          </mc:Choice>
        </mc:AlternateContent>
        <mc:AlternateContent xmlns:mc="http://schemas.openxmlformats.org/markup-compatibility/2006">
          <mc:Choice Requires="x14">
            <control shapeId="13265" r:id="rId320" name="Check Box 317">
              <controlPr locked="0" defaultSize="0" autoFill="0" autoLine="0" autoPict="0">
                <anchor moveWithCells="1">
                  <from>
                    <xdr:col>15</xdr:col>
                    <xdr:colOff>38100</xdr:colOff>
                    <xdr:row>42</xdr:row>
                    <xdr:rowOff>69850</xdr:rowOff>
                  </from>
                  <to>
                    <xdr:col>15</xdr:col>
                    <xdr:colOff>419100</xdr:colOff>
                    <xdr:row>43</xdr:row>
                    <xdr:rowOff>6350</xdr:rowOff>
                  </to>
                </anchor>
              </controlPr>
            </control>
          </mc:Choice>
        </mc:AlternateContent>
        <mc:AlternateContent xmlns:mc="http://schemas.openxmlformats.org/markup-compatibility/2006">
          <mc:Choice Requires="x14">
            <control shapeId="13266" r:id="rId321" name="Check Box 318">
              <controlPr locked="0" defaultSize="0" autoFill="0" autoLine="0" autoPict="0">
                <anchor moveWithCells="1">
                  <from>
                    <xdr:col>15</xdr:col>
                    <xdr:colOff>38100</xdr:colOff>
                    <xdr:row>43</xdr:row>
                    <xdr:rowOff>69850</xdr:rowOff>
                  </from>
                  <to>
                    <xdr:col>15</xdr:col>
                    <xdr:colOff>419100</xdr:colOff>
                    <xdr:row>44</xdr:row>
                    <xdr:rowOff>6350</xdr:rowOff>
                  </to>
                </anchor>
              </controlPr>
            </control>
          </mc:Choice>
        </mc:AlternateContent>
        <mc:AlternateContent xmlns:mc="http://schemas.openxmlformats.org/markup-compatibility/2006">
          <mc:Choice Requires="x14">
            <control shapeId="13267" r:id="rId322" name="Check Box 319">
              <controlPr locked="0" defaultSize="0" autoFill="0" autoLine="0" autoPict="0">
                <anchor moveWithCells="1">
                  <from>
                    <xdr:col>15</xdr:col>
                    <xdr:colOff>38100</xdr:colOff>
                    <xdr:row>44</xdr:row>
                    <xdr:rowOff>69850</xdr:rowOff>
                  </from>
                  <to>
                    <xdr:col>15</xdr:col>
                    <xdr:colOff>419100</xdr:colOff>
                    <xdr:row>45</xdr:row>
                    <xdr:rowOff>6350</xdr:rowOff>
                  </to>
                </anchor>
              </controlPr>
            </control>
          </mc:Choice>
        </mc:AlternateContent>
        <mc:AlternateContent xmlns:mc="http://schemas.openxmlformats.org/markup-compatibility/2006">
          <mc:Choice Requires="x14">
            <control shapeId="13268" r:id="rId323" name="Check Box 320">
              <controlPr locked="0" defaultSize="0" autoFill="0" autoLine="0" autoPict="0">
                <anchor moveWithCells="1">
                  <from>
                    <xdr:col>16</xdr:col>
                    <xdr:colOff>38100</xdr:colOff>
                    <xdr:row>20</xdr:row>
                    <xdr:rowOff>69850</xdr:rowOff>
                  </from>
                  <to>
                    <xdr:col>16</xdr:col>
                    <xdr:colOff>419100</xdr:colOff>
                    <xdr:row>21</xdr:row>
                    <xdr:rowOff>6350</xdr:rowOff>
                  </to>
                </anchor>
              </controlPr>
            </control>
          </mc:Choice>
        </mc:AlternateContent>
        <mc:AlternateContent xmlns:mc="http://schemas.openxmlformats.org/markup-compatibility/2006">
          <mc:Choice Requires="x14">
            <control shapeId="13269" r:id="rId324" name="Check Box 321">
              <controlPr locked="0" defaultSize="0" autoFill="0" autoLine="0" autoPict="0">
                <anchor moveWithCells="1">
                  <from>
                    <xdr:col>16</xdr:col>
                    <xdr:colOff>38100</xdr:colOff>
                    <xdr:row>21</xdr:row>
                    <xdr:rowOff>69850</xdr:rowOff>
                  </from>
                  <to>
                    <xdr:col>16</xdr:col>
                    <xdr:colOff>419100</xdr:colOff>
                    <xdr:row>22</xdr:row>
                    <xdr:rowOff>6350</xdr:rowOff>
                  </to>
                </anchor>
              </controlPr>
            </control>
          </mc:Choice>
        </mc:AlternateContent>
        <mc:AlternateContent xmlns:mc="http://schemas.openxmlformats.org/markup-compatibility/2006">
          <mc:Choice Requires="x14">
            <control shapeId="13270" r:id="rId325" name="Check Box 322">
              <controlPr locked="0" defaultSize="0" autoFill="0" autoLine="0" autoPict="0">
                <anchor moveWithCells="1">
                  <from>
                    <xdr:col>16</xdr:col>
                    <xdr:colOff>38100</xdr:colOff>
                    <xdr:row>22</xdr:row>
                    <xdr:rowOff>69850</xdr:rowOff>
                  </from>
                  <to>
                    <xdr:col>16</xdr:col>
                    <xdr:colOff>419100</xdr:colOff>
                    <xdr:row>23</xdr:row>
                    <xdr:rowOff>6350</xdr:rowOff>
                  </to>
                </anchor>
              </controlPr>
            </control>
          </mc:Choice>
        </mc:AlternateContent>
        <mc:AlternateContent xmlns:mc="http://schemas.openxmlformats.org/markup-compatibility/2006">
          <mc:Choice Requires="x14">
            <control shapeId="13271" r:id="rId326" name="Check Box 323">
              <controlPr locked="0" defaultSize="0" autoFill="0" autoLine="0" autoPict="0">
                <anchor moveWithCells="1">
                  <from>
                    <xdr:col>16</xdr:col>
                    <xdr:colOff>38100</xdr:colOff>
                    <xdr:row>23</xdr:row>
                    <xdr:rowOff>69850</xdr:rowOff>
                  </from>
                  <to>
                    <xdr:col>16</xdr:col>
                    <xdr:colOff>425450</xdr:colOff>
                    <xdr:row>24</xdr:row>
                    <xdr:rowOff>6350</xdr:rowOff>
                  </to>
                </anchor>
              </controlPr>
            </control>
          </mc:Choice>
        </mc:AlternateContent>
        <mc:AlternateContent xmlns:mc="http://schemas.openxmlformats.org/markup-compatibility/2006">
          <mc:Choice Requires="x14">
            <control shapeId="13272" r:id="rId327" name="Check Box 324">
              <controlPr locked="0" defaultSize="0" autoFill="0" autoLine="0" autoPict="0">
                <anchor moveWithCells="1">
                  <from>
                    <xdr:col>16</xdr:col>
                    <xdr:colOff>38100</xdr:colOff>
                    <xdr:row>24</xdr:row>
                    <xdr:rowOff>69850</xdr:rowOff>
                  </from>
                  <to>
                    <xdr:col>16</xdr:col>
                    <xdr:colOff>425450</xdr:colOff>
                    <xdr:row>25</xdr:row>
                    <xdr:rowOff>6350</xdr:rowOff>
                  </to>
                </anchor>
              </controlPr>
            </control>
          </mc:Choice>
        </mc:AlternateContent>
        <mc:AlternateContent xmlns:mc="http://schemas.openxmlformats.org/markup-compatibility/2006">
          <mc:Choice Requires="x14">
            <control shapeId="13273" r:id="rId328" name="Check Box 325">
              <controlPr locked="0" defaultSize="0" autoFill="0" autoLine="0" autoPict="0">
                <anchor moveWithCells="1">
                  <from>
                    <xdr:col>16</xdr:col>
                    <xdr:colOff>44450</xdr:colOff>
                    <xdr:row>25</xdr:row>
                    <xdr:rowOff>25400</xdr:rowOff>
                  </from>
                  <to>
                    <xdr:col>16</xdr:col>
                    <xdr:colOff>450850</xdr:colOff>
                    <xdr:row>25</xdr:row>
                    <xdr:rowOff>330200</xdr:rowOff>
                  </to>
                </anchor>
              </controlPr>
            </control>
          </mc:Choice>
        </mc:AlternateContent>
        <mc:AlternateContent xmlns:mc="http://schemas.openxmlformats.org/markup-compatibility/2006">
          <mc:Choice Requires="x14">
            <control shapeId="13274" r:id="rId329" name="Check Box 326">
              <controlPr locked="0" defaultSize="0" autoFill="0" autoLine="0" autoPict="0">
                <anchor moveWithCells="1">
                  <from>
                    <xdr:col>16</xdr:col>
                    <xdr:colOff>38100</xdr:colOff>
                    <xdr:row>26</xdr:row>
                    <xdr:rowOff>69850</xdr:rowOff>
                  </from>
                  <to>
                    <xdr:col>16</xdr:col>
                    <xdr:colOff>419100</xdr:colOff>
                    <xdr:row>27</xdr:row>
                    <xdr:rowOff>6350</xdr:rowOff>
                  </to>
                </anchor>
              </controlPr>
            </control>
          </mc:Choice>
        </mc:AlternateContent>
        <mc:AlternateContent xmlns:mc="http://schemas.openxmlformats.org/markup-compatibility/2006">
          <mc:Choice Requires="x14">
            <control shapeId="13275" r:id="rId330" name="Check Box 327">
              <controlPr locked="0" defaultSize="0" autoFill="0" autoLine="0" autoPict="0">
                <anchor moveWithCells="1">
                  <from>
                    <xdr:col>16</xdr:col>
                    <xdr:colOff>38100</xdr:colOff>
                    <xdr:row>27</xdr:row>
                    <xdr:rowOff>69850</xdr:rowOff>
                  </from>
                  <to>
                    <xdr:col>16</xdr:col>
                    <xdr:colOff>419100</xdr:colOff>
                    <xdr:row>28</xdr:row>
                    <xdr:rowOff>6350</xdr:rowOff>
                  </to>
                </anchor>
              </controlPr>
            </control>
          </mc:Choice>
        </mc:AlternateContent>
        <mc:AlternateContent xmlns:mc="http://schemas.openxmlformats.org/markup-compatibility/2006">
          <mc:Choice Requires="x14">
            <control shapeId="13276" r:id="rId331" name="Check Box 328">
              <controlPr locked="0" defaultSize="0" autoFill="0" autoLine="0" autoPict="0">
                <anchor moveWithCells="1">
                  <from>
                    <xdr:col>16</xdr:col>
                    <xdr:colOff>38100</xdr:colOff>
                    <xdr:row>28</xdr:row>
                    <xdr:rowOff>69850</xdr:rowOff>
                  </from>
                  <to>
                    <xdr:col>16</xdr:col>
                    <xdr:colOff>419100</xdr:colOff>
                    <xdr:row>29</xdr:row>
                    <xdr:rowOff>6350</xdr:rowOff>
                  </to>
                </anchor>
              </controlPr>
            </control>
          </mc:Choice>
        </mc:AlternateContent>
        <mc:AlternateContent xmlns:mc="http://schemas.openxmlformats.org/markup-compatibility/2006">
          <mc:Choice Requires="x14">
            <control shapeId="13277" r:id="rId332" name="Check Box 329">
              <controlPr locked="0" defaultSize="0" autoFill="0" autoLine="0" autoPict="0">
                <anchor moveWithCells="1">
                  <from>
                    <xdr:col>16</xdr:col>
                    <xdr:colOff>38100</xdr:colOff>
                    <xdr:row>29</xdr:row>
                    <xdr:rowOff>69850</xdr:rowOff>
                  </from>
                  <to>
                    <xdr:col>16</xdr:col>
                    <xdr:colOff>419100</xdr:colOff>
                    <xdr:row>30</xdr:row>
                    <xdr:rowOff>6350</xdr:rowOff>
                  </to>
                </anchor>
              </controlPr>
            </control>
          </mc:Choice>
        </mc:AlternateContent>
        <mc:AlternateContent xmlns:mc="http://schemas.openxmlformats.org/markup-compatibility/2006">
          <mc:Choice Requires="x14">
            <control shapeId="13278" r:id="rId333" name="Check Box 330">
              <controlPr locked="0" defaultSize="0" autoFill="0" autoLine="0" autoPict="0">
                <anchor moveWithCells="1">
                  <from>
                    <xdr:col>16</xdr:col>
                    <xdr:colOff>38100</xdr:colOff>
                    <xdr:row>30</xdr:row>
                    <xdr:rowOff>69850</xdr:rowOff>
                  </from>
                  <to>
                    <xdr:col>16</xdr:col>
                    <xdr:colOff>419100</xdr:colOff>
                    <xdr:row>31</xdr:row>
                    <xdr:rowOff>6350</xdr:rowOff>
                  </to>
                </anchor>
              </controlPr>
            </control>
          </mc:Choice>
        </mc:AlternateContent>
        <mc:AlternateContent xmlns:mc="http://schemas.openxmlformats.org/markup-compatibility/2006">
          <mc:Choice Requires="x14">
            <control shapeId="13279" r:id="rId334" name="Check Box 331">
              <controlPr locked="0" defaultSize="0" autoFill="0" autoLine="0" autoPict="0">
                <anchor moveWithCells="1">
                  <from>
                    <xdr:col>16</xdr:col>
                    <xdr:colOff>38100</xdr:colOff>
                    <xdr:row>31</xdr:row>
                    <xdr:rowOff>69850</xdr:rowOff>
                  </from>
                  <to>
                    <xdr:col>16</xdr:col>
                    <xdr:colOff>419100</xdr:colOff>
                    <xdr:row>32</xdr:row>
                    <xdr:rowOff>6350</xdr:rowOff>
                  </to>
                </anchor>
              </controlPr>
            </control>
          </mc:Choice>
        </mc:AlternateContent>
        <mc:AlternateContent xmlns:mc="http://schemas.openxmlformats.org/markup-compatibility/2006">
          <mc:Choice Requires="x14">
            <control shapeId="13280" r:id="rId335" name="Check Box 332">
              <controlPr locked="0" defaultSize="0" autoFill="0" autoLine="0" autoPict="0">
                <anchor moveWithCells="1">
                  <from>
                    <xdr:col>16</xdr:col>
                    <xdr:colOff>38100</xdr:colOff>
                    <xdr:row>32</xdr:row>
                    <xdr:rowOff>69850</xdr:rowOff>
                  </from>
                  <to>
                    <xdr:col>16</xdr:col>
                    <xdr:colOff>419100</xdr:colOff>
                    <xdr:row>33</xdr:row>
                    <xdr:rowOff>6350</xdr:rowOff>
                  </to>
                </anchor>
              </controlPr>
            </control>
          </mc:Choice>
        </mc:AlternateContent>
        <mc:AlternateContent xmlns:mc="http://schemas.openxmlformats.org/markup-compatibility/2006">
          <mc:Choice Requires="x14">
            <control shapeId="13281" r:id="rId336" name="Check Box 333">
              <controlPr locked="0" defaultSize="0" autoFill="0" autoLine="0" autoPict="0">
                <anchor moveWithCells="1">
                  <from>
                    <xdr:col>16</xdr:col>
                    <xdr:colOff>38100</xdr:colOff>
                    <xdr:row>33</xdr:row>
                    <xdr:rowOff>69850</xdr:rowOff>
                  </from>
                  <to>
                    <xdr:col>16</xdr:col>
                    <xdr:colOff>419100</xdr:colOff>
                    <xdr:row>34</xdr:row>
                    <xdr:rowOff>6350</xdr:rowOff>
                  </to>
                </anchor>
              </controlPr>
            </control>
          </mc:Choice>
        </mc:AlternateContent>
        <mc:AlternateContent xmlns:mc="http://schemas.openxmlformats.org/markup-compatibility/2006">
          <mc:Choice Requires="x14">
            <control shapeId="13282" r:id="rId337" name="Check Box 334">
              <controlPr locked="0" defaultSize="0" autoFill="0" autoLine="0" autoPict="0">
                <anchor moveWithCells="1">
                  <from>
                    <xdr:col>16</xdr:col>
                    <xdr:colOff>38100</xdr:colOff>
                    <xdr:row>34</xdr:row>
                    <xdr:rowOff>69850</xdr:rowOff>
                  </from>
                  <to>
                    <xdr:col>16</xdr:col>
                    <xdr:colOff>419100</xdr:colOff>
                    <xdr:row>35</xdr:row>
                    <xdr:rowOff>6350</xdr:rowOff>
                  </to>
                </anchor>
              </controlPr>
            </control>
          </mc:Choice>
        </mc:AlternateContent>
        <mc:AlternateContent xmlns:mc="http://schemas.openxmlformats.org/markup-compatibility/2006">
          <mc:Choice Requires="x14">
            <control shapeId="13283" r:id="rId338" name="Check Box 335">
              <controlPr locked="0" defaultSize="0" autoFill="0" autoLine="0" autoPict="0">
                <anchor moveWithCells="1">
                  <from>
                    <xdr:col>16</xdr:col>
                    <xdr:colOff>38100</xdr:colOff>
                    <xdr:row>35</xdr:row>
                    <xdr:rowOff>69850</xdr:rowOff>
                  </from>
                  <to>
                    <xdr:col>16</xdr:col>
                    <xdr:colOff>419100</xdr:colOff>
                    <xdr:row>36</xdr:row>
                    <xdr:rowOff>6350</xdr:rowOff>
                  </to>
                </anchor>
              </controlPr>
            </control>
          </mc:Choice>
        </mc:AlternateContent>
        <mc:AlternateContent xmlns:mc="http://schemas.openxmlformats.org/markup-compatibility/2006">
          <mc:Choice Requires="x14">
            <control shapeId="13284" r:id="rId339" name="Check Box 336">
              <controlPr locked="0" defaultSize="0" autoFill="0" autoLine="0" autoPict="0">
                <anchor moveWithCells="1">
                  <from>
                    <xdr:col>16</xdr:col>
                    <xdr:colOff>38100</xdr:colOff>
                    <xdr:row>36</xdr:row>
                    <xdr:rowOff>69850</xdr:rowOff>
                  </from>
                  <to>
                    <xdr:col>16</xdr:col>
                    <xdr:colOff>419100</xdr:colOff>
                    <xdr:row>37</xdr:row>
                    <xdr:rowOff>6350</xdr:rowOff>
                  </to>
                </anchor>
              </controlPr>
            </control>
          </mc:Choice>
        </mc:AlternateContent>
        <mc:AlternateContent xmlns:mc="http://schemas.openxmlformats.org/markup-compatibility/2006">
          <mc:Choice Requires="x14">
            <control shapeId="13285" r:id="rId340" name="Check Box 337">
              <controlPr locked="0" defaultSize="0" autoFill="0" autoLine="0" autoPict="0">
                <anchor moveWithCells="1">
                  <from>
                    <xdr:col>16</xdr:col>
                    <xdr:colOff>38100</xdr:colOff>
                    <xdr:row>37</xdr:row>
                    <xdr:rowOff>69850</xdr:rowOff>
                  </from>
                  <to>
                    <xdr:col>16</xdr:col>
                    <xdr:colOff>419100</xdr:colOff>
                    <xdr:row>38</xdr:row>
                    <xdr:rowOff>6350</xdr:rowOff>
                  </to>
                </anchor>
              </controlPr>
            </control>
          </mc:Choice>
        </mc:AlternateContent>
        <mc:AlternateContent xmlns:mc="http://schemas.openxmlformats.org/markup-compatibility/2006">
          <mc:Choice Requires="x14">
            <control shapeId="12626" r:id="rId341" name="Check Box 338">
              <controlPr locked="0" defaultSize="0" autoFill="0" autoLine="0" autoPict="0">
                <anchor moveWithCells="1">
                  <from>
                    <xdr:col>16</xdr:col>
                    <xdr:colOff>38100</xdr:colOff>
                    <xdr:row>38</xdr:row>
                    <xdr:rowOff>69850</xdr:rowOff>
                  </from>
                  <to>
                    <xdr:col>16</xdr:col>
                    <xdr:colOff>419100</xdr:colOff>
                    <xdr:row>39</xdr:row>
                    <xdr:rowOff>6350</xdr:rowOff>
                  </to>
                </anchor>
              </controlPr>
            </control>
          </mc:Choice>
        </mc:AlternateContent>
        <mc:AlternateContent xmlns:mc="http://schemas.openxmlformats.org/markup-compatibility/2006">
          <mc:Choice Requires="x14">
            <control shapeId="12627" r:id="rId342" name="Check Box 339">
              <controlPr locked="0" defaultSize="0" autoFill="0" autoLine="0" autoPict="0">
                <anchor moveWithCells="1">
                  <from>
                    <xdr:col>16</xdr:col>
                    <xdr:colOff>38100</xdr:colOff>
                    <xdr:row>39</xdr:row>
                    <xdr:rowOff>69850</xdr:rowOff>
                  </from>
                  <to>
                    <xdr:col>16</xdr:col>
                    <xdr:colOff>419100</xdr:colOff>
                    <xdr:row>40</xdr:row>
                    <xdr:rowOff>6350</xdr:rowOff>
                  </to>
                </anchor>
              </controlPr>
            </control>
          </mc:Choice>
        </mc:AlternateContent>
        <mc:AlternateContent xmlns:mc="http://schemas.openxmlformats.org/markup-compatibility/2006">
          <mc:Choice Requires="x14">
            <control shapeId="12628" r:id="rId343" name="Check Box 340">
              <controlPr locked="0" defaultSize="0" autoFill="0" autoLine="0" autoPict="0">
                <anchor moveWithCells="1">
                  <from>
                    <xdr:col>16</xdr:col>
                    <xdr:colOff>38100</xdr:colOff>
                    <xdr:row>40</xdr:row>
                    <xdr:rowOff>69850</xdr:rowOff>
                  </from>
                  <to>
                    <xdr:col>16</xdr:col>
                    <xdr:colOff>419100</xdr:colOff>
                    <xdr:row>41</xdr:row>
                    <xdr:rowOff>6350</xdr:rowOff>
                  </to>
                </anchor>
              </controlPr>
            </control>
          </mc:Choice>
        </mc:AlternateContent>
        <mc:AlternateContent xmlns:mc="http://schemas.openxmlformats.org/markup-compatibility/2006">
          <mc:Choice Requires="x14">
            <control shapeId="12629" r:id="rId344" name="Check Box 341">
              <controlPr locked="0" defaultSize="0" autoFill="0" autoLine="0" autoPict="0">
                <anchor moveWithCells="1">
                  <from>
                    <xdr:col>16</xdr:col>
                    <xdr:colOff>38100</xdr:colOff>
                    <xdr:row>41</xdr:row>
                    <xdr:rowOff>69850</xdr:rowOff>
                  </from>
                  <to>
                    <xdr:col>16</xdr:col>
                    <xdr:colOff>419100</xdr:colOff>
                    <xdr:row>42</xdr:row>
                    <xdr:rowOff>6350</xdr:rowOff>
                  </to>
                </anchor>
              </controlPr>
            </control>
          </mc:Choice>
        </mc:AlternateContent>
        <mc:AlternateContent xmlns:mc="http://schemas.openxmlformats.org/markup-compatibility/2006">
          <mc:Choice Requires="x14">
            <control shapeId="12630" r:id="rId345" name="Check Box 342">
              <controlPr locked="0" defaultSize="0" autoFill="0" autoLine="0" autoPict="0">
                <anchor moveWithCells="1">
                  <from>
                    <xdr:col>16</xdr:col>
                    <xdr:colOff>38100</xdr:colOff>
                    <xdr:row>42</xdr:row>
                    <xdr:rowOff>69850</xdr:rowOff>
                  </from>
                  <to>
                    <xdr:col>16</xdr:col>
                    <xdr:colOff>419100</xdr:colOff>
                    <xdr:row>43</xdr:row>
                    <xdr:rowOff>6350</xdr:rowOff>
                  </to>
                </anchor>
              </controlPr>
            </control>
          </mc:Choice>
        </mc:AlternateContent>
        <mc:AlternateContent xmlns:mc="http://schemas.openxmlformats.org/markup-compatibility/2006">
          <mc:Choice Requires="x14">
            <control shapeId="12631" r:id="rId346" name="Check Box 343">
              <controlPr locked="0" defaultSize="0" autoFill="0" autoLine="0" autoPict="0">
                <anchor moveWithCells="1">
                  <from>
                    <xdr:col>16</xdr:col>
                    <xdr:colOff>38100</xdr:colOff>
                    <xdr:row>43</xdr:row>
                    <xdr:rowOff>69850</xdr:rowOff>
                  </from>
                  <to>
                    <xdr:col>16</xdr:col>
                    <xdr:colOff>419100</xdr:colOff>
                    <xdr:row>44</xdr:row>
                    <xdr:rowOff>6350</xdr:rowOff>
                  </to>
                </anchor>
              </controlPr>
            </control>
          </mc:Choice>
        </mc:AlternateContent>
        <mc:AlternateContent xmlns:mc="http://schemas.openxmlformats.org/markup-compatibility/2006">
          <mc:Choice Requires="x14">
            <control shapeId="12632" r:id="rId347" name="Check Box 344">
              <controlPr locked="0" defaultSize="0" autoFill="0" autoLine="0" autoPict="0">
                <anchor moveWithCells="1">
                  <from>
                    <xdr:col>16</xdr:col>
                    <xdr:colOff>38100</xdr:colOff>
                    <xdr:row>44</xdr:row>
                    <xdr:rowOff>69850</xdr:rowOff>
                  </from>
                  <to>
                    <xdr:col>16</xdr:col>
                    <xdr:colOff>419100</xdr:colOff>
                    <xdr:row>45</xdr:row>
                    <xdr:rowOff>6350</xdr:rowOff>
                  </to>
                </anchor>
              </controlPr>
            </control>
          </mc:Choice>
        </mc:AlternateContent>
        <mc:AlternateContent xmlns:mc="http://schemas.openxmlformats.org/markup-compatibility/2006">
          <mc:Choice Requires="x14">
            <control shapeId="12633" r:id="rId348" name="Check Box 345">
              <controlPr locked="0" defaultSize="0" autoFill="0" autoLine="0" autoPict="0">
                <anchor moveWithCells="1">
                  <from>
                    <xdr:col>17</xdr:col>
                    <xdr:colOff>38100</xdr:colOff>
                    <xdr:row>20</xdr:row>
                    <xdr:rowOff>69850</xdr:rowOff>
                  </from>
                  <to>
                    <xdr:col>17</xdr:col>
                    <xdr:colOff>419100</xdr:colOff>
                    <xdr:row>21</xdr:row>
                    <xdr:rowOff>6350</xdr:rowOff>
                  </to>
                </anchor>
              </controlPr>
            </control>
          </mc:Choice>
        </mc:AlternateContent>
        <mc:AlternateContent xmlns:mc="http://schemas.openxmlformats.org/markup-compatibility/2006">
          <mc:Choice Requires="x14">
            <control shapeId="12634" r:id="rId349" name="Check Box 346">
              <controlPr locked="0" defaultSize="0" autoFill="0" autoLine="0" autoPict="0">
                <anchor moveWithCells="1">
                  <from>
                    <xdr:col>17</xdr:col>
                    <xdr:colOff>38100</xdr:colOff>
                    <xdr:row>21</xdr:row>
                    <xdr:rowOff>69850</xdr:rowOff>
                  </from>
                  <to>
                    <xdr:col>17</xdr:col>
                    <xdr:colOff>419100</xdr:colOff>
                    <xdr:row>22</xdr:row>
                    <xdr:rowOff>6350</xdr:rowOff>
                  </to>
                </anchor>
              </controlPr>
            </control>
          </mc:Choice>
        </mc:AlternateContent>
        <mc:AlternateContent xmlns:mc="http://schemas.openxmlformats.org/markup-compatibility/2006">
          <mc:Choice Requires="x14">
            <control shapeId="12635" r:id="rId350" name="Check Box 347">
              <controlPr locked="0" defaultSize="0" autoFill="0" autoLine="0" autoPict="0">
                <anchor moveWithCells="1">
                  <from>
                    <xdr:col>17</xdr:col>
                    <xdr:colOff>38100</xdr:colOff>
                    <xdr:row>22</xdr:row>
                    <xdr:rowOff>69850</xdr:rowOff>
                  </from>
                  <to>
                    <xdr:col>17</xdr:col>
                    <xdr:colOff>419100</xdr:colOff>
                    <xdr:row>23</xdr:row>
                    <xdr:rowOff>6350</xdr:rowOff>
                  </to>
                </anchor>
              </controlPr>
            </control>
          </mc:Choice>
        </mc:AlternateContent>
        <mc:AlternateContent xmlns:mc="http://schemas.openxmlformats.org/markup-compatibility/2006">
          <mc:Choice Requires="x14">
            <control shapeId="12636" r:id="rId351" name="Check Box 348">
              <controlPr locked="0" defaultSize="0" autoFill="0" autoLine="0" autoPict="0">
                <anchor moveWithCells="1">
                  <from>
                    <xdr:col>17</xdr:col>
                    <xdr:colOff>38100</xdr:colOff>
                    <xdr:row>23</xdr:row>
                    <xdr:rowOff>69850</xdr:rowOff>
                  </from>
                  <to>
                    <xdr:col>17</xdr:col>
                    <xdr:colOff>425450</xdr:colOff>
                    <xdr:row>24</xdr:row>
                    <xdr:rowOff>6350</xdr:rowOff>
                  </to>
                </anchor>
              </controlPr>
            </control>
          </mc:Choice>
        </mc:AlternateContent>
        <mc:AlternateContent xmlns:mc="http://schemas.openxmlformats.org/markup-compatibility/2006">
          <mc:Choice Requires="x14">
            <control shapeId="12637" r:id="rId352" name="Check Box 349">
              <controlPr locked="0" defaultSize="0" autoFill="0" autoLine="0" autoPict="0">
                <anchor moveWithCells="1">
                  <from>
                    <xdr:col>17</xdr:col>
                    <xdr:colOff>38100</xdr:colOff>
                    <xdr:row>24</xdr:row>
                    <xdr:rowOff>69850</xdr:rowOff>
                  </from>
                  <to>
                    <xdr:col>17</xdr:col>
                    <xdr:colOff>425450</xdr:colOff>
                    <xdr:row>25</xdr:row>
                    <xdr:rowOff>6350</xdr:rowOff>
                  </to>
                </anchor>
              </controlPr>
            </control>
          </mc:Choice>
        </mc:AlternateContent>
        <mc:AlternateContent xmlns:mc="http://schemas.openxmlformats.org/markup-compatibility/2006">
          <mc:Choice Requires="x14">
            <control shapeId="12638" r:id="rId353" name="Check Box 350">
              <controlPr locked="0" defaultSize="0" autoFill="0" autoLine="0" autoPict="0">
                <anchor moveWithCells="1">
                  <from>
                    <xdr:col>17</xdr:col>
                    <xdr:colOff>38100</xdr:colOff>
                    <xdr:row>25</xdr:row>
                    <xdr:rowOff>0</xdr:rowOff>
                  </from>
                  <to>
                    <xdr:col>17</xdr:col>
                    <xdr:colOff>419100</xdr:colOff>
                    <xdr:row>25</xdr:row>
                    <xdr:rowOff>298450</xdr:rowOff>
                  </to>
                </anchor>
              </controlPr>
            </control>
          </mc:Choice>
        </mc:AlternateContent>
        <mc:AlternateContent xmlns:mc="http://schemas.openxmlformats.org/markup-compatibility/2006">
          <mc:Choice Requires="x14">
            <control shapeId="12639" r:id="rId354" name="Check Box 351">
              <controlPr locked="0" defaultSize="0" autoFill="0" autoLine="0" autoPict="0">
                <anchor moveWithCells="1">
                  <from>
                    <xdr:col>17</xdr:col>
                    <xdr:colOff>38100</xdr:colOff>
                    <xdr:row>26</xdr:row>
                    <xdr:rowOff>69850</xdr:rowOff>
                  </from>
                  <to>
                    <xdr:col>17</xdr:col>
                    <xdr:colOff>419100</xdr:colOff>
                    <xdr:row>27</xdr:row>
                    <xdr:rowOff>6350</xdr:rowOff>
                  </to>
                </anchor>
              </controlPr>
            </control>
          </mc:Choice>
        </mc:AlternateContent>
        <mc:AlternateContent xmlns:mc="http://schemas.openxmlformats.org/markup-compatibility/2006">
          <mc:Choice Requires="x14">
            <control shapeId="12640" r:id="rId355" name="Check Box 352">
              <controlPr locked="0" defaultSize="0" autoFill="0" autoLine="0" autoPict="0">
                <anchor moveWithCells="1">
                  <from>
                    <xdr:col>17</xdr:col>
                    <xdr:colOff>38100</xdr:colOff>
                    <xdr:row>27</xdr:row>
                    <xdr:rowOff>69850</xdr:rowOff>
                  </from>
                  <to>
                    <xdr:col>17</xdr:col>
                    <xdr:colOff>419100</xdr:colOff>
                    <xdr:row>28</xdr:row>
                    <xdr:rowOff>6350</xdr:rowOff>
                  </to>
                </anchor>
              </controlPr>
            </control>
          </mc:Choice>
        </mc:AlternateContent>
        <mc:AlternateContent xmlns:mc="http://schemas.openxmlformats.org/markup-compatibility/2006">
          <mc:Choice Requires="x14">
            <control shapeId="12641" r:id="rId356" name="Check Box 353">
              <controlPr locked="0" defaultSize="0" autoFill="0" autoLine="0" autoPict="0">
                <anchor moveWithCells="1">
                  <from>
                    <xdr:col>17</xdr:col>
                    <xdr:colOff>38100</xdr:colOff>
                    <xdr:row>28</xdr:row>
                    <xdr:rowOff>69850</xdr:rowOff>
                  </from>
                  <to>
                    <xdr:col>17</xdr:col>
                    <xdr:colOff>419100</xdr:colOff>
                    <xdr:row>29</xdr:row>
                    <xdr:rowOff>6350</xdr:rowOff>
                  </to>
                </anchor>
              </controlPr>
            </control>
          </mc:Choice>
        </mc:AlternateContent>
        <mc:AlternateContent xmlns:mc="http://schemas.openxmlformats.org/markup-compatibility/2006">
          <mc:Choice Requires="x14">
            <control shapeId="12642" r:id="rId357" name="Check Box 354">
              <controlPr locked="0" defaultSize="0" autoFill="0" autoLine="0" autoPict="0">
                <anchor moveWithCells="1">
                  <from>
                    <xdr:col>17</xdr:col>
                    <xdr:colOff>38100</xdr:colOff>
                    <xdr:row>29</xdr:row>
                    <xdr:rowOff>69850</xdr:rowOff>
                  </from>
                  <to>
                    <xdr:col>17</xdr:col>
                    <xdr:colOff>419100</xdr:colOff>
                    <xdr:row>30</xdr:row>
                    <xdr:rowOff>6350</xdr:rowOff>
                  </to>
                </anchor>
              </controlPr>
            </control>
          </mc:Choice>
        </mc:AlternateContent>
        <mc:AlternateContent xmlns:mc="http://schemas.openxmlformats.org/markup-compatibility/2006">
          <mc:Choice Requires="x14">
            <control shapeId="12643" r:id="rId358" name="Check Box 355">
              <controlPr locked="0" defaultSize="0" autoFill="0" autoLine="0" autoPict="0">
                <anchor moveWithCells="1">
                  <from>
                    <xdr:col>17</xdr:col>
                    <xdr:colOff>38100</xdr:colOff>
                    <xdr:row>30</xdr:row>
                    <xdr:rowOff>69850</xdr:rowOff>
                  </from>
                  <to>
                    <xdr:col>17</xdr:col>
                    <xdr:colOff>419100</xdr:colOff>
                    <xdr:row>31</xdr:row>
                    <xdr:rowOff>6350</xdr:rowOff>
                  </to>
                </anchor>
              </controlPr>
            </control>
          </mc:Choice>
        </mc:AlternateContent>
        <mc:AlternateContent xmlns:mc="http://schemas.openxmlformats.org/markup-compatibility/2006">
          <mc:Choice Requires="x14">
            <control shapeId="12644" r:id="rId359" name="Check Box 356">
              <controlPr locked="0" defaultSize="0" autoFill="0" autoLine="0" autoPict="0">
                <anchor moveWithCells="1">
                  <from>
                    <xdr:col>17</xdr:col>
                    <xdr:colOff>38100</xdr:colOff>
                    <xdr:row>31</xdr:row>
                    <xdr:rowOff>69850</xdr:rowOff>
                  </from>
                  <to>
                    <xdr:col>17</xdr:col>
                    <xdr:colOff>419100</xdr:colOff>
                    <xdr:row>32</xdr:row>
                    <xdr:rowOff>6350</xdr:rowOff>
                  </to>
                </anchor>
              </controlPr>
            </control>
          </mc:Choice>
        </mc:AlternateContent>
        <mc:AlternateContent xmlns:mc="http://schemas.openxmlformats.org/markup-compatibility/2006">
          <mc:Choice Requires="x14">
            <control shapeId="12645" r:id="rId360" name="Check Box 357">
              <controlPr locked="0" defaultSize="0" autoFill="0" autoLine="0" autoPict="0">
                <anchor moveWithCells="1">
                  <from>
                    <xdr:col>17</xdr:col>
                    <xdr:colOff>38100</xdr:colOff>
                    <xdr:row>32</xdr:row>
                    <xdr:rowOff>69850</xdr:rowOff>
                  </from>
                  <to>
                    <xdr:col>17</xdr:col>
                    <xdr:colOff>419100</xdr:colOff>
                    <xdr:row>33</xdr:row>
                    <xdr:rowOff>6350</xdr:rowOff>
                  </to>
                </anchor>
              </controlPr>
            </control>
          </mc:Choice>
        </mc:AlternateContent>
        <mc:AlternateContent xmlns:mc="http://schemas.openxmlformats.org/markup-compatibility/2006">
          <mc:Choice Requires="x14">
            <control shapeId="12646" r:id="rId361" name="Check Box 358">
              <controlPr locked="0" defaultSize="0" autoFill="0" autoLine="0" autoPict="0">
                <anchor moveWithCells="1">
                  <from>
                    <xdr:col>17</xdr:col>
                    <xdr:colOff>38100</xdr:colOff>
                    <xdr:row>33</xdr:row>
                    <xdr:rowOff>69850</xdr:rowOff>
                  </from>
                  <to>
                    <xdr:col>17</xdr:col>
                    <xdr:colOff>419100</xdr:colOff>
                    <xdr:row>34</xdr:row>
                    <xdr:rowOff>6350</xdr:rowOff>
                  </to>
                </anchor>
              </controlPr>
            </control>
          </mc:Choice>
        </mc:AlternateContent>
        <mc:AlternateContent xmlns:mc="http://schemas.openxmlformats.org/markup-compatibility/2006">
          <mc:Choice Requires="x14">
            <control shapeId="12647" r:id="rId362" name="Check Box 359">
              <controlPr locked="0" defaultSize="0" autoFill="0" autoLine="0" autoPict="0">
                <anchor moveWithCells="1">
                  <from>
                    <xdr:col>17</xdr:col>
                    <xdr:colOff>38100</xdr:colOff>
                    <xdr:row>34</xdr:row>
                    <xdr:rowOff>69850</xdr:rowOff>
                  </from>
                  <to>
                    <xdr:col>17</xdr:col>
                    <xdr:colOff>419100</xdr:colOff>
                    <xdr:row>35</xdr:row>
                    <xdr:rowOff>6350</xdr:rowOff>
                  </to>
                </anchor>
              </controlPr>
            </control>
          </mc:Choice>
        </mc:AlternateContent>
        <mc:AlternateContent xmlns:mc="http://schemas.openxmlformats.org/markup-compatibility/2006">
          <mc:Choice Requires="x14">
            <control shapeId="12648" r:id="rId363" name="Check Box 360">
              <controlPr locked="0" defaultSize="0" autoFill="0" autoLine="0" autoPict="0">
                <anchor moveWithCells="1">
                  <from>
                    <xdr:col>17</xdr:col>
                    <xdr:colOff>38100</xdr:colOff>
                    <xdr:row>35</xdr:row>
                    <xdr:rowOff>69850</xdr:rowOff>
                  </from>
                  <to>
                    <xdr:col>17</xdr:col>
                    <xdr:colOff>419100</xdr:colOff>
                    <xdr:row>36</xdr:row>
                    <xdr:rowOff>6350</xdr:rowOff>
                  </to>
                </anchor>
              </controlPr>
            </control>
          </mc:Choice>
        </mc:AlternateContent>
        <mc:AlternateContent xmlns:mc="http://schemas.openxmlformats.org/markup-compatibility/2006">
          <mc:Choice Requires="x14">
            <control shapeId="12649" r:id="rId364" name="Check Box 361">
              <controlPr locked="0" defaultSize="0" autoFill="0" autoLine="0" autoPict="0">
                <anchor moveWithCells="1">
                  <from>
                    <xdr:col>17</xdr:col>
                    <xdr:colOff>38100</xdr:colOff>
                    <xdr:row>36</xdr:row>
                    <xdr:rowOff>69850</xdr:rowOff>
                  </from>
                  <to>
                    <xdr:col>17</xdr:col>
                    <xdr:colOff>419100</xdr:colOff>
                    <xdr:row>37</xdr:row>
                    <xdr:rowOff>6350</xdr:rowOff>
                  </to>
                </anchor>
              </controlPr>
            </control>
          </mc:Choice>
        </mc:AlternateContent>
        <mc:AlternateContent xmlns:mc="http://schemas.openxmlformats.org/markup-compatibility/2006">
          <mc:Choice Requires="x14">
            <control shapeId="12650" r:id="rId365" name="Check Box 362">
              <controlPr locked="0" defaultSize="0" autoFill="0" autoLine="0" autoPict="0">
                <anchor moveWithCells="1">
                  <from>
                    <xdr:col>17</xdr:col>
                    <xdr:colOff>38100</xdr:colOff>
                    <xdr:row>37</xdr:row>
                    <xdr:rowOff>69850</xdr:rowOff>
                  </from>
                  <to>
                    <xdr:col>17</xdr:col>
                    <xdr:colOff>419100</xdr:colOff>
                    <xdr:row>38</xdr:row>
                    <xdr:rowOff>6350</xdr:rowOff>
                  </to>
                </anchor>
              </controlPr>
            </control>
          </mc:Choice>
        </mc:AlternateContent>
        <mc:AlternateContent xmlns:mc="http://schemas.openxmlformats.org/markup-compatibility/2006">
          <mc:Choice Requires="x14">
            <control shapeId="12651" r:id="rId366" name="Check Box 363">
              <controlPr locked="0" defaultSize="0" autoFill="0" autoLine="0" autoPict="0">
                <anchor moveWithCells="1">
                  <from>
                    <xdr:col>17</xdr:col>
                    <xdr:colOff>38100</xdr:colOff>
                    <xdr:row>38</xdr:row>
                    <xdr:rowOff>69850</xdr:rowOff>
                  </from>
                  <to>
                    <xdr:col>17</xdr:col>
                    <xdr:colOff>419100</xdr:colOff>
                    <xdr:row>39</xdr:row>
                    <xdr:rowOff>6350</xdr:rowOff>
                  </to>
                </anchor>
              </controlPr>
            </control>
          </mc:Choice>
        </mc:AlternateContent>
        <mc:AlternateContent xmlns:mc="http://schemas.openxmlformats.org/markup-compatibility/2006">
          <mc:Choice Requires="x14">
            <control shapeId="12652" r:id="rId367" name="Check Box 364">
              <controlPr locked="0" defaultSize="0" autoFill="0" autoLine="0" autoPict="0">
                <anchor moveWithCells="1">
                  <from>
                    <xdr:col>17</xdr:col>
                    <xdr:colOff>38100</xdr:colOff>
                    <xdr:row>39</xdr:row>
                    <xdr:rowOff>69850</xdr:rowOff>
                  </from>
                  <to>
                    <xdr:col>17</xdr:col>
                    <xdr:colOff>419100</xdr:colOff>
                    <xdr:row>40</xdr:row>
                    <xdr:rowOff>6350</xdr:rowOff>
                  </to>
                </anchor>
              </controlPr>
            </control>
          </mc:Choice>
        </mc:AlternateContent>
        <mc:AlternateContent xmlns:mc="http://schemas.openxmlformats.org/markup-compatibility/2006">
          <mc:Choice Requires="x14">
            <control shapeId="12653" r:id="rId368" name="Check Box 365">
              <controlPr locked="0" defaultSize="0" autoFill="0" autoLine="0" autoPict="0">
                <anchor moveWithCells="1">
                  <from>
                    <xdr:col>17</xdr:col>
                    <xdr:colOff>38100</xdr:colOff>
                    <xdr:row>40</xdr:row>
                    <xdr:rowOff>69850</xdr:rowOff>
                  </from>
                  <to>
                    <xdr:col>17</xdr:col>
                    <xdr:colOff>419100</xdr:colOff>
                    <xdr:row>41</xdr:row>
                    <xdr:rowOff>6350</xdr:rowOff>
                  </to>
                </anchor>
              </controlPr>
            </control>
          </mc:Choice>
        </mc:AlternateContent>
        <mc:AlternateContent xmlns:mc="http://schemas.openxmlformats.org/markup-compatibility/2006">
          <mc:Choice Requires="x14">
            <control shapeId="12654" r:id="rId369" name="Check Box 366">
              <controlPr locked="0" defaultSize="0" autoFill="0" autoLine="0" autoPict="0">
                <anchor moveWithCells="1">
                  <from>
                    <xdr:col>17</xdr:col>
                    <xdr:colOff>38100</xdr:colOff>
                    <xdr:row>41</xdr:row>
                    <xdr:rowOff>69850</xdr:rowOff>
                  </from>
                  <to>
                    <xdr:col>17</xdr:col>
                    <xdr:colOff>419100</xdr:colOff>
                    <xdr:row>42</xdr:row>
                    <xdr:rowOff>6350</xdr:rowOff>
                  </to>
                </anchor>
              </controlPr>
            </control>
          </mc:Choice>
        </mc:AlternateContent>
        <mc:AlternateContent xmlns:mc="http://schemas.openxmlformats.org/markup-compatibility/2006">
          <mc:Choice Requires="x14">
            <control shapeId="12655" r:id="rId370" name="Check Box 367">
              <controlPr locked="0" defaultSize="0" autoFill="0" autoLine="0" autoPict="0">
                <anchor moveWithCells="1">
                  <from>
                    <xdr:col>17</xdr:col>
                    <xdr:colOff>38100</xdr:colOff>
                    <xdr:row>42</xdr:row>
                    <xdr:rowOff>69850</xdr:rowOff>
                  </from>
                  <to>
                    <xdr:col>17</xdr:col>
                    <xdr:colOff>419100</xdr:colOff>
                    <xdr:row>43</xdr:row>
                    <xdr:rowOff>6350</xdr:rowOff>
                  </to>
                </anchor>
              </controlPr>
            </control>
          </mc:Choice>
        </mc:AlternateContent>
        <mc:AlternateContent xmlns:mc="http://schemas.openxmlformats.org/markup-compatibility/2006">
          <mc:Choice Requires="x14">
            <control shapeId="12656" r:id="rId371" name="Check Box 368">
              <controlPr locked="0" defaultSize="0" autoFill="0" autoLine="0" autoPict="0">
                <anchor moveWithCells="1">
                  <from>
                    <xdr:col>17</xdr:col>
                    <xdr:colOff>38100</xdr:colOff>
                    <xdr:row>43</xdr:row>
                    <xdr:rowOff>69850</xdr:rowOff>
                  </from>
                  <to>
                    <xdr:col>17</xdr:col>
                    <xdr:colOff>419100</xdr:colOff>
                    <xdr:row>44</xdr:row>
                    <xdr:rowOff>6350</xdr:rowOff>
                  </to>
                </anchor>
              </controlPr>
            </control>
          </mc:Choice>
        </mc:AlternateContent>
        <mc:AlternateContent xmlns:mc="http://schemas.openxmlformats.org/markup-compatibility/2006">
          <mc:Choice Requires="x14">
            <control shapeId="12657" r:id="rId372" name="Check Box 369">
              <controlPr locked="0" defaultSize="0" autoFill="0" autoLine="0" autoPict="0">
                <anchor moveWithCells="1">
                  <from>
                    <xdr:col>17</xdr:col>
                    <xdr:colOff>38100</xdr:colOff>
                    <xdr:row>44</xdr:row>
                    <xdr:rowOff>69850</xdr:rowOff>
                  </from>
                  <to>
                    <xdr:col>17</xdr:col>
                    <xdr:colOff>419100</xdr:colOff>
                    <xdr:row>45</xdr:row>
                    <xdr:rowOff>6350</xdr:rowOff>
                  </to>
                </anchor>
              </controlPr>
            </control>
          </mc:Choice>
        </mc:AlternateContent>
        <mc:AlternateContent xmlns:mc="http://schemas.openxmlformats.org/markup-compatibility/2006">
          <mc:Choice Requires="x14">
            <control shapeId="12658" r:id="rId373" name="Check Box 370">
              <controlPr locked="0" defaultSize="0" autoFill="0" autoLine="0" autoPict="0">
                <anchor moveWithCells="1">
                  <from>
                    <xdr:col>18</xdr:col>
                    <xdr:colOff>38100</xdr:colOff>
                    <xdr:row>20</xdr:row>
                    <xdr:rowOff>69850</xdr:rowOff>
                  </from>
                  <to>
                    <xdr:col>18</xdr:col>
                    <xdr:colOff>419100</xdr:colOff>
                    <xdr:row>21</xdr:row>
                    <xdr:rowOff>6350</xdr:rowOff>
                  </to>
                </anchor>
              </controlPr>
            </control>
          </mc:Choice>
        </mc:AlternateContent>
        <mc:AlternateContent xmlns:mc="http://schemas.openxmlformats.org/markup-compatibility/2006">
          <mc:Choice Requires="x14">
            <control shapeId="12659" r:id="rId374" name="Check Box 371">
              <controlPr locked="0" defaultSize="0" autoFill="0" autoLine="0" autoPict="0">
                <anchor moveWithCells="1">
                  <from>
                    <xdr:col>18</xdr:col>
                    <xdr:colOff>38100</xdr:colOff>
                    <xdr:row>21</xdr:row>
                    <xdr:rowOff>69850</xdr:rowOff>
                  </from>
                  <to>
                    <xdr:col>18</xdr:col>
                    <xdr:colOff>419100</xdr:colOff>
                    <xdr:row>22</xdr:row>
                    <xdr:rowOff>6350</xdr:rowOff>
                  </to>
                </anchor>
              </controlPr>
            </control>
          </mc:Choice>
        </mc:AlternateContent>
        <mc:AlternateContent xmlns:mc="http://schemas.openxmlformats.org/markup-compatibility/2006">
          <mc:Choice Requires="x14">
            <control shapeId="12660" r:id="rId375" name="Check Box 372">
              <controlPr locked="0" defaultSize="0" autoFill="0" autoLine="0" autoPict="0">
                <anchor moveWithCells="1">
                  <from>
                    <xdr:col>18</xdr:col>
                    <xdr:colOff>38100</xdr:colOff>
                    <xdr:row>22</xdr:row>
                    <xdr:rowOff>69850</xdr:rowOff>
                  </from>
                  <to>
                    <xdr:col>18</xdr:col>
                    <xdr:colOff>419100</xdr:colOff>
                    <xdr:row>23</xdr:row>
                    <xdr:rowOff>6350</xdr:rowOff>
                  </to>
                </anchor>
              </controlPr>
            </control>
          </mc:Choice>
        </mc:AlternateContent>
        <mc:AlternateContent xmlns:mc="http://schemas.openxmlformats.org/markup-compatibility/2006">
          <mc:Choice Requires="x14">
            <control shapeId="12661" r:id="rId376" name="Check Box 373">
              <controlPr locked="0" defaultSize="0" autoFill="0" autoLine="0" autoPict="0">
                <anchor moveWithCells="1">
                  <from>
                    <xdr:col>18</xdr:col>
                    <xdr:colOff>38100</xdr:colOff>
                    <xdr:row>23</xdr:row>
                    <xdr:rowOff>69850</xdr:rowOff>
                  </from>
                  <to>
                    <xdr:col>18</xdr:col>
                    <xdr:colOff>425450</xdr:colOff>
                    <xdr:row>24</xdr:row>
                    <xdr:rowOff>6350</xdr:rowOff>
                  </to>
                </anchor>
              </controlPr>
            </control>
          </mc:Choice>
        </mc:AlternateContent>
        <mc:AlternateContent xmlns:mc="http://schemas.openxmlformats.org/markup-compatibility/2006">
          <mc:Choice Requires="x14">
            <control shapeId="12662" r:id="rId377" name="Check Box 374">
              <controlPr locked="0" defaultSize="0" autoFill="0" autoLine="0" autoPict="0">
                <anchor moveWithCells="1">
                  <from>
                    <xdr:col>18</xdr:col>
                    <xdr:colOff>38100</xdr:colOff>
                    <xdr:row>24</xdr:row>
                    <xdr:rowOff>69850</xdr:rowOff>
                  </from>
                  <to>
                    <xdr:col>18</xdr:col>
                    <xdr:colOff>425450</xdr:colOff>
                    <xdr:row>25</xdr:row>
                    <xdr:rowOff>6350</xdr:rowOff>
                  </to>
                </anchor>
              </controlPr>
            </control>
          </mc:Choice>
        </mc:AlternateContent>
        <mc:AlternateContent xmlns:mc="http://schemas.openxmlformats.org/markup-compatibility/2006">
          <mc:Choice Requires="x14">
            <control shapeId="12663" r:id="rId378" name="Check Box 375">
              <controlPr locked="0" defaultSize="0" autoFill="0" autoLine="0" autoPict="0">
                <anchor moveWithCells="1">
                  <from>
                    <xdr:col>18</xdr:col>
                    <xdr:colOff>38100</xdr:colOff>
                    <xdr:row>24</xdr:row>
                    <xdr:rowOff>260350</xdr:rowOff>
                  </from>
                  <to>
                    <xdr:col>18</xdr:col>
                    <xdr:colOff>425450</xdr:colOff>
                    <xdr:row>25</xdr:row>
                    <xdr:rowOff>266700</xdr:rowOff>
                  </to>
                </anchor>
              </controlPr>
            </control>
          </mc:Choice>
        </mc:AlternateContent>
        <mc:AlternateContent xmlns:mc="http://schemas.openxmlformats.org/markup-compatibility/2006">
          <mc:Choice Requires="x14">
            <control shapeId="12664" r:id="rId379" name="Check Box 376">
              <controlPr locked="0" defaultSize="0" autoFill="0" autoLine="0" autoPict="0">
                <anchor moveWithCells="1">
                  <from>
                    <xdr:col>18</xdr:col>
                    <xdr:colOff>38100</xdr:colOff>
                    <xdr:row>26</xdr:row>
                    <xdr:rowOff>69850</xdr:rowOff>
                  </from>
                  <to>
                    <xdr:col>18</xdr:col>
                    <xdr:colOff>419100</xdr:colOff>
                    <xdr:row>27</xdr:row>
                    <xdr:rowOff>6350</xdr:rowOff>
                  </to>
                </anchor>
              </controlPr>
            </control>
          </mc:Choice>
        </mc:AlternateContent>
        <mc:AlternateContent xmlns:mc="http://schemas.openxmlformats.org/markup-compatibility/2006">
          <mc:Choice Requires="x14">
            <control shapeId="12665" r:id="rId380" name="Check Box 377">
              <controlPr locked="0" defaultSize="0" autoFill="0" autoLine="0" autoPict="0">
                <anchor moveWithCells="1">
                  <from>
                    <xdr:col>18</xdr:col>
                    <xdr:colOff>38100</xdr:colOff>
                    <xdr:row>27</xdr:row>
                    <xdr:rowOff>69850</xdr:rowOff>
                  </from>
                  <to>
                    <xdr:col>18</xdr:col>
                    <xdr:colOff>419100</xdr:colOff>
                    <xdr:row>28</xdr:row>
                    <xdr:rowOff>6350</xdr:rowOff>
                  </to>
                </anchor>
              </controlPr>
            </control>
          </mc:Choice>
        </mc:AlternateContent>
        <mc:AlternateContent xmlns:mc="http://schemas.openxmlformats.org/markup-compatibility/2006">
          <mc:Choice Requires="x14">
            <control shapeId="12666" r:id="rId381" name="Check Box 378">
              <controlPr locked="0" defaultSize="0" autoFill="0" autoLine="0" autoPict="0">
                <anchor moveWithCells="1">
                  <from>
                    <xdr:col>18</xdr:col>
                    <xdr:colOff>38100</xdr:colOff>
                    <xdr:row>28</xdr:row>
                    <xdr:rowOff>69850</xdr:rowOff>
                  </from>
                  <to>
                    <xdr:col>18</xdr:col>
                    <xdr:colOff>419100</xdr:colOff>
                    <xdr:row>29</xdr:row>
                    <xdr:rowOff>6350</xdr:rowOff>
                  </to>
                </anchor>
              </controlPr>
            </control>
          </mc:Choice>
        </mc:AlternateContent>
        <mc:AlternateContent xmlns:mc="http://schemas.openxmlformats.org/markup-compatibility/2006">
          <mc:Choice Requires="x14">
            <control shapeId="12667" r:id="rId382" name="Check Box 379">
              <controlPr locked="0" defaultSize="0" autoFill="0" autoLine="0" autoPict="0">
                <anchor moveWithCells="1">
                  <from>
                    <xdr:col>18</xdr:col>
                    <xdr:colOff>38100</xdr:colOff>
                    <xdr:row>29</xdr:row>
                    <xdr:rowOff>69850</xdr:rowOff>
                  </from>
                  <to>
                    <xdr:col>18</xdr:col>
                    <xdr:colOff>419100</xdr:colOff>
                    <xdr:row>30</xdr:row>
                    <xdr:rowOff>6350</xdr:rowOff>
                  </to>
                </anchor>
              </controlPr>
            </control>
          </mc:Choice>
        </mc:AlternateContent>
        <mc:AlternateContent xmlns:mc="http://schemas.openxmlformats.org/markup-compatibility/2006">
          <mc:Choice Requires="x14">
            <control shapeId="12668" r:id="rId383" name="Check Box 380">
              <controlPr locked="0" defaultSize="0" autoFill="0" autoLine="0" autoPict="0">
                <anchor moveWithCells="1">
                  <from>
                    <xdr:col>18</xdr:col>
                    <xdr:colOff>38100</xdr:colOff>
                    <xdr:row>30</xdr:row>
                    <xdr:rowOff>69850</xdr:rowOff>
                  </from>
                  <to>
                    <xdr:col>18</xdr:col>
                    <xdr:colOff>419100</xdr:colOff>
                    <xdr:row>31</xdr:row>
                    <xdr:rowOff>6350</xdr:rowOff>
                  </to>
                </anchor>
              </controlPr>
            </control>
          </mc:Choice>
        </mc:AlternateContent>
        <mc:AlternateContent xmlns:mc="http://schemas.openxmlformats.org/markup-compatibility/2006">
          <mc:Choice Requires="x14">
            <control shapeId="12669" r:id="rId384" name="Check Box 381">
              <controlPr locked="0" defaultSize="0" autoFill="0" autoLine="0" autoPict="0">
                <anchor moveWithCells="1">
                  <from>
                    <xdr:col>18</xdr:col>
                    <xdr:colOff>38100</xdr:colOff>
                    <xdr:row>31</xdr:row>
                    <xdr:rowOff>69850</xdr:rowOff>
                  </from>
                  <to>
                    <xdr:col>18</xdr:col>
                    <xdr:colOff>419100</xdr:colOff>
                    <xdr:row>32</xdr:row>
                    <xdr:rowOff>6350</xdr:rowOff>
                  </to>
                </anchor>
              </controlPr>
            </control>
          </mc:Choice>
        </mc:AlternateContent>
        <mc:AlternateContent xmlns:mc="http://schemas.openxmlformats.org/markup-compatibility/2006">
          <mc:Choice Requires="x14">
            <control shapeId="12670" r:id="rId385" name="Check Box 382">
              <controlPr locked="0" defaultSize="0" autoFill="0" autoLine="0" autoPict="0">
                <anchor moveWithCells="1">
                  <from>
                    <xdr:col>18</xdr:col>
                    <xdr:colOff>38100</xdr:colOff>
                    <xdr:row>32</xdr:row>
                    <xdr:rowOff>69850</xdr:rowOff>
                  </from>
                  <to>
                    <xdr:col>18</xdr:col>
                    <xdr:colOff>419100</xdr:colOff>
                    <xdr:row>33</xdr:row>
                    <xdr:rowOff>6350</xdr:rowOff>
                  </to>
                </anchor>
              </controlPr>
            </control>
          </mc:Choice>
        </mc:AlternateContent>
        <mc:AlternateContent xmlns:mc="http://schemas.openxmlformats.org/markup-compatibility/2006">
          <mc:Choice Requires="x14">
            <control shapeId="12671" r:id="rId386" name="Check Box 383">
              <controlPr locked="0" defaultSize="0" autoFill="0" autoLine="0" autoPict="0">
                <anchor moveWithCells="1">
                  <from>
                    <xdr:col>18</xdr:col>
                    <xdr:colOff>38100</xdr:colOff>
                    <xdr:row>33</xdr:row>
                    <xdr:rowOff>69850</xdr:rowOff>
                  </from>
                  <to>
                    <xdr:col>18</xdr:col>
                    <xdr:colOff>419100</xdr:colOff>
                    <xdr:row>34</xdr:row>
                    <xdr:rowOff>6350</xdr:rowOff>
                  </to>
                </anchor>
              </controlPr>
            </control>
          </mc:Choice>
        </mc:AlternateContent>
        <mc:AlternateContent xmlns:mc="http://schemas.openxmlformats.org/markup-compatibility/2006">
          <mc:Choice Requires="x14">
            <control shapeId="12672" r:id="rId387" name="Check Box 384">
              <controlPr locked="0" defaultSize="0" autoFill="0" autoLine="0" autoPict="0">
                <anchor moveWithCells="1">
                  <from>
                    <xdr:col>18</xdr:col>
                    <xdr:colOff>38100</xdr:colOff>
                    <xdr:row>34</xdr:row>
                    <xdr:rowOff>69850</xdr:rowOff>
                  </from>
                  <to>
                    <xdr:col>18</xdr:col>
                    <xdr:colOff>419100</xdr:colOff>
                    <xdr:row>35</xdr:row>
                    <xdr:rowOff>6350</xdr:rowOff>
                  </to>
                </anchor>
              </controlPr>
            </control>
          </mc:Choice>
        </mc:AlternateContent>
        <mc:AlternateContent xmlns:mc="http://schemas.openxmlformats.org/markup-compatibility/2006">
          <mc:Choice Requires="x14">
            <control shapeId="12673" r:id="rId388" name="Check Box 385">
              <controlPr locked="0" defaultSize="0" autoFill="0" autoLine="0" autoPict="0">
                <anchor moveWithCells="1">
                  <from>
                    <xdr:col>18</xdr:col>
                    <xdr:colOff>38100</xdr:colOff>
                    <xdr:row>35</xdr:row>
                    <xdr:rowOff>69850</xdr:rowOff>
                  </from>
                  <to>
                    <xdr:col>18</xdr:col>
                    <xdr:colOff>419100</xdr:colOff>
                    <xdr:row>36</xdr:row>
                    <xdr:rowOff>6350</xdr:rowOff>
                  </to>
                </anchor>
              </controlPr>
            </control>
          </mc:Choice>
        </mc:AlternateContent>
        <mc:AlternateContent xmlns:mc="http://schemas.openxmlformats.org/markup-compatibility/2006">
          <mc:Choice Requires="x14">
            <control shapeId="12674" r:id="rId389" name="Check Box 386">
              <controlPr locked="0" defaultSize="0" autoFill="0" autoLine="0" autoPict="0">
                <anchor moveWithCells="1">
                  <from>
                    <xdr:col>18</xdr:col>
                    <xdr:colOff>38100</xdr:colOff>
                    <xdr:row>36</xdr:row>
                    <xdr:rowOff>69850</xdr:rowOff>
                  </from>
                  <to>
                    <xdr:col>18</xdr:col>
                    <xdr:colOff>419100</xdr:colOff>
                    <xdr:row>37</xdr:row>
                    <xdr:rowOff>6350</xdr:rowOff>
                  </to>
                </anchor>
              </controlPr>
            </control>
          </mc:Choice>
        </mc:AlternateContent>
        <mc:AlternateContent xmlns:mc="http://schemas.openxmlformats.org/markup-compatibility/2006">
          <mc:Choice Requires="x14">
            <control shapeId="12675" r:id="rId390" name="Check Box 387">
              <controlPr locked="0" defaultSize="0" autoFill="0" autoLine="0" autoPict="0">
                <anchor moveWithCells="1">
                  <from>
                    <xdr:col>18</xdr:col>
                    <xdr:colOff>38100</xdr:colOff>
                    <xdr:row>37</xdr:row>
                    <xdr:rowOff>69850</xdr:rowOff>
                  </from>
                  <to>
                    <xdr:col>18</xdr:col>
                    <xdr:colOff>419100</xdr:colOff>
                    <xdr:row>38</xdr:row>
                    <xdr:rowOff>6350</xdr:rowOff>
                  </to>
                </anchor>
              </controlPr>
            </control>
          </mc:Choice>
        </mc:AlternateContent>
        <mc:AlternateContent xmlns:mc="http://schemas.openxmlformats.org/markup-compatibility/2006">
          <mc:Choice Requires="x14">
            <control shapeId="12676" r:id="rId391" name="Check Box 388">
              <controlPr locked="0" defaultSize="0" autoFill="0" autoLine="0" autoPict="0">
                <anchor moveWithCells="1">
                  <from>
                    <xdr:col>18</xdr:col>
                    <xdr:colOff>38100</xdr:colOff>
                    <xdr:row>38</xdr:row>
                    <xdr:rowOff>69850</xdr:rowOff>
                  </from>
                  <to>
                    <xdr:col>18</xdr:col>
                    <xdr:colOff>419100</xdr:colOff>
                    <xdr:row>39</xdr:row>
                    <xdr:rowOff>6350</xdr:rowOff>
                  </to>
                </anchor>
              </controlPr>
            </control>
          </mc:Choice>
        </mc:AlternateContent>
        <mc:AlternateContent xmlns:mc="http://schemas.openxmlformats.org/markup-compatibility/2006">
          <mc:Choice Requires="x14">
            <control shapeId="12677" r:id="rId392" name="Check Box 389">
              <controlPr locked="0" defaultSize="0" autoFill="0" autoLine="0" autoPict="0">
                <anchor moveWithCells="1">
                  <from>
                    <xdr:col>18</xdr:col>
                    <xdr:colOff>38100</xdr:colOff>
                    <xdr:row>39</xdr:row>
                    <xdr:rowOff>69850</xdr:rowOff>
                  </from>
                  <to>
                    <xdr:col>18</xdr:col>
                    <xdr:colOff>419100</xdr:colOff>
                    <xdr:row>40</xdr:row>
                    <xdr:rowOff>6350</xdr:rowOff>
                  </to>
                </anchor>
              </controlPr>
            </control>
          </mc:Choice>
        </mc:AlternateContent>
        <mc:AlternateContent xmlns:mc="http://schemas.openxmlformats.org/markup-compatibility/2006">
          <mc:Choice Requires="x14">
            <control shapeId="12678" r:id="rId393" name="Check Box 390">
              <controlPr locked="0" defaultSize="0" autoFill="0" autoLine="0" autoPict="0">
                <anchor moveWithCells="1">
                  <from>
                    <xdr:col>18</xdr:col>
                    <xdr:colOff>38100</xdr:colOff>
                    <xdr:row>40</xdr:row>
                    <xdr:rowOff>69850</xdr:rowOff>
                  </from>
                  <to>
                    <xdr:col>18</xdr:col>
                    <xdr:colOff>419100</xdr:colOff>
                    <xdr:row>41</xdr:row>
                    <xdr:rowOff>6350</xdr:rowOff>
                  </to>
                </anchor>
              </controlPr>
            </control>
          </mc:Choice>
        </mc:AlternateContent>
        <mc:AlternateContent xmlns:mc="http://schemas.openxmlformats.org/markup-compatibility/2006">
          <mc:Choice Requires="x14">
            <control shapeId="12679" r:id="rId394" name="Check Box 391">
              <controlPr locked="0" defaultSize="0" autoFill="0" autoLine="0" autoPict="0">
                <anchor moveWithCells="1">
                  <from>
                    <xdr:col>18</xdr:col>
                    <xdr:colOff>38100</xdr:colOff>
                    <xdr:row>41</xdr:row>
                    <xdr:rowOff>69850</xdr:rowOff>
                  </from>
                  <to>
                    <xdr:col>18</xdr:col>
                    <xdr:colOff>419100</xdr:colOff>
                    <xdr:row>42</xdr:row>
                    <xdr:rowOff>6350</xdr:rowOff>
                  </to>
                </anchor>
              </controlPr>
            </control>
          </mc:Choice>
        </mc:AlternateContent>
        <mc:AlternateContent xmlns:mc="http://schemas.openxmlformats.org/markup-compatibility/2006">
          <mc:Choice Requires="x14">
            <control shapeId="12680" r:id="rId395" name="Check Box 392">
              <controlPr locked="0" defaultSize="0" autoFill="0" autoLine="0" autoPict="0">
                <anchor moveWithCells="1">
                  <from>
                    <xdr:col>18</xdr:col>
                    <xdr:colOff>38100</xdr:colOff>
                    <xdr:row>42</xdr:row>
                    <xdr:rowOff>69850</xdr:rowOff>
                  </from>
                  <to>
                    <xdr:col>18</xdr:col>
                    <xdr:colOff>419100</xdr:colOff>
                    <xdr:row>43</xdr:row>
                    <xdr:rowOff>6350</xdr:rowOff>
                  </to>
                </anchor>
              </controlPr>
            </control>
          </mc:Choice>
        </mc:AlternateContent>
        <mc:AlternateContent xmlns:mc="http://schemas.openxmlformats.org/markup-compatibility/2006">
          <mc:Choice Requires="x14">
            <control shapeId="12681" r:id="rId396" name="Check Box 393">
              <controlPr locked="0" defaultSize="0" autoFill="0" autoLine="0" autoPict="0">
                <anchor moveWithCells="1">
                  <from>
                    <xdr:col>18</xdr:col>
                    <xdr:colOff>38100</xdr:colOff>
                    <xdr:row>43</xdr:row>
                    <xdr:rowOff>69850</xdr:rowOff>
                  </from>
                  <to>
                    <xdr:col>18</xdr:col>
                    <xdr:colOff>419100</xdr:colOff>
                    <xdr:row>44</xdr:row>
                    <xdr:rowOff>6350</xdr:rowOff>
                  </to>
                </anchor>
              </controlPr>
            </control>
          </mc:Choice>
        </mc:AlternateContent>
        <mc:AlternateContent xmlns:mc="http://schemas.openxmlformats.org/markup-compatibility/2006">
          <mc:Choice Requires="x14">
            <control shapeId="12682" r:id="rId397" name="Check Box 394">
              <controlPr locked="0" defaultSize="0" autoFill="0" autoLine="0" autoPict="0">
                <anchor moveWithCells="1">
                  <from>
                    <xdr:col>18</xdr:col>
                    <xdr:colOff>38100</xdr:colOff>
                    <xdr:row>44</xdr:row>
                    <xdr:rowOff>69850</xdr:rowOff>
                  </from>
                  <to>
                    <xdr:col>18</xdr:col>
                    <xdr:colOff>419100</xdr:colOff>
                    <xdr:row>45</xdr:row>
                    <xdr:rowOff>6350</xdr:rowOff>
                  </to>
                </anchor>
              </controlPr>
            </control>
          </mc:Choice>
        </mc:AlternateContent>
        <mc:AlternateContent xmlns:mc="http://schemas.openxmlformats.org/markup-compatibility/2006">
          <mc:Choice Requires="x14">
            <control shapeId="12683" r:id="rId398" name="Check Box 395">
              <controlPr defaultSize="0" autoFill="0" autoLine="0" autoPict="0">
                <anchor moveWithCells="1">
                  <from>
                    <xdr:col>6</xdr:col>
                    <xdr:colOff>76200</xdr:colOff>
                    <xdr:row>20</xdr:row>
                    <xdr:rowOff>69850</xdr:rowOff>
                  </from>
                  <to>
                    <xdr:col>6</xdr:col>
                    <xdr:colOff>463550</xdr:colOff>
                    <xdr:row>21</xdr:row>
                    <xdr:rowOff>6350</xdr:rowOff>
                  </to>
                </anchor>
              </controlPr>
            </control>
          </mc:Choice>
        </mc:AlternateContent>
        <mc:AlternateContent xmlns:mc="http://schemas.openxmlformats.org/markup-compatibility/2006">
          <mc:Choice Requires="x14">
            <control shapeId="12684" r:id="rId399" name="Check Box 396">
              <controlPr defaultSize="0" autoFill="0" autoLine="0" autoPict="0">
                <anchor moveWithCells="1">
                  <from>
                    <xdr:col>7</xdr:col>
                    <xdr:colOff>69850</xdr:colOff>
                    <xdr:row>20</xdr:row>
                    <xdr:rowOff>69850</xdr:rowOff>
                  </from>
                  <to>
                    <xdr:col>7</xdr:col>
                    <xdr:colOff>450850</xdr:colOff>
                    <xdr:row>21</xdr:row>
                    <xdr:rowOff>6350</xdr:rowOff>
                  </to>
                </anchor>
              </controlPr>
            </control>
          </mc:Choice>
        </mc:AlternateContent>
        <mc:AlternateContent xmlns:mc="http://schemas.openxmlformats.org/markup-compatibility/2006">
          <mc:Choice Requires="x14">
            <control shapeId="12685" r:id="rId400" name="Check Box 397">
              <controlPr defaultSize="0" autoFill="0" autoLine="0" autoPict="0">
                <anchor moveWithCells="1">
                  <from>
                    <xdr:col>8</xdr:col>
                    <xdr:colOff>69850</xdr:colOff>
                    <xdr:row>20</xdr:row>
                    <xdr:rowOff>69850</xdr:rowOff>
                  </from>
                  <to>
                    <xdr:col>8</xdr:col>
                    <xdr:colOff>450850</xdr:colOff>
                    <xdr:row>21</xdr:row>
                    <xdr:rowOff>6350</xdr:rowOff>
                  </to>
                </anchor>
              </controlPr>
            </control>
          </mc:Choice>
        </mc:AlternateContent>
        <mc:AlternateContent xmlns:mc="http://schemas.openxmlformats.org/markup-compatibility/2006">
          <mc:Choice Requires="x14">
            <control shapeId="12686" r:id="rId401" name="Check Box 398">
              <controlPr defaultSize="0" autoFill="0" autoLine="0" autoPict="0">
                <anchor moveWithCells="1">
                  <from>
                    <xdr:col>9</xdr:col>
                    <xdr:colOff>76200</xdr:colOff>
                    <xdr:row>20</xdr:row>
                    <xdr:rowOff>69850</xdr:rowOff>
                  </from>
                  <to>
                    <xdr:col>9</xdr:col>
                    <xdr:colOff>463550</xdr:colOff>
                    <xdr:row>21</xdr:row>
                    <xdr:rowOff>6350</xdr:rowOff>
                  </to>
                </anchor>
              </controlPr>
            </control>
          </mc:Choice>
        </mc:AlternateContent>
        <mc:AlternateContent xmlns:mc="http://schemas.openxmlformats.org/markup-compatibility/2006">
          <mc:Choice Requires="x14">
            <control shapeId="12687" r:id="rId402" name="Check Box 399">
              <controlPr locked="0" defaultSize="0" autoFill="0" autoLine="0" autoPict="0">
                <anchor moveWithCells="1">
                  <from>
                    <xdr:col>10</xdr:col>
                    <xdr:colOff>38100</xdr:colOff>
                    <xdr:row>20</xdr:row>
                    <xdr:rowOff>69850</xdr:rowOff>
                  </from>
                  <to>
                    <xdr:col>10</xdr:col>
                    <xdr:colOff>419100</xdr:colOff>
                    <xdr:row>21</xdr:row>
                    <xdr:rowOff>6350</xdr:rowOff>
                  </to>
                </anchor>
              </controlPr>
            </control>
          </mc:Choice>
        </mc:AlternateContent>
        <mc:AlternateContent xmlns:mc="http://schemas.openxmlformats.org/markup-compatibility/2006">
          <mc:Choice Requires="x14">
            <control shapeId="12688" r:id="rId403" name="Check Box 400">
              <controlPr defaultSize="0" autoFill="0" autoLine="0" autoPict="0">
                <anchor moveWithCells="1">
                  <from>
                    <xdr:col>6</xdr:col>
                    <xdr:colOff>76200</xdr:colOff>
                    <xdr:row>21</xdr:row>
                    <xdr:rowOff>69850</xdr:rowOff>
                  </from>
                  <to>
                    <xdr:col>6</xdr:col>
                    <xdr:colOff>463550</xdr:colOff>
                    <xdr:row>22</xdr:row>
                    <xdr:rowOff>0</xdr:rowOff>
                  </to>
                </anchor>
              </controlPr>
            </control>
          </mc:Choice>
        </mc:AlternateContent>
        <mc:AlternateContent xmlns:mc="http://schemas.openxmlformats.org/markup-compatibility/2006">
          <mc:Choice Requires="x14">
            <control shapeId="12689" r:id="rId404" name="Check Box 401">
              <controlPr defaultSize="0" autoFill="0" autoLine="0" autoPict="0">
                <anchor moveWithCells="1">
                  <from>
                    <xdr:col>7</xdr:col>
                    <xdr:colOff>69850</xdr:colOff>
                    <xdr:row>21</xdr:row>
                    <xdr:rowOff>69850</xdr:rowOff>
                  </from>
                  <to>
                    <xdr:col>7</xdr:col>
                    <xdr:colOff>450850</xdr:colOff>
                    <xdr:row>21</xdr:row>
                    <xdr:rowOff>260350</xdr:rowOff>
                  </to>
                </anchor>
              </controlPr>
            </control>
          </mc:Choice>
        </mc:AlternateContent>
        <mc:AlternateContent xmlns:mc="http://schemas.openxmlformats.org/markup-compatibility/2006">
          <mc:Choice Requires="x14">
            <control shapeId="12690" r:id="rId405" name="Check Box 402">
              <controlPr defaultSize="0" autoFill="0" autoLine="0" autoPict="0">
                <anchor moveWithCells="1">
                  <from>
                    <xdr:col>8</xdr:col>
                    <xdr:colOff>69850</xdr:colOff>
                    <xdr:row>21</xdr:row>
                    <xdr:rowOff>69850</xdr:rowOff>
                  </from>
                  <to>
                    <xdr:col>8</xdr:col>
                    <xdr:colOff>450850</xdr:colOff>
                    <xdr:row>21</xdr:row>
                    <xdr:rowOff>260350</xdr:rowOff>
                  </to>
                </anchor>
              </controlPr>
            </control>
          </mc:Choice>
        </mc:AlternateContent>
        <mc:AlternateContent xmlns:mc="http://schemas.openxmlformats.org/markup-compatibility/2006">
          <mc:Choice Requires="x14">
            <control shapeId="12691" r:id="rId406" name="Check Box 403">
              <controlPr defaultSize="0" autoFill="0" autoLine="0" autoPict="0">
                <anchor moveWithCells="1">
                  <from>
                    <xdr:col>9</xdr:col>
                    <xdr:colOff>76200</xdr:colOff>
                    <xdr:row>21</xdr:row>
                    <xdr:rowOff>69850</xdr:rowOff>
                  </from>
                  <to>
                    <xdr:col>9</xdr:col>
                    <xdr:colOff>463550</xdr:colOff>
                    <xdr:row>21</xdr:row>
                    <xdr:rowOff>260350</xdr:rowOff>
                  </to>
                </anchor>
              </controlPr>
            </control>
          </mc:Choice>
        </mc:AlternateContent>
        <mc:AlternateContent xmlns:mc="http://schemas.openxmlformats.org/markup-compatibility/2006">
          <mc:Choice Requires="x14">
            <control shapeId="12692" r:id="rId407" name="Check Box 404">
              <controlPr locked="0" defaultSize="0" autoFill="0" autoLine="0" autoPict="0">
                <anchor moveWithCells="1">
                  <from>
                    <xdr:col>10</xdr:col>
                    <xdr:colOff>38100</xdr:colOff>
                    <xdr:row>21</xdr:row>
                    <xdr:rowOff>69850</xdr:rowOff>
                  </from>
                  <to>
                    <xdr:col>10</xdr:col>
                    <xdr:colOff>419100</xdr:colOff>
                    <xdr:row>21</xdr:row>
                    <xdr:rowOff>260350</xdr:rowOff>
                  </to>
                </anchor>
              </controlPr>
            </control>
          </mc:Choice>
        </mc:AlternateContent>
        <mc:AlternateContent xmlns:mc="http://schemas.openxmlformats.org/markup-compatibility/2006">
          <mc:Choice Requires="x14">
            <control shapeId="12693" r:id="rId408" name="Check Box 405">
              <controlPr defaultSize="0" autoFill="0" autoLine="0" autoPict="0">
                <anchor moveWithCells="1">
                  <from>
                    <xdr:col>6</xdr:col>
                    <xdr:colOff>76200</xdr:colOff>
                    <xdr:row>22</xdr:row>
                    <xdr:rowOff>69850</xdr:rowOff>
                  </from>
                  <to>
                    <xdr:col>6</xdr:col>
                    <xdr:colOff>463550</xdr:colOff>
                    <xdr:row>23</xdr:row>
                    <xdr:rowOff>0</xdr:rowOff>
                  </to>
                </anchor>
              </controlPr>
            </control>
          </mc:Choice>
        </mc:AlternateContent>
        <mc:AlternateContent xmlns:mc="http://schemas.openxmlformats.org/markup-compatibility/2006">
          <mc:Choice Requires="x14">
            <control shapeId="12694" r:id="rId409" name="Check Box 406">
              <controlPr defaultSize="0" autoFill="0" autoLine="0" autoPict="0">
                <anchor moveWithCells="1">
                  <from>
                    <xdr:col>7</xdr:col>
                    <xdr:colOff>69850</xdr:colOff>
                    <xdr:row>22</xdr:row>
                    <xdr:rowOff>69850</xdr:rowOff>
                  </from>
                  <to>
                    <xdr:col>7</xdr:col>
                    <xdr:colOff>450850</xdr:colOff>
                    <xdr:row>23</xdr:row>
                    <xdr:rowOff>0</xdr:rowOff>
                  </to>
                </anchor>
              </controlPr>
            </control>
          </mc:Choice>
        </mc:AlternateContent>
        <mc:AlternateContent xmlns:mc="http://schemas.openxmlformats.org/markup-compatibility/2006">
          <mc:Choice Requires="x14">
            <control shapeId="12695" r:id="rId410" name="Check Box 407">
              <controlPr defaultSize="0" autoFill="0" autoLine="0" autoPict="0">
                <anchor moveWithCells="1">
                  <from>
                    <xdr:col>8</xdr:col>
                    <xdr:colOff>69850</xdr:colOff>
                    <xdr:row>22</xdr:row>
                    <xdr:rowOff>69850</xdr:rowOff>
                  </from>
                  <to>
                    <xdr:col>8</xdr:col>
                    <xdr:colOff>450850</xdr:colOff>
                    <xdr:row>23</xdr:row>
                    <xdr:rowOff>0</xdr:rowOff>
                  </to>
                </anchor>
              </controlPr>
            </control>
          </mc:Choice>
        </mc:AlternateContent>
        <mc:AlternateContent xmlns:mc="http://schemas.openxmlformats.org/markup-compatibility/2006">
          <mc:Choice Requires="x14">
            <control shapeId="12696" r:id="rId411" name="Check Box 408">
              <controlPr defaultSize="0" autoFill="0" autoLine="0" autoPict="0">
                <anchor moveWithCells="1">
                  <from>
                    <xdr:col>9</xdr:col>
                    <xdr:colOff>76200</xdr:colOff>
                    <xdr:row>22</xdr:row>
                    <xdr:rowOff>69850</xdr:rowOff>
                  </from>
                  <to>
                    <xdr:col>9</xdr:col>
                    <xdr:colOff>463550</xdr:colOff>
                    <xdr:row>23</xdr:row>
                    <xdr:rowOff>0</xdr:rowOff>
                  </to>
                </anchor>
              </controlPr>
            </control>
          </mc:Choice>
        </mc:AlternateContent>
        <mc:AlternateContent xmlns:mc="http://schemas.openxmlformats.org/markup-compatibility/2006">
          <mc:Choice Requires="x14">
            <control shapeId="12697" r:id="rId412" name="Check Box 409">
              <controlPr defaultSize="0" autoFill="0" autoLine="0" autoPict="0">
                <anchor moveWithCells="1">
                  <from>
                    <xdr:col>10</xdr:col>
                    <xdr:colOff>38100</xdr:colOff>
                    <xdr:row>22</xdr:row>
                    <xdr:rowOff>69850</xdr:rowOff>
                  </from>
                  <to>
                    <xdr:col>10</xdr:col>
                    <xdr:colOff>419100</xdr:colOff>
                    <xdr:row>23</xdr:row>
                    <xdr:rowOff>0</xdr:rowOff>
                  </to>
                </anchor>
              </controlPr>
            </control>
          </mc:Choice>
        </mc:AlternateContent>
        <mc:AlternateContent xmlns:mc="http://schemas.openxmlformats.org/markup-compatibility/2006">
          <mc:Choice Requires="x14">
            <control shapeId="12698" r:id="rId413" name="Check Box 410">
              <controlPr defaultSize="0" autoFill="0" autoLine="0" autoPict="0">
                <anchor moveWithCells="1">
                  <from>
                    <xdr:col>6</xdr:col>
                    <xdr:colOff>76200</xdr:colOff>
                    <xdr:row>23</xdr:row>
                    <xdr:rowOff>69850</xdr:rowOff>
                  </from>
                  <to>
                    <xdr:col>6</xdr:col>
                    <xdr:colOff>463550</xdr:colOff>
                    <xdr:row>23</xdr:row>
                    <xdr:rowOff>260350</xdr:rowOff>
                  </to>
                </anchor>
              </controlPr>
            </control>
          </mc:Choice>
        </mc:AlternateContent>
        <mc:AlternateContent xmlns:mc="http://schemas.openxmlformats.org/markup-compatibility/2006">
          <mc:Choice Requires="x14">
            <control shapeId="12699" r:id="rId414" name="Check Box 411">
              <controlPr defaultSize="0" autoFill="0" autoLine="0" autoPict="0">
                <anchor moveWithCells="1">
                  <from>
                    <xdr:col>7</xdr:col>
                    <xdr:colOff>69850</xdr:colOff>
                    <xdr:row>23</xdr:row>
                    <xdr:rowOff>69850</xdr:rowOff>
                  </from>
                  <to>
                    <xdr:col>7</xdr:col>
                    <xdr:colOff>450850</xdr:colOff>
                    <xdr:row>23</xdr:row>
                    <xdr:rowOff>260350</xdr:rowOff>
                  </to>
                </anchor>
              </controlPr>
            </control>
          </mc:Choice>
        </mc:AlternateContent>
        <mc:AlternateContent xmlns:mc="http://schemas.openxmlformats.org/markup-compatibility/2006">
          <mc:Choice Requires="x14">
            <control shapeId="12700" r:id="rId415" name="Check Box 412">
              <controlPr defaultSize="0" autoFill="0" autoLine="0" autoPict="0">
                <anchor moveWithCells="1">
                  <from>
                    <xdr:col>8</xdr:col>
                    <xdr:colOff>69850</xdr:colOff>
                    <xdr:row>23</xdr:row>
                    <xdr:rowOff>69850</xdr:rowOff>
                  </from>
                  <to>
                    <xdr:col>8</xdr:col>
                    <xdr:colOff>450850</xdr:colOff>
                    <xdr:row>23</xdr:row>
                    <xdr:rowOff>260350</xdr:rowOff>
                  </to>
                </anchor>
              </controlPr>
            </control>
          </mc:Choice>
        </mc:AlternateContent>
        <mc:AlternateContent xmlns:mc="http://schemas.openxmlformats.org/markup-compatibility/2006">
          <mc:Choice Requires="x14">
            <control shapeId="12701" r:id="rId416" name="Check Box 413">
              <controlPr defaultSize="0" autoFill="0" autoLine="0" autoPict="0">
                <anchor moveWithCells="1">
                  <from>
                    <xdr:col>9</xdr:col>
                    <xdr:colOff>76200</xdr:colOff>
                    <xdr:row>23</xdr:row>
                    <xdr:rowOff>69850</xdr:rowOff>
                  </from>
                  <to>
                    <xdr:col>9</xdr:col>
                    <xdr:colOff>463550</xdr:colOff>
                    <xdr:row>23</xdr:row>
                    <xdr:rowOff>260350</xdr:rowOff>
                  </to>
                </anchor>
              </controlPr>
            </control>
          </mc:Choice>
        </mc:AlternateContent>
        <mc:AlternateContent xmlns:mc="http://schemas.openxmlformats.org/markup-compatibility/2006">
          <mc:Choice Requires="x14">
            <control shapeId="12702" r:id="rId417" name="Check Box 414">
              <controlPr defaultSize="0" autoFill="0" autoLine="0" autoPict="0">
                <anchor moveWithCells="1">
                  <from>
                    <xdr:col>10</xdr:col>
                    <xdr:colOff>38100</xdr:colOff>
                    <xdr:row>23</xdr:row>
                    <xdr:rowOff>69850</xdr:rowOff>
                  </from>
                  <to>
                    <xdr:col>10</xdr:col>
                    <xdr:colOff>419100</xdr:colOff>
                    <xdr:row>23</xdr:row>
                    <xdr:rowOff>260350</xdr:rowOff>
                  </to>
                </anchor>
              </controlPr>
            </control>
          </mc:Choice>
        </mc:AlternateContent>
        <mc:AlternateContent xmlns:mc="http://schemas.openxmlformats.org/markup-compatibility/2006">
          <mc:Choice Requires="x14">
            <control shapeId="12703" r:id="rId418" name="Check Box 415">
              <controlPr defaultSize="0" autoFill="0" autoLine="0" autoPict="0">
                <anchor moveWithCells="1">
                  <from>
                    <xdr:col>6</xdr:col>
                    <xdr:colOff>76200</xdr:colOff>
                    <xdr:row>24</xdr:row>
                    <xdr:rowOff>69850</xdr:rowOff>
                  </from>
                  <to>
                    <xdr:col>6</xdr:col>
                    <xdr:colOff>463550</xdr:colOff>
                    <xdr:row>25</xdr:row>
                    <xdr:rowOff>0</xdr:rowOff>
                  </to>
                </anchor>
              </controlPr>
            </control>
          </mc:Choice>
        </mc:AlternateContent>
        <mc:AlternateContent xmlns:mc="http://schemas.openxmlformats.org/markup-compatibility/2006">
          <mc:Choice Requires="x14">
            <control shapeId="12704" r:id="rId419" name="Check Box 416">
              <controlPr defaultSize="0" autoFill="0" autoLine="0" autoPict="0">
                <anchor moveWithCells="1">
                  <from>
                    <xdr:col>7</xdr:col>
                    <xdr:colOff>69850</xdr:colOff>
                    <xdr:row>24</xdr:row>
                    <xdr:rowOff>69850</xdr:rowOff>
                  </from>
                  <to>
                    <xdr:col>7</xdr:col>
                    <xdr:colOff>450850</xdr:colOff>
                    <xdr:row>25</xdr:row>
                    <xdr:rowOff>0</xdr:rowOff>
                  </to>
                </anchor>
              </controlPr>
            </control>
          </mc:Choice>
        </mc:AlternateContent>
        <mc:AlternateContent xmlns:mc="http://schemas.openxmlformats.org/markup-compatibility/2006">
          <mc:Choice Requires="x14">
            <control shapeId="12705" r:id="rId420" name="Check Box 417">
              <controlPr defaultSize="0" autoFill="0" autoLine="0" autoPict="0">
                <anchor moveWithCells="1">
                  <from>
                    <xdr:col>8</xdr:col>
                    <xdr:colOff>69850</xdr:colOff>
                    <xdr:row>24</xdr:row>
                    <xdr:rowOff>69850</xdr:rowOff>
                  </from>
                  <to>
                    <xdr:col>8</xdr:col>
                    <xdr:colOff>450850</xdr:colOff>
                    <xdr:row>25</xdr:row>
                    <xdr:rowOff>0</xdr:rowOff>
                  </to>
                </anchor>
              </controlPr>
            </control>
          </mc:Choice>
        </mc:AlternateContent>
        <mc:AlternateContent xmlns:mc="http://schemas.openxmlformats.org/markup-compatibility/2006">
          <mc:Choice Requires="x14">
            <control shapeId="12706" r:id="rId421" name="Check Box 418">
              <controlPr defaultSize="0" autoFill="0" autoLine="0" autoPict="0">
                <anchor moveWithCells="1">
                  <from>
                    <xdr:col>9</xdr:col>
                    <xdr:colOff>76200</xdr:colOff>
                    <xdr:row>24</xdr:row>
                    <xdr:rowOff>69850</xdr:rowOff>
                  </from>
                  <to>
                    <xdr:col>9</xdr:col>
                    <xdr:colOff>463550</xdr:colOff>
                    <xdr:row>25</xdr:row>
                    <xdr:rowOff>0</xdr:rowOff>
                  </to>
                </anchor>
              </controlPr>
            </control>
          </mc:Choice>
        </mc:AlternateContent>
        <mc:AlternateContent xmlns:mc="http://schemas.openxmlformats.org/markup-compatibility/2006">
          <mc:Choice Requires="x14">
            <control shapeId="12707" r:id="rId422" name="Check Box 419">
              <controlPr defaultSize="0" autoFill="0" autoLine="0" autoPict="0">
                <anchor moveWithCells="1">
                  <from>
                    <xdr:col>10</xdr:col>
                    <xdr:colOff>38100</xdr:colOff>
                    <xdr:row>24</xdr:row>
                    <xdr:rowOff>69850</xdr:rowOff>
                  </from>
                  <to>
                    <xdr:col>10</xdr:col>
                    <xdr:colOff>425450</xdr:colOff>
                    <xdr:row>25</xdr:row>
                    <xdr:rowOff>0</xdr:rowOff>
                  </to>
                </anchor>
              </controlPr>
            </control>
          </mc:Choice>
        </mc:AlternateContent>
        <mc:AlternateContent xmlns:mc="http://schemas.openxmlformats.org/markup-compatibility/2006">
          <mc:Choice Requires="x14">
            <control shapeId="12708" r:id="rId423" name="Check Box 420">
              <controlPr defaultSize="0" autoFill="0" autoLine="0" autoPict="0">
                <anchor moveWithCells="1">
                  <from>
                    <xdr:col>6</xdr:col>
                    <xdr:colOff>76200</xdr:colOff>
                    <xdr:row>25</xdr:row>
                    <xdr:rowOff>69850</xdr:rowOff>
                  </from>
                  <to>
                    <xdr:col>6</xdr:col>
                    <xdr:colOff>463550</xdr:colOff>
                    <xdr:row>25</xdr:row>
                    <xdr:rowOff>260350</xdr:rowOff>
                  </to>
                </anchor>
              </controlPr>
            </control>
          </mc:Choice>
        </mc:AlternateContent>
        <mc:AlternateContent xmlns:mc="http://schemas.openxmlformats.org/markup-compatibility/2006">
          <mc:Choice Requires="x14">
            <control shapeId="12709" r:id="rId424" name="Check Box 421">
              <controlPr defaultSize="0" autoFill="0" autoLine="0" autoPict="0">
                <anchor moveWithCells="1">
                  <from>
                    <xdr:col>7</xdr:col>
                    <xdr:colOff>69850</xdr:colOff>
                    <xdr:row>25</xdr:row>
                    <xdr:rowOff>69850</xdr:rowOff>
                  </from>
                  <to>
                    <xdr:col>7</xdr:col>
                    <xdr:colOff>450850</xdr:colOff>
                    <xdr:row>25</xdr:row>
                    <xdr:rowOff>260350</xdr:rowOff>
                  </to>
                </anchor>
              </controlPr>
            </control>
          </mc:Choice>
        </mc:AlternateContent>
        <mc:AlternateContent xmlns:mc="http://schemas.openxmlformats.org/markup-compatibility/2006">
          <mc:Choice Requires="x14">
            <control shapeId="12710" r:id="rId425" name="Check Box 422">
              <controlPr defaultSize="0" autoFill="0" autoLine="0" autoPict="0">
                <anchor moveWithCells="1">
                  <from>
                    <xdr:col>8</xdr:col>
                    <xdr:colOff>69850</xdr:colOff>
                    <xdr:row>25</xdr:row>
                    <xdr:rowOff>69850</xdr:rowOff>
                  </from>
                  <to>
                    <xdr:col>8</xdr:col>
                    <xdr:colOff>450850</xdr:colOff>
                    <xdr:row>25</xdr:row>
                    <xdr:rowOff>260350</xdr:rowOff>
                  </to>
                </anchor>
              </controlPr>
            </control>
          </mc:Choice>
        </mc:AlternateContent>
        <mc:AlternateContent xmlns:mc="http://schemas.openxmlformats.org/markup-compatibility/2006">
          <mc:Choice Requires="x14">
            <control shapeId="12711" r:id="rId426" name="Check Box 423">
              <controlPr defaultSize="0" autoFill="0" autoLine="0" autoPict="0">
                <anchor moveWithCells="1">
                  <from>
                    <xdr:col>9</xdr:col>
                    <xdr:colOff>76200</xdr:colOff>
                    <xdr:row>25</xdr:row>
                    <xdr:rowOff>69850</xdr:rowOff>
                  </from>
                  <to>
                    <xdr:col>9</xdr:col>
                    <xdr:colOff>463550</xdr:colOff>
                    <xdr:row>25</xdr:row>
                    <xdr:rowOff>260350</xdr:rowOff>
                  </to>
                </anchor>
              </controlPr>
            </control>
          </mc:Choice>
        </mc:AlternateContent>
        <mc:AlternateContent xmlns:mc="http://schemas.openxmlformats.org/markup-compatibility/2006">
          <mc:Choice Requires="x14">
            <control shapeId="12712" r:id="rId427" name="Check Box 424">
              <controlPr defaultSize="0" autoFill="0" autoLine="0" autoPict="0">
                <anchor moveWithCells="1">
                  <from>
                    <xdr:col>10</xdr:col>
                    <xdr:colOff>38100</xdr:colOff>
                    <xdr:row>25</xdr:row>
                    <xdr:rowOff>69850</xdr:rowOff>
                  </from>
                  <to>
                    <xdr:col>10</xdr:col>
                    <xdr:colOff>419100</xdr:colOff>
                    <xdr:row>25</xdr:row>
                    <xdr:rowOff>260350</xdr:rowOff>
                  </to>
                </anchor>
              </controlPr>
            </control>
          </mc:Choice>
        </mc:AlternateContent>
        <mc:AlternateContent xmlns:mc="http://schemas.openxmlformats.org/markup-compatibility/2006">
          <mc:Choice Requires="x14">
            <control shapeId="12713" r:id="rId428" name="Check Box 425">
              <controlPr defaultSize="0" autoFill="0" autoLine="0" autoPict="0">
                <anchor moveWithCells="1">
                  <from>
                    <xdr:col>6</xdr:col>
                    <xdr:colOff>76200</xdr:colOff>
                    <xdr:row>26</xdr:row>
                    <xdr:rowOff>69850</xdr:rowOff>
                  </from>
                  <to>
                    <xdr:col>6</xdr:col>
                    <xdr:colOff>463550</xdr:colOff>
                    <xdr:row>27</xdr:row>
                    <xdr:rowOff>0</xdr:rowOff>
                  </to>
                </anchor>
              </controlPr>
            </control>
          </mc:Choice>
        </mc:AlternateContent>
        <mc:AlternateContent xmlns:mc="http://schemas.openxmlformats.org/markup-compatibility/2006">
          <mc:Choice Requires="x14">
            <control shapeId="12714" r:id="rId429" name="Check Box 426">
              <controlPr defaultSize="0" autoFill="0" autoLine="0" autoPict="0">
                <anchor moveWithCells="1">
                  <from>
                    <xdr:col>7</xdr:col>
                    <xdr:colOff>69850</xdr:colOff>
                    <xdr:row>26</xdr:row>
                    <xdr:rowOff>69850</xdr:rowOff>
                  </from>
                  <to>
                    <xdr:col>7</xdr:col>
                    <xdr:colOff>450850</xdr:colOff>
                    <xdr:row>27</xdr:row>
                    <xdr:rowOff>0</xdr:rowOff>
                  </to>
                </anchor>
              </controlPr>
            </control>
          </mc:Choice>
        </mc:AlternateContent>
        <mc:AlternateContent xmlns:mc="http://schemas.openxmlformats.org/markup-compatibility/2006">
          <mc:Choice Requires="x14">
            <control shapeId="12715" r:id="rId430" name="Check Box 427">
              <controlPr defaultSize="0" autoFill="0" autoLine="0" autoPict="0">
                <anchor moveWithCells="1">
                  <from>
                    <xdr:col>8</xdr:col>
                    <xdr:colOff>69850</xdr:colOff>
                    <xdr:row>26</xdr:row>
                    <xdr:rowOff>69850</xdr:rowOff>
                  </from>
                  <to>
                    <xdr:col>8</xdr:col>
                    <xdr:colOff>450850</xdr:colOff>
                    <xdr:row>27</xdr:row>
                    <xdr:rowOff>0</xdr:rowOff>
                  </to>
                </anchor>
              </controlPr>
            </control>
          </mc:Choice>
        </mc:AlternateContent>
        <mc:AlternateContent xmlns:mc="http://schemas.openxmlformats.org/markup-compatibility/2006">
          <mc:Choice Requires="x14">
            <control shapeId="12716" r:id="rId431" name="Check Box 428">
              <controlPr defaultSize="0" autoFill="0" autoLine="0" autoPict="0">
                <anchor moveWithCells="1">
                  <from>
                    <xdr:col>9</xdr:col>
                    <xdr:colOff>76200</xdr:colOff>
                    <xdr:row>26</xdr:row>
                    <xdr:rowOff>69850</xdr:rowOff>
                  </from>
                  <to>
                    <xdr:col>9</xdr:col>
                    <xdr:colOff>463550</xdr:colOff>
                    <xdr:row>27</xdr:row>
                    <xdr:rowOff>0</xdr:rowOff>
                  </to>
                </anchor>
              </controlPr>
            </control>
          </mc:Choice>
        </mc:AlternateContent>
        <mc:AlternateContent xmlns:mc="http://schemas.openxmlformats.org/markup-compatibility/2006">
          <mc:Choice Requires="x14">
            <control shapeId="12717" r:id="rId432" name="Check Box 429">
              <controlPr defaultSize="0" autoFill="0" autoLine="0" autoPict="0">
                <anchor moveWithCells="1">
                  <from>
                    <xdr:col>10</xdr:col>
                    <xdr:colOff>38100</xdr:colOff>
                    <xdr:row>26</xdr:row>
                    <xdr:rowOff>69850</xdr:rowOff>
                  </from>
                  <to>
                    <xdr:col>10</xdr:col>
                    <xdr:colOff>419100</xdr:colOff>
                    <xdr:row>27</xdr:row>
                    <xdr:rowOff>0</xdr:rowOff>
                  </to>
                </anchor>
              </controlPr>
            </control>
          </mc:Choice>
        </mc:AlternateContent>
        <mc:AlternateContent xmlns:mc="http://schemas.openxmlformats.org/markup-compatibility/2006">
          <mc:Choice Requires="x14">
            <control shapeId="12718" r:id="rId433" name="Check Box 430">
              <controlPr defaultSize="0" autoFill="0" autoLine="0" autoPict="0">
                <anchor moveWithCells="1">
                  <from>
                    <xdr:col>6</xdr:col>
                    <xdr:colOff>76200</xdr:colOff>
                    <xdr:row>27</xdr:row>
                    <xdr:rowOff>69850</xdr:rowOff>
                  </from>
                  <to>
                    <xdr:col>6</xdr:col>
                    <xdr:colOff>463550</xdr:colOff>
                    <xdr:row>28</xdr:row>
                    <xdr:rowOff>0</xdr:rowOff>
                  </to>
                </anchor>
              </controlPr>
            </control>
          </mc:Choice>
        </mc:AlternateContent>
        <mc:AlternateContent xmlns:mc="http://schemas.openxmlformats.org/markup-compatibility/2006">
          <mc:Choice Requires="x14">
            <control shapeId="12719" r:id="rId434" name="Check Box 431">
              <controlPr defaultSize="0" autoFill="0" autoLine="0" autoPict="0">
                <anchor moveWithCells="1">
                  <from>
                    <xdr:col>7</xdr:col>
                    <xdr:colOff>69850</xdr:colOff>
                    <xdr:row>27</xdr:row>
                    <xdr:rowOff>69850</xdr:rowOff>
                  </from>
                  <to>
                    <xdr:col>7</xdr:col>
                    <xdr:colOff>450850</xdr:colOff>
                    <xdr:row>28</xdr:row>
                    <xdr:rowOff>0</xdr:rowOff>
                  </to>
                </anchor>
              </controlPr>
            </control>
          </mc:Choice>
        </mc:AlternateContent>
        <mc:AlternateContent xmlns:mc="http://schemas.openxmlformats.org/markup-compatibility/2006">
          <mc:Choice Requires="x14">
            <control shapeId="12720" r:id="rId435" name="Check Box 432">
              <controlPr defaultSize="0" autoFill="0" autoLine="0" autoPict="0">
                <anchor moveWithCells="1">
                  <from>
                    <xdr:col>8</xdr:col>
                    <xdr:colOff>69850</xdr:colOff>
                    <xdr:row>27</xdr:row>
                    <xdr:rowOff>69850</xdr:rowOff>
                  </from>
                  <to>
                    <xdr:col>8</xdr:col>
                    <xdr:colOff>450850</xdr:colOff>
                    <xdr:row>28</xdr:row>
                    <xdr:rowOff>0</xdr:rowOff>
                  </to>
                </anchor>
              </controlPr>
            </control>
          </mc:Choice>
        </mc:AlternateContent>
        <mc:AlternateContent xmlns:mc="http://schemas.openxmlformats.org/markup-compatibility/2006">
          <mc:Choice Requires="x14">
            <control shapeId="12721" r:id="rId436" name="Check Box 433">
              <controlPr defaultSize="0" autoFill="0" autoLine="0" autoPict="0">
                <anchor moveWithCells="1">
                  <from>
                    <xdr:col>9</xdr:col>
                    <xdr:colOff>76200</xdr:colOff>
                    <xdr:row>27</xdr:row>
                    <xdr:rowOff>69850</xdr:rowOff>
                  </from>
                  <to>
                    <xdr:col>9</xdr:col>
                    <xdr:colOff>463550</xdr:colOff>
                    <xdr:row>28</xdr:row>
                    <xdr:rowOff>0</xdr:rowOff>
                  </to>
                </anchor>
              </controlPr>
            </control>
          </mc:Choice>
        </mc:AlternateContent>
        <mc:AlternateContent xmlns:mc="http://schemas.openxmlformats.org/markup-compatibility/2006">
          <mc:Choice Requires="x14">
            <control shapeId="12722" r:id="rId437" name="Check Box 434">
              <controlPr defaultSize="0" autoFill="0" autoLine="0" autoPict="0">
                <anchor moveWithCells="1">
                  <from>
                    <xdr:col>10</xdr:col>
                    <xdr:colOff>38100</xdr:colOff>
                    <xdr:row>27</xdr:row>
                    <xdr:rowOff>69850</xdr:rowOff>
                  </from>
                  <to>
                    <xdr:col>10</xdr:col>
                    <xdr:colOff>419100</xdr:colOff>
                    <xdr:row>28</xdr:row>
                    <xdr:rowOff>0</xdr:rowOff>
                  </to>
                </anchor>
              </controlPr>
            </control>
          </mc:Choice>
        </mc:AlternateContent>
        <mc:AlternateContent xmlns:mc="http://schemas.openxmlformats.org/markup-compatibility/2006">
          <mc:Choice Requires="x14">
            <control shapeId="12723" r:id="rId438" name="Check Box 435">
              <controlPr defaultSize="0" autoFill="0" autoLine="0" autoPict="0">
                <anchor moveWithCells="1">
                  <from>
                    <xdr:col>6</xdr:col>
                    <xdr:colOff>76200</xdr:colOff>
                    <xdr:row>28</xdr:row>
                    <xdr:rowOff>69850</xdr:rowOff>
                  </from>
                  <to>
                    <xdr:col>6</xdr:col>
                    <xdr:colOff>463550</xdr:colOff>
                    <xdr:row>29</xdr:row>
                    <xdr:rowOff>0</xdr:rowOff>
                  </to>
                </anchor>
              </controlPr>
            </control>
          </mc:Choice>
        </mc:AlternateContent>
        <mc:AlternateContent xmlns:mc="http://schemas.openxmlformats.org/markup-compatibility/2006">
          <mc:Choice Requires="x14">
            <control shapeId="12724" r:id="rId439" name="Check Box 436">
              <controlPr defaultSize="0" autoFill="0" autoLine="0" autoPict="0">
                <anchor moveWithCells="1">
                  <from>
                    <xdr:col>8</xdr:col>
                    <xdr:colOff>69850</xdr:colOff>
                    <xdr:row>28</xdr:row>
                    <xdr:rowOff>69850</xdr:rowOff>
                  </from>
                  <to>
                    <xdr:col>8</xdr:col>
                    <xdr:colOff>450850</xdr:colOff>
                    <xdr:row>29</xdr:row>
                    <xdr:rowOff>0</xdr:rowOff>
                  </to>
                </anchor>
              </controlPr>
            </control>
          </mc:Choice>
        </mc:AlternateContent>
        <mc:AlternateContent xmlns:mc="http://schemas.openxmlformats.org/markup-compatibility/2006">
          <mc:Choice Requires="x14">
            <control shapeId="12725" r:id="rId440" name="Check Box 437">
              <controlPr defaultSize="0" autoFill="0" autoLine="0" autoPict="0">
                <anchor moveWithCells="1">
                  <from>
                    <xdr:col>9</xdr:col>
                    <xdr:colOff>76200</xdr:colOff>
                    <xdr:row>28</xdr:row>
                    <xdr:rowOff>69850</xdr:rowOff>
                  </from>
                  <to>
                    <xdr:col>9</xdr:col>
                    <xdr:colOff>463550</xdr:colOff>
                    <xdr:row>29</xdr:row>
                    <xdr:rowOff>0</xdr:rowOff>
                  </to>
                </anchor>
              </controlPr>
            </control>
          </mc:Choice>
        </mc:AlternateContent>
        <mc:AlternateContent xmlns:mc="http://schemas.openxmlformats.org/markup-compatibility/2006">
          <mc:Choice Requires="x14">
            <control shapeId="12726" r:id="rId441" name="Check Box 438">
              <controlPr defaultSize="0" autoFill="0" autoLine="0" autoPict="0">
                <anchor moveWithCells="1">
                  <from>
                    <xdr:col>10</xdr:col>
                    <xdr:colOff>38100</xdr:colOff>
                    <xdr:row>28</xdr:row>
                    <xdr:rowOff>69850</xdr:rowOff>
                  </from>
                  <to>
                    <xdr:col>10</xdr:col>
                    <xdr:colOff>419100</xdr:colOff>
                    <xdr:row>29</xdr:row>
                    <xdr:rowOff>0</xdr:rowOff>
                  </to>
                </anchor>
              </controlPr>
            </control>
          </mc:Choice>
        </mc:AlternateContent>
        <mc:AlternateContent xmlns:mc="http://schemas.openxmlformats.org/markup-compatibility/2006">
          <mc:Choice Requires="x14">
            <control shapeId="12727" r:id="rId442" name="Check Box 439">
              <controlPr defaultSize="0" autoFill="0" autoLine="0" autoPict="0">
                <anchor moveWithCells="1">
                  <from>
                    <xdr:col>6</xdr:col>
                    <xdr:colOff>76200</xdr:colOff>
                    <xdr:row>29</xdr:row>
                    <xdr:rowOff>69850</xdr:rowOff>
                  </from>
                  <to>
                    <xdr:col>6</xdr:col>
                    <xdr:colOff>463550</xdr:colOff>
                    <xdr:row>30</xdr:row>
                    <xdr:rowOff>0</xdr:rowOff>
                  </to>
                </anchor>
              </controlPr>
            </control>
          </mc:Choice>
        </mc:AlternateContent>
        <mc:AlternateContent xmlns:mc="http://schemas.openxmlformats.org/markup-compatibility/2006">
          <mc:Choice Requires="x14">
            <control shapeId="12728" r:id="rId443" name="Check Box 440">
              <controlPr defaultSize="0" autoFill="0" autoLine="0" autoPict="0">
                <anchor moveWithCells="1">
                  <from>
                    <xdr:col>7</xdr:col>
                    <xdr:colOff>69850</xdr:colOff>
                    <xdr:row>29</xdr:row>
                    <xdr:rowOff>69850</xdr:rowOff>
                  </from>
                  <to>
                    <xdr:col>7</xdr:col>
                    <xdr:colOff>450850</xdr:colOff>
                    <xdr:row>30</xdr:row>
                    <xdr:rowOff>0</xdr:rowOff>
                  </to>
                </anchor>
              </controlPr>
            </control>
          </mc:Choice>
        </mc:AlternateContent>
        <mc:AlternateContent xmlns:mc="http://schemas.openxmlformats.org/markup-compatibility/2006">
          <mc:Choice Requires="x14">
            <control shapeId="12729" r:id="rId444" name="Check Box 441">
              <controlPr defaultSize="0" autoFill="0" autoLine="0" autoPict="0">
                <anchor moveWithCells="1">
                  <from>
                    <xdr:col>8</xdr:col>
                    <xdr:colOff>69850</xdr:colOff>
                    <xdr:row>29</xdr:row>
                    <xdr:rowOff>69850</xdr:rowOff>
                  </from>
                  <to>
                    <xdr:col>8</xdr:col>
                    <xdr:colOff>450850</xdr:colOff>
                    <xdr:row>30</xdr:row>
                    <xdr:rowOff>0</xdr:rowOff>
                  </to>
                </anchor>
              </controlPr>
            </control>
          </mc:Choice>
        </mc:AlternateContent>
        <mc:AlternateContent xmlns:mc="http://schemas.openxmlformats.org/markup-compatibility/2006">
          <mc:Choice Requires="x14">
            <control shapeId="12730" r:id="rId445" name="Check Box 442">
              <controlPr defaultSize="0" autoFill="0" autoLine="0" autoPict="0">
                <anchor moveWithCells="1">
                  <from>
                    <xdr:col>9</xdr:col>
                    <xdr:colOff>76200</xdr:colOff>
                    <xdr:row>29</xdr:row>
                    <xdr:rowOff>69850</xdr:rowOff>
                  </from>
                  <to>
                    <xdr:col>9</xdr:col>
                    <xdr:colOff>463550</xdr:colOff>
                    <xdr:row>30</xdr:row>
                    <xdr:rowOff>0</xdr:rowOff>
                  </to>
                </anchor>
              </controlPr>
            </control>
          </mc:Choice>
        </mc:AlternateContent>
        <mc:AlternateContent xmlns:mc="http://schemas.openxmlformats.org/markup-compatibility/2006">
          <mc:Choice Requires="x14">
            <control shapeId="12731" r:id="rId446" name="Check Box 443">
              <controlPr defaultSize="0" autoFill="0" autoLine="0" autoPict="0">
                <anchor moveWithCells="1">
                  <from>
                    <xdr:col>10</xdr:col>
                    <xdr:colOff>38100</xdr:colOff>
                    <xdr:row>29</xdr:row>
                    <xdr:rowOff>69850</xdr:rowOff>
                  </from>
                  <to>
                    <xdr:col>10</xdr:col>
                    <xdr:colOff>419100</xdr:colOff>
                    <xdr:row>30</xdr:row>
                    <xdr:rowOff>0</xdr:rowOff>
                  </to>
                </anchor>
              </controlPr>
            </control>
          </mc:Choice>
        </mc:AlternateContent>
        <mc:AlternateContent xmlns:mc="http://schemas.openxmlformats.org/markup-compatibility/2006">
          <mc:Choice Requires="x14">
            <control shapeId="12732" r:id="rId447" name="Check Box 444">
              <controlPr defaultSize="0" autoFill="0" autoLine="0" autoPict="0">
                <anchor moveWithCells="1">
                  <from>
                    <xdr:col>6</xdr:col>
                    <xdr:colOff>76200</xdr:colOff>
                    <xdr:row>30</xdr:row>
                    <xdr:rowOff>69850</xdr:rowOff>
                  </from>
                  <to>
                    <xdr:col>6</xdr:col>
                    <xdr:colOff>463550</xdr:colOff>
                    <xdr:row>31</xdr:row>
                    <xdr:rowOff>0</xdr:rowOff>
                  </to>
                </anchor>
              </controlPr>
            </control>
          </mc:Choice>
        </mc:AlternateContent>
        <mc:AlternateContent xmlns:mc="http://schemas.openxmlformats.org/markup-compatibility/2006">
          <mc:Choice Requires="x14">
            <control shapeId="12733" r:id="rId448" name="Check Box 445">
              <controlPr defaultSize="0" autoFill="0" autoLine="0" autoPict="0">
                <anchor moveWithCells="1">
                  <from>
                    <xdr:col>7</xdr:col>
                    <xdr:colOff>69850</xdr:colOff>
                    <xdr:row>30</xdr:row>
                    <xdr:rowOff>69850</xdr:rowOff>
                  </from>
                  <to>
                    <xdr:col>7</xdr:col>
                    <xdr:colOff>450850</xdr:colOff>
                    <xdr:row>31</xdr:row>
                    <xdr:rowOff>0</xdr:rowOff>
                  </to>
                </anchor>
              </controlPr>
            </control>
          </mc:Choice>
        </mc:AlternateContent>
        <mc:AlternateContent xmlns:mc="http://schemas.openxmlformats.org/markup-compatibility/2006">
          <mc:Choice Requires="x14">
            <control shapeId="12734" r:id="rId449" name="Check Box 446">
              <controlPr defaultSize="0" autoFill="0" autoLine="0" autoPict="0">
                <anchor moveWithCells="1">
                  <from>
                    <xdr:col>8</xdr:col>
                    <xdr:colOff>69850</xdr:colOff>
                    <xdr:row>30</xdr:row>
                    <xdr:rowOff>69850</xdr:rowOff>
                  </from>
                  <to>
                    <xdr:col>8</xdr:col>
                    <xdr:colOff>450850</xdr:colOff>
                    <xdr:row>31</xdr:row>
                    <xdr:rowOff>0</xdr:rowOff>
                  </to>
                </anchor>
              </controlPr>
            </control>
          </mc:Choice>
        </mc:AlternateContent>
        <mc:AlternateContent xmlns:mc="http://schemas.openxmlformats.org/markup-compatibility/2006">
          <mc:Choice Requires="x14">
            <control shapeId="12735" r:id="rId450" name="Check Box 447">
              <controlPr defaultSize="0" autoFill="0" autoLine="0" autoPict="0">
                <anchor moveWithCells="1">
                  <from>
                    <xdr:col>9</xdr:col>
                    <xdr:colOff>76200</xdr:colOff>
                    <xdr:row>30</xdr:row>
                    <xdr:rowOff>69850</xdr:rowOff>
                  </from>
                  <to>
                    <xdr:col>9</xdr:col>
                    <xdr:colOff>463550</xdr:colOff>
                    <xdr:row>31</xdr:row>
                    <xdr:rowOff>0</xdr:rowOff>
                  </to>
                </anchor>
              </controlPr>
            </control>
          </mc:Choice>
        </mc:AlternateContent>
        <mc:AlternateContent xmlns:mc="http://schemas.openxmlformats.org/markup-compatibility/2006">
          <mc:Choice Requires="x14">
            <control shapeId="12736" r:id="rId451" name="Check Box 448">
              <controlPr defaultSize="0" autoFill="0" autoLine="0" autoPict="0">
                <anchor moveWithCells="1">
                  <from>
                    <xdr:col>10</xdr:col>
                    <xdr:colOff>38100</xdr:colOff>
                    <xdr:row>30</xdr:row>
                    <xdr:rowOff>69850</xdr:rowOff>
                  </from>
                  <to>
                    <xdr:col>10</xdr:col>
                    <xdr:colOff>419100</xdr:colOff>
                    <xdr:row>31</xdr:row>
                    <xdr:rowOff>0</xdr:rowOff>
                  </to>
                </anchor>
              </controlPr>
            </control>
          </mc:Choice>
        </mc:AlternateContent>
        <mc:AlternateContent xmlns:mc="http://schemas.openxmlformats.org/markup-compatibility/2006">
          <mc:Choice Requires="x14">
            <control shapeId="12737" r:id="rId452" name="Check Box 449">
              <controlPr defaultSize="0" autoFill="0" autoLine="0" autoPict="0">
                <anchor moveWithCells="1">
                  <from>
                    <xdr:col>6</xdr:col>
                    <xdr:colOff>76200</xdr:colOff>
                    <xdr:row>31</xdr:row>
                    <xdr:rowOff>69850</xdr:rowOff>
                  </from>
                  <to>
                    <xdr:col>6</xdr:col>
                    <xdr:colOff>463550</xdr:colOff>
                    <xdr:row>32</xdr:row>
                    <xdr:rowOff>0</xdr:rowOff>
                  </to>
                </anchor>
              </controlPr>
            </control>
          </mc:Choice>
        </mc:AlternateContent>
        <mc:AlternateContent xmlns:mc="http://schemas.openxmlformats.org/markup-compatibility/2006">
          <mc:Choice Requires="x14">
            <control shapeId="12738" r:id="rId453" name="Check Box 450">
              <controlPr defaultSize="0" autoFill="0" autoLine="0" autoPict="0">
                <anchor moveWithCells="1">
                  <from>
                    <xdr:col>7</xdr:col>
                    <xdr:colOff>69850</xdr:colOff>
                    <xdr:row>31</xdr:row>
                    <xdr:rowOff>69850</xdr:rowOff>
                  </from>
                  <to>
                    <xdr:col>7</xdr:col>
                    <xdr:colOff>450850</xdr:colOff>
                    <xdr:row>32</xdr:row>
                    <xdr:rowOff>0</xdr:rowOff>
                  </to>
                </anchor>
              </controlPr>
            </control>
          </mc:Choice>
        </mc:AlternateContent>
        <mc:AlternateContent xmlns:mc="http://schemas.openxmlformats.org/markup-compatibility/2006">
          <mc:Choice Requires="x14">
            <control shapeId="12739" r:id="rId454" name="Check Box 451">
              <controlPr defaultSize="0" autoFill="0" autoLine="0" autoPict="0">
                <anchor moveWithCells="1">
                  <from>
                    <xdr:col>8</xdr:col>
                    <xdr:colOff>69850</xdr:colOff>
                    <xdr:row>31</xdr:row>
                    <xdr:rowOff>69850</xdr:rowOff>
                  </from>
                  <to>
                    <xdr:col>8</xdr:col>
                    <xdr:colOff>450850</xdr:colOff>
                    <xdr:row>32</xdr:row>
                    <xdr:rowOff>0</xdr:rowOff>
                  </to>
                </anchor>
              </controlPr>
            </control>
          </mc:Choice>
        </mc:AlternateContent>
        <mc:AlternateContent xmlns:mc="http://schemas.openxmlformats.org/markup-compatibility/2006">
          <mc:Choice Requires="x14">
            <control shapeId="12740" r:id="rId455" name="Check Box 452">
              <controlPr defaultSize="0" autoFill="0" autoLine="0" autoPict="0">
                <anchor moveWithCells="1">
                  <from>
                    <xdr:col>9</xdr:col>
                    <xdr:colOff>76200</xdr:colOff>
                    <xdr:row>31</xdr:row>
                    <xdr:rowOff>69850</xdr:rowOff>
                  </from>
                  <to>
                    <xdr:col>9</xdr:col>
                    <xdr:colOff>463550</xdr:colOff>
                    <xdr:row>32</xdr:row>
                    <xdr:rowOff>0</xdr:rowOff>
                  </to>
                </anchor>
              </controlPr>
            </control>
          </mc:Choice>
        </mc:AlternateContent>
        <mc:AlternateContent xmlns:mc="http://schemas.openxmlformats.org/markup-compatibility/2006">
          <mc:Choice Requires="x14">
            <control shapeId="12741" r:id="rId456" name="Check Box 453">
              <controlPr defaultSize="0" autoFill="0" autoLine="0" autoPict="0">
                <anchor moveWithCells="1">
                  <from>
                    <xdr:col>10</xdr:col>
                    <xdr:colOff>38100</xdr:colOff>
                    <xdr:row>31</xdr:row>
                    <xdr:rowOff>69850</xdr:rowOff>
                  </from>
                  <to>
                    <xdr:col>10</xdr:col>
                    <xdr:colOff>419100</xdr:colOff>
                    <xdr:row>32</xdr:row>
                    <xdr:rowOff>0</xdr:rowOff>
                  </to>
                </anchor>
              </controlPr>
            </control>
          </mc:Choice>
        </mc:AlternateContent>
        <mc:AlternateContent xmlns:mc="http://schemas.openxmlformats.org/markup-compatibility/2006">
          <mc:Choice Requires="x14">
            <control shapeId="12742" r:id="rId457" name="Check Box 454">
              <controlPr defaultSize="0" autoFill="0" autoLine="0" autoPict="0">
                <anchor moveWithCells="1">
                  <from>
                    <xdr:col>6</xdr:col>
                    <xdr:colOff>76200</xdr:colOff>
                    <xdr:row>32</xdr:row>
                    <xdr:rowOff>69850</xdr:rowOff>
                  </from>
                  <to>
                    <xdr:col>6</xdr:col>
                    <xdr:colOff>463550</xdr:colOff>
                    <xdr:row>33</xdr:row>
                    <xdr:rowOff>0</xdr:rowOff>
                  </to>
                </anchor>
              </controlPr>
            </control>
          </mc:Choice>
        </mc:AlternateContent>
        <mc:AlternateContent xmlns:mc="http://schemas.openxmlformats.org/markup-compatibility/2006">
          <mc:Choice Requires="x14">
            <control shapeId="12743" r:id="rId458" name="Check Box 455">
              <controlPr defaultSize="0" autoFill="0" autoLine="0" autoPict="0">
                <anchor moveWithCells="1">
                  <from>
                    <xdr:col>7</xdr:col>
                    <xdr:colOff>69850</xdr:colOff>
                    <xdr:row>32</xdr:row>
                    <xdr:rowOff>69850</xdr:rowOff>
                  </from>
                  <to>
                    <xdr:col>7</xdr:col>
                    <xdr:colOff>450850</xdr:colOff>
                    <xdr:row>33</xdr:row>
                    <xdr:rowOff>0</xdr:rowOff>
                  </to>
                </anchor>
              </controlPr>
            </control>
          </mc:Choice>
        </mc:AlternateContent>
        <mc:AlternateContent xmlns:mc="http://schemas.openxmlformats.org/markup-compatibility/2006">
          <mc:Choice Requires="x14">
            <control shapeId="12744" r:id="rId459" name="Check Box 456">
              <controlPr defaultSize="0" autoFill="0" autoLine="0" autoPict="0">
                <anchor moveWithCells="1">
                  <from>
                    <xdr:col>8</xdr:col>
                    <xdr:colOff>69850</xdr:colOff>
                    <xdr:row>32</xdr:row>
                    <xdr:rowOff>69850</xdr:rowOff>
                  </from>
                  <to>
                    <xdr:col>8</xdr:col>
                    <xdr:colOff>450850</xdr:colOff>
                    <xdr:row>33</xdr:row>
                    <xdr:rowOff>0</xdr:rowOff>
                  </to>
                </anchor>
              </controlPr>
            </control>
          </mc:Choice>
        </mc:AlternateContent>
        <mc:AlternateContent xmlns:mc="http://schemas.openxmlformats.org/markup-compatibility/2006">
          <mc:Choice Requires="x14">
            <control shapeId="12745" r:id="rId460" name="Check Box 457">
              <controlPr defaultSize="0" autoFill="0" autoLine="0" autoPict="0">
                <anchor moveWithCells="1">
                  <from>
                    <xdr:col>9</xdr:col>
                    <xdr:colOff>76200</xdr:colOff>
                    <xdr:row>32</xdr:row>
                    <xdr:rowOff>69850</xdr:rowOff>
                  </from>
                  <to>
                    <xdr:col>9</xdr:col>
                    <xdr:colOff>463550</xdr:colOff>
                    <xdr:row>33</xdr:row>
                    <xdr:rowOff>0</xdr:rowOff>
                  </to>
                </anchor>
              </controlPr>
            </control>
          </mc:Choice>
        </mc:AlternateContent>
        <mc:AlternateContent xmlns:mc="http://schemas.openxmlformats.org/markup-compatibility/2006">
          <mc:Choice Requires="x14">
            <control shapeId="12746" r:id="rId461" name="Check Box 458">
              <controlPr defaultSize="0" autoFill="0" autoLine="0" autoPict="0">
                <anchor moveWithCells="1">
                  <from>
                    <xdr:col>10</xdr:col>
                    <xdr:colOff>38100</xdr:colOff>
                    <xdr:row>32</xdr:row>
                    <xdr:rowOff>69850</xdr:rowOff>
                  </from>
                  <to>
                    <xdr:col>10</xdr:col>
                    <xdr:colOff>419100</xdr:colOff>
                    <xdr:row>33</xdr:row>
                    <xdr:rowOff>0</xdr:rowOff>
                  </to>
                </anchor>
              </controlPr>
            </control>
          </mc:Choice>
        </mc:AlternateContent>
        <mc:AlternateContent xmlns:mc="http://schemas.openxmlformats.org/markup-compatibility/2006">
          <mc:Choice Requires="x14">
            <control shapeId="12747" r:id="rId462" name="Check Box 459">
              <controlPr defaultSize="0" autoFill="0" autoLine="0" autoPict="0">
                <anchor moveWithCells="1">
                  <from>
                    <xdr:col>6</xdr:col>
                    <xdr:colOff>76200</xdr:colOff>
                    <xdr:row>35</xdr:row>
                    <xdr:rowOff>69850</xdr:rowOff>
                  </from>
                  <to>
                    <xdr:col>6</xdr:col>
                    <xdr:colOff>463550</xdr:colOff>
                    <xdr:row>36</xdr:row>
                    <xdr:rowOff>0</xdr:rowOff>
                  </to>
                </anchor>
              </controlPr>
            </control>
          </mc:Choice>
        </mc:AlternateContent>
        <mc:AlternateContent xmlns:mc="http://schemas.openxmlformats.org/markup-compatibility/2006">
          <mc:Choice Requires="x14">
            <control shapeId="12748" r:id="rId463" name="Check Box 460">
              <controlPr defaultSize="0" autoFill="0" autoLine="0" autoPict="0">
                <anchor moveWithCells="1">
                  <from>
                    <xdr:col>7</xdr:col>
                    <xdr:colOff>69850</xdr:colOff>
                    <xdr:row>35</xdr:row>
                    <xdr:rowOff>69850</xdr:rowOff>
                  </from>
                  <to>
                    <xdr:col>7</xdr:col>
                    <xdr:colOff>450850</xdr:colOff>
                    <xdr:row>36</xdr:row>
                    <xdr:rowOff>0</xdr:rowOff>
                  </to>
                </anchor>
              </controlPr>
            </control>
          </mc:Choice>
        </mc:AlternateContent>
        <mc:AlternateContent xmlns:mc="http://schemas.openxmlformats.org/markup-compatibility/2006">
          <mc:Choice Requires="x14">
            <control shapeId="12749" r:id="rId464" name="Check Box 461">
              <controlPr defaultSize="0" autoFill="0" autoLine="0" autoPict="0">
                <anchor moveWithCells="1">
                  <from>
                    <xdr:col>8</xdr:col>
                    <xdr:colOff>69850</xdr:colOff>
                    <xdr:row>35</xdr:row>
                    <xdr:rowOff>69850</xdr:rowOff>
                  </from>
                  <to>
                    <xdr:col>8</xdr:col>
                    <xdr:colOff>450850</xdr:colOff>
                    <xdr:row>36</xdr:row>
                    <xdr:rowOff>0</xdr:rowOff>
                  </to>
                </anchor>
              </controlPr>
            </control>
          </mc:Choice>
        </mc:AlternateContent>
        <mc:AlternateContent xmlns:mc="http://schemas.openxmlformats.org/markup-compatibility/2006">
          <mc:Choice Requires="x14">
            <control shapeId="12750" r:id="rId465" name="Check Box 462">
              <controlPr defaultSize="0" autoFill="0" autoLine="0" autoPict="0">
                <anchor moveWithCells="1">
                  <from>
                    <xdr:col>9</xdr:col>
                    <xdr:colOff>76200</xdr:colOff>
                    <xdr:row>35</xdr:row>
                    <xdr:rowOff>69850</xdr:rowOff>
                  </from>
                  <to>
                    <xdr:col>9</xdr:col>
                    <xdr:colOff>463550</xdr:colOff>
                    <xdr:row>36</xdr:row>
                    <xdr:rowOff>0</xdr:rowOff>
                  </to>
                </anchor>
              </controlPr>
            </control>
          </mc:Choice>
        </mc:AlternateContent>
        <mc:AlternateContent xmlns:mc="http://schemas.openxmlformats.org/markup-compatibility/2006">
          <mc:Choice Requires="x14">
            <control shapeId="12751" r:id="rId466" name="Check Box 463">
              <controlPr defaultSize="0" autoFill="0" autoLine="0" autoPict="0">
                <anchor moveWithCells="1">
                  <from>
                    <xdr:col>10</xdr:col>
                    <xdr:colOff>38100</xdr:colOff>
                    <xdr:row>35</xdr:row>
                    <xdr:rowOff>69850</xdr:rowOff>
                  </from>
                  <to>
                    <xdr:col>10</xdr:col>
                    <xdr:colOff>419100</xdr:colOff>
                    <xdr:row>36</xdr:row>
                    <xdr:rowOff>0</xdr:rowOff>
                  </to>
                </anchor>
              </controlPr>
            </control>
          </mc:Choice>
        </mc:AlternateContent>
        <mc:AlternateContent xmlns:mc="http://schemas.openxmlformats.org/markup-compatibility/2006">
          <mc:Choice Requires="x14">
            <control shapeId="12752" r:id="rId467" name="Check Box 464">
              <controlPr defaultSize="0" autoFill="0" autoLine="0" autoPict="0">
                <anchor moveWithCells="1">
                  <from>
                    <xdr:col>6</xdr:col>
                    <xdr:colOff>76200</xdr:colOff>
                    <xdr:row>36</xdr:row>
                    <xdr:rowOff>69850</xdr:rowOff>
                  </from>
                  <to>
                    <xdr:col>6</xdr:col>
                    <xdr:colOff>463550</xdr:colOff>
                    <xdr:row>37</xdr:row>
                    <xdr:rowOff>0</xdr:rowOff>
                  </to>
                </anchor>
              </controlPr>
            </control>
          </mc:Choice>
        </mc:AlternateContent>
        <mc:AlternateContent xmlns:mc="http://schemas.openxmlformats.org/markup-compatibility/2006">
          <mc:Choice Requires="x14">
            <control shapeId="12753" r:id="rId468" name="Check Box 465">
              <controlPr defaultSize="0" autoFill="0" autoLine="0" autoPict="0">
                <anchor moveWithCells="1">
                  <from>
                    <xdr:col>7</xdr:col>
                    <xdr:colOff>69850</xdr:colOff>
                    <xdr:row>36</xdr:row>
                    <xdr:rowOff>69850</xdr:rowOff>
                  </from>
                  <to>
                    <xdr:col>7</xdr:col>
                    <xdr:colOff>450850</xdr:colOff>
                    <xdr:row>37</xdr:row>
                    <xdr:rowOff>0</xdr:rowOff>
                  </to>
                </anchor>
              </controlPr>
            </control>
          </mc:Choice>
        </mc:AlternateContent>
        <mc:AlternateContent xmlns:mc="http://schemas.openxmlformats.org/markup-compatibility/2006">
          <mc:Choice Requires="x14">
            <control shapeId="12754" r:id="rId469" name="Check Box 466">
              <controlPr defaultSize="0" autoFill="0" autoLine="0" autoPict="0">
                <anchor moveWithCells="1">
                  <from>
                    <xdr:col>8</xdr:col>
                    <xdr:colOff>69850</xdr:colOff>
                    <xdr:row>36</xdr:row>
                    <xdr:rowOff>69850</xdr:rowOff>
                  </from>
                  <to>
                    <xdr:col>8</xdr:col>
                    <xdr:colOff>450850</xdr:colOff>
                    <xdr:row>37</xdr:row>
                    <xdr:rowOff>0</xdr:rowOff>
                  </to>
                </anchor>
              </controlPr>
            </control>
          </mc:Choice>
        </mc:AlternateContent>
        <mc:AlternateContent xmlns:mc="http://schemas.openxmlformats.org/markup-compatibility/2006">
          <mc:Choice Requires="x14">
            <control shapeId="12755" r:id="rId470" name="Check Box 467">
              <controlPr defaultSize="0" autoFill="0" autoLine="0" autoPict="0">
                <anchor moveWithCells="1">
                  <from>
                    <xdr:col>9</xdr:col>
                    <xdr:colOff>76200</xdr:colOff>
                    <xdr:row>36</xdr:row>
                    <xdr:rowOff>69850</xdr:rowOff>
                  </from>
                  <to>
                    <xdr:col>9</xdr:col>
                    <xdr:colOff>463550</xdr:colOff>
                    <xdr:row>37</xdr:row>
                    <xdr:rowOff>0</xdr:rowOff>
                  </to>
                </anchor>
              </controlPr>
            </control>
          </mc:Choice>
        </mc:AlternateContent>
        <mc:AlternateContent xmlns:mc="http://schemas.openxmlformats.org/markup-compatibility/2006">
          <mc:Choice Requires="x14">
            <control shapeId="12756" r:id="rId471" name="Check Box 468">
              <controlPr defaultSize="0" autoFill="0" autoLine="0" autoPict="0">
                <anchor moveWithCells="1">
                  <from>
                    <xdr:col>10</xdr:col>
                    <xdr:colOff>38100</xdr:colOff>
                    <xdr:row>36</xdr:row>
                    <xdr:rowOff>69850</xdr:rowOff>
                  </from>
                  <to>
                    <xdr:col>10</xdr:col>
                    <xdr:colOff>419100</xdr:colOff>
                    <xdr:row>37</xdr:row>
                    <xdr:rowOff>0</xdr:rowOff>
                  </to>
                </anchor>
              </controlPr>
            </control>
          </mc:Choice>
        </mc:AlternateContent>
        <mc:AlternateContent xmlns:mc="http://schemas.openxmlformats.org/markup-compatibility/2006">
          <mc:Choice Requires="x14">
            <control shapeId="12757" r:id="rId472" name="Check Box 469">
              <controlPr defaultSize="0" autoFill="0" autoLine="0" autoPict="0">
                <anchor moveWithCells="1">
                  <from>
                    <xdr:col>6</xdr:col>
                    <xdr:colOff>76200</xdr:colOff>
                    <xdr:row>37</xdr:row>
                    <xdr:rowOff>69850</xdr:rowOff>
                  </from>
                  <to>
                    <xdr:col>6</xdr:col>
                    <xdr:colOff>463550</xdr:colOff>
                    <xdr:row>38</xdr:row>
                    <xdr:rowOff>0</xdr:rowOff>
                  </to>
                </anchor>
              </controlPr>
            </control>
          </mc:Choice>
        </mc:AlternateContent>
        <mc:AlternateContent xmlns:mc="http://schemas.openxmlformats.org/markup-compatibility/2006">
          <mc:Choice Requires="x14">
            <control shapeId="12758" r:id="rId473" name="Check Box 470">
              <controlPr defaultSize="0" autoFill="0" autoLine="0" autoPict="0">
                <anchor moveWithCells="1">
                  <from>
                    <xdr:col>7</xdr:col>
                    <xdr:colOff>69850</xdr:colOff>
                    <xdr:row>37</xdr:row>
                    <xdr:rowOff>69850</xdr:rowOff>
                  </from>
                  <to>
                    <xdr:col>7</xdr:col>
                    <xdr:colOff>450850</xdr:colOff>
                    <xdr:row>38</xdr:row>
                    <xdr:rowOff>0</xdr:rowOff>
                  </to>
                </anchor>
              </controlPr>
            </control>
          </mc:Choice>
        </mc:AlternateContent>
        <mc:AlternateContent xmlns:mc="http://schemas.openxmlformats.org/markup-compatibility/2006">
          <mc:Choice Requires="x14">
            <control shapeId="12759" r:id="rId474" name="Check Box 471">
              <controlPr defaultSize="0" autoFill="0" autoLine="0" autoPict="0">
                <anchor moveWithCells="1">
                  <from>
                    <xdr:col>8</xdr:col>
                    <xdr:colOff>69850</xdr:colOff>
                    <xdr:row>37</xdr:row>
                    <xdr:rowOff>69850</xdr:rowOff>
                  </from>
                  <to>
                    <xdr:col>8</xdr:col>
                    <xdr:colOff>450850</xdr:colOff>
                    <xdr:row>38</xdr:row>
                    <xdr:rowOff>0</xdr:rowOff>
                  </to>
                </anchor>
              </controlPr>
            </control>
          </mc:Choice>
        </mc:AlternateContent>
        <mc:AlternateContent xmlns:mc="http://schemas.openxmlformats.org/markup-compatibility/2006">
          <mc:Choice Requires="x14">
            <control shapeId="12760" r:id="rId475" name="Check Box 472">
              <controlPr defaultSize="0" autoFill="0" autoLine="0" autoPict="0">
                <anchor moveWithCells="1">
                  <from>
                    <xdr:col>9</xdr:col>
                    <xdr:colOff>76200</xdr:colOff>
                    <xdr:row>37</xdr:row>
                    <xdr:rowOff>69850</xdr:rowOff>
                  </from>
                  <to>
                    <xdr:col>9</xdr:col>
                    <xdr:colOff>463550</xdr:colOff>
                    <xdr:row>38</xdr:row>
                    <xdr:rowOff>0</xdr:rowOff>
                  </to>
                </anchor>
              </controlPr>
            </control>
          </mc:Choice>
        </mc:AlternateContent>
        <mc:AlternateContent xmlns:mc="http://schemas.openxmlformats.org/markup-compatibility/2006">
          <mc:Choice Requires="x14">
            <control shapeId="12761" r:id="rId476" name="Check Box 473">
              <controlPr defaultSize="0" autoFill="0" autoLine="0" autoPict="0">
                <anchor moveWithCells="1">
                  <from>
                    <xdr:col>10</xdr:col>
                    <xdr:colOff>38100</xdr:colOff>
                    <xdr:row>37</xdr:row>
                    <xdr:rowOff>69850</xdr:rowOff>
                  </from>
                  <to>
                    <xdr:col>10</xdr:col>
                    <xdr:colOff>419100</xdr:colOff>
                    <xdr:row>38</xdr:row>
                    <xdr:rowOff>0</xdr:rowOff>
                  </to>
                </anchor>
              </controlPr>
            </control>
          </mc:Choice>
        </mc:AlternateContent>
        <mc:AlternateContent xmlns:mc="http://schemas.openxmlformats.org/markup-compatibility/2006">
          <mc:Choice Requires="x14">
            <control shapeId="12762" r:id="rId477" name="Check Box 474">
              <controlPr defaultSize="0" autoFill="0" autoLine="0" autoPict="0">
                <anchor moveWithCells="1">
                  <from>
                    <xdr:col>6</xdr:col>
                    <xdr:colOff>76200</xdr:colOff>
                    <xdr:row>38</xdr:row>
                    <xdr:rowOff>69850</xdr:rowOff>
                  </from>
                  <to>
                    <xdr:col>6</xdr:col>
                    <xdr:colOff>463550</xdr:colOff>
                    <xdr:row>39</xdr:row>
                    <xdr:rowOff>0</xdr:rowOff>
                  </to>
                </anchor>
              </controlPr>
            </control>
          </mc:Choice>
        </mc:AlternateContent>
        <mc:AlternateContent xmlns:mc="http://schemas.openxmlformats.org/markup-compatibility/2006">
          <mc:Choice Requires="x14">
            <control shapeId="12763" r:id="rId478" name="Check Box 475">
              <controlPr defaultSize="0" autoFill="0" autoLine="0" autoPict="0">
                <anchor moveWithCells="1">
                  <from>
                    <xdr:col>7</xdr:col>
                    <xdr:colOff>69850</xdr:colOff>
                    <xdr:row>38</xdr:row>
                    <xdr:rowOff>69850</xdr:rowOff>
                  </from>
                  <to>
                    <xdr:col>7</xdr:col>
                    <xdr:colOff>450850</xdr:colOff>
                    <xdr:row>39</xdr:row>
                    <xdr:rowOff>0</xdr:rowOff>
                  </to>
                </anchor>
              </controlPr>
            </control>
          </mc:Choice>
        </mc:AlternateContent>
        <mc:AlternateContent xmlns:mc="http://schemas.openxmlformats.org/markup-compatibility/2006">
          <mc:Choice Requires="x14">
            <control shapeId="12764" r:id="rId479" name="Check Box 476">
              <controlPr defaultSize="0" autoFill="0" autoLine="0" autoPict="0">
                <anchor moveWithCells="1">
                  <from>
                    <xdr:col>8</xdr:col>
                    <xdr:colOff>69850</xdr:colOff>
                    <xdr:row>38</xdr:row>
                    <xdr:rowOff>69850</xdr:rowOff>
                  </from>
                  <to>
                    <xdr:col>8</xdr:col>
                    <xdr:colOff>450850</xdr:colOff>
                    <xdr:row>39</xdr:row>
                    <xdr:rowOff>0</xdr:rowOff>
                  </to>
                </anchor>
              </controlPr>
            </control>
          </mc:Choice>
        </mc:AlternateContent>
        <mc:AlternateContent xmlns:mc="http://schemas.openxmlformats.org/markup-compatibility/2006">
          <mc:Choice Requires="x14">
            <control shapeId="12765" r:id="rId480" name="Check Box 477">
              <controlPr defaultSize="0" autoFill="0" autoLine="0" autoPict="0">
                <anchor moveWithCells="1">
                  <from>
                    <xdr:col>9</xdr:col>
                    <xdr:colOff>76200</xdr:colOff>
                    <xdr:row>38</xdr:row>
                    <xdr:rowOff>69850</xdr:rowOff>
                  </from>
                  <to>
                    <xdr:col>9</xdr:col>
                    <xdr:colOff>463550</xdr:colOff>
                    <xdr:row>39</xdr:row>
                    <xdr:rowOff>0</xdr:rowOff>
                  </to>
                </anchor>
              </controlPr>
            </control>
          </mc:Choice>
        </mc:AlternateContent>
        <mc:AlternateContent xmlns:mc="http://schemas.openxmlformats.org/markup-compatibility/2006">
          <mc:Choice Requires="x14">
            <control shapeId="12766" r:id="rId481" name="Check Box 478">
              <controlPr defaultSize="0" autoFill="0" autoLine="0" autoPict="0">
                <anchor moveWithCells="1">
                  <from>
                    <xdr:col>10</xdr:col>
                    <xdr:colOff>38100</xdr:colOff>
                    <xdr:row>38</xdr:row>
                    <xdr:rowOff>69850</xdr:rowOff>
                  </from>
                  <to>
                    <xdr:col>10</xdr:col>
                    <xdr:colOff>419100</xdr:colOff>
                    <xdr:row>39</xdr:row>
                    <xdr:rowOff>0</xdr:rowOff>
                  </to>
                </anchor>
              </controlPr>
            </control>
          </mc:Choice>
        </mc:AlternateContent>
        <mc:AlternateContent xmlns:mc="http://schemas.openxmlformats.org/markup-compatibility/2006">
          <mc:Choice Requires="x14">
            <control shapeId="12767" r:id="rId482" name="Check Box 479">
              <controlPr defaultSize="0" autoFill="0" autoLine="0" autoPict="0">
                <anchor moveWithCells="1">
                  <from>
                    <xdr:col>6</xdr:col>
                    <xdr:colOff>76200</xdr:colOff>
                    <xdr:row>39</xdr:row>
                    <xdr:rowOff>69850</xdr:rowOff>
                  </from>
                  <to>
                    <xdr:col>6</xdr:col>
                    <xdr:colOff>463550</xdr:colOff>
                    <xdr:row>40</xdr:row>
                    <xdr:rowOff>0</xdr:rowOff>
                  </to>
                </anchor>
              </controlPr>
            </control>
          </mc:Choice>
        </mc:AlternateContent>
        <mc:AlternateContent xmlns:mc="http://schemas.openxmlformats.org/markup-compatibility/2006">
          <mc:Choice Requires="x14">
            <control shapeId="12768" r:id="rId483" name="Check Box 480">
              <controlPr defaultSize="0" autoFill="0" autoLine="0" autoPict="0">
                <anchor moveWithCells="1">
                  <from>
                    <xdr:col>7</xdr:col>
                    <xdr:colOff>69850</xdr:colOff>
                    <xdr:row>39</xdr:row>
                    <xdr:rowOff>69850</xdr:rowOff>
                  </from>
                  <to>
                    <xdr:col>7</xdr:col>
                    <xdr:colOff>450850</xdr:colOff>
                    <xdr:row>40</xdr:row>
                    <xdr:rowOff>0</xdr:rowOff>
                  </to>
                </anchor>
              </controlPr>
            </control>
          </mc:Choice>
        </mc:AlternateContent>
        <mc:AlternateContent xmlns:mc="http://schemas.openxmlformats.org/markup-compatibility/2006">
          <mc:Choice Requires="x14">
            <control shapeId="12769" r:id="rId484" name="Check Box 481">
              <controlPr defaultSize="0" autoFill="0" autoLine="0" autoPict="0">
                <anchor moveWithCells="1">
                  <from>
                    <xdr:col>8</xdr:col>
                    <xdr:colOff>69850</xdr:colOff>
                    <xdr:row>39</xdr:row>
                    <xdr:rowOff>69850</xdr:rowOff>
                  </from>
                  <to>
                    <xdr:col>8</xdr:col>
                    <xdr:colOff>450850</xdr:colOff>
                    <xdr:row>40</xdr:row>
                    <xdr:rowOff>0</xdr:rowOff>
                  </to>
                </anchor>
              </controlPr>
            </control>
          </mc:Choice>
        </mc:AlternateContent>
        <mc:AlternateContent xmlns:mc="http://schemas.openxmlformats.org/markup-compatibility/2006">
          <mc:Choice Requires="x14">
            <control shapeId="12770" r:id="rId485" name="Check Box 482">
              <controlPr defaultSize="0" autoFill="0" autoLine="0" autoPict="0">
                <anchor moveWithCells="1">
                  <from>
                    <xdr:col>9</xdr:col>
                    <xdr:colOff>76200</xdr:colOff>
                    <xdr:row>39</xdr:row>
                    <xdr:rowOff>69850</xdr:rowOff>
                  </from>
                  <to>
                    <xdr:col>9</xdr:col>
                    <xdr:colOff>463550</xdr:colOff>
                    <xdr:row>40</xdr:row>
                    <xdr:rowOff>0</xdr:rowOff>
                  </to>
                </anchor>
              </controlPr>
            </control>
          </mc:Choice>
        </mc:AlternateContent>
        <mc:AlternateContent xmlns:mc="http://schemas.openxmlformats.org/markup-compatibility/2006">
          <mc:Choice Requires="x14">
            <control shapeId="12771" r:id="rId486" name="Check Box 483">
              <controlPr defaultSize="0" autoFill="0" autoLine="0" autoPict="0">
                <anchor moveWithCells="1">
                  <from>
                    <xdr:col>10</xdr:col>
                    <xdr:colOff>38100</xdr:colOff>
                    <xdr:row>39</xdr:row>
                    <xdr:rowOff>69850</xdr:rowOff>
                  </from>
                  <to>
                    <xdr:col>10</xdr:col>
                    <xdr:colOff>419100</xdr:colOff>
                    <xdr:row>40</xdr:row>
                    <xdr:rowOff>0</xdr:rowOff>
                  </to>
                </anchor>
              </controlPr>
            </control>
          </mc:Choice>
        </mc:AlternateContent>
        <mc:AlternateContent xmlns:mc="http://schemas.openxmlformats.org/markup-compatibility/2006">
          <mc:Choice Requires="x14">
            <control shapeId="12772" r:id="rId487" name="Check Box 484">
              <controlPr defaultSize="0" autoFill="0" autoLine="0" autoPict="0">
                <anchor moveWithCells="1">
                  <from>
                    <xdr:col>6</xdr:col>
                    <xdr:colOff>76200</xdr:colOff>
                    <xdr:row>33</xdr:row>
                    <xdr:rowOff>69850</xdr:rowOff>
                  </from>
                  <to>
                    <xdr:col>6</xdr:col>
                    <xdr:colOff>463550</xdr:colOff>
                    <xdr:row>34</xdr:row>
                    <xdr:rowOff>0</xdr:rowOff>
                  </to>
                </anchor>
              </controlPr>
            </control>
          </mc:Choice>
        </mc:AlternateContent>
        <mc:AlternateContent xmlns:mc="http://schemas.openxmlformats.org/markup-compatibility/2006">
          <mc:Choice Requires="x14">
            <control shapeId="12773" r:id="rId488" name="Check Box 485">
              <controlPr defaultSize="0" autoFill="0" autoLine="0" autoPict="0">
                <anchor moveWithCells="1">
                  <from>
                    <xdr:col>7</xdr:col>
                    <xdr:colOff>69850</xdr:colOff>
                    <xdr:row>33</xdr:row>
                    <xdr:rowOff>69850</xdr:rowOff>
                  </from>
                  <to>
                    <xdr:col>7</xdr:col>
                    <xdr:colOff>450850</xdr:colOff>
                    <xdr:row>34</xdr:row>
                    <xdr:rowOff>0</xdr:rowOff>
                  </to>
                </anchor>
              </controlPr>
            </control>
          </mc:Choice>
        </mc:AlternateContent>
        <mc:AlternateContent xmlns:mc="http://schemas.openxmlformats.org/markup-compatibility/2006">
          <mc:Choice Requires="x14">
            <control shapeId="12774" r:id="rId489" name="Check Box 486">
              <controlPr defaultSize="0" autoFill="0" autoLine="0" autoPict="0">
                <anchor moveWithCells="1">
                  <from>
                    <xdr:col>8</xdr:col>
                    <xdr:colOff>69850</xdr:colOff>
                    <xdr:row>33</xdr:row>
                    <xdr:rowOff>69850</xdr:rowOff>
                  </from>
                  <to>
                    <xdr:col>8</xdr:col>
                    <xdr:colOff>450850</xdr:colOff>
                    <xdr:row>34</xdr:row>
                    <xdr:rowOff>0</xdr:rowOff>
                  </to>
                </anchor>
              </controlPr>
            </control>
          </mc:Choice>
        </mc:AlternateContent>
        <mc:AlternateContent xmlns:mc="http://schemas.openxmlformats.org/markup-compatibility/2006">
          <mc:Choice Requires="x14">
            <control shapeId="12775" r:id="rId490" name="Check Box 487">
              <controlPr defaultSize="0" autoFill="0" autoLine="0" autoPict="0">
                <anchor moveWithCells="1">
                  <from>
                    <xdr:col>9</xdr:col>
                    <xdr:colOff>76200</xdr:colOff>
                    <xdr:row>33</xdr:row>
                    <xdr:rowOff>69850</xdr:rowOff>
                  </from>
                  <to>
                    <xdr:col>9</xdr:col>
                    <xdr:colOff>463550</xdr:colOff>
                    <xdr:row>34</xdr:row>
                    <xdr:rowOff>0</xdr:rowOff>
                  </to>
                </anchor>
              </controlPr>
            </control>
          </mc:Choice>
        </mc:AlternateContent>
        <mc:AlternateContent xmlns:mc="http://schemas.openxmlformats.org/markup-compatibility/2006">
          <mc:Choice Requires="x14">
            <control shapeId="12776" r:id="rId491" name="Check Box 488">
              <controlPr defaultSize="0" autoFill="0" autoLine="0" autoPict="0">
                <anchor moveWithCells="1">
                  <from>
                    <xdr:col>10</xdr:col>
                    <xdr:colOff>38100</xdr:colOff>
                    <xdr:row>33</xdr:row>
                    <xdr:rowOff>69850</xdr:rowOff>
                  </from>
                  <to>
                    <xdr:col>10</xdr:col>
                    <xdr:colOff>419100</xdr:colOff>
                    <xdr:row>34</xdr:row>
                    <xdr:rowOff>0</xdr:rowOff>
                  </to>
                </anchor>
              </controlPr>
            </control>
          </mc:Choice>
        </mc:AlternateContent>
        <mc:AlternateContent xmlns:mc="http://schemas.openxmlformats.org/markup-compatibility/2006">
          <mc:Choice Requires="x14">
            <control shapeId="12777" r:id="rId492" name="Check Box 489">
              <controlPr defaultSize="0" autoFill="0" autoLine="0" autoPict="0">
                <anchor moveWithCells="1">
                  <from>
                    <xdr:col>6</xdr:col>
                    <xdr:colOff>76200</xdr:colOff>
                    <xdr:row>34</xdr:row>
                    <xdr:rowOff>69850</xdr:rowOff>
                  </from>
                  <to>
                    <xdr:col>6</xdr:col>
                    <xdr:colOff>463550</xdr:colOff>
                    <xdr:row>35</xdr:row>
                    <xdr:rowOff>0</xdr:rowOff>
                  </to>
                </anchor>
              </controlPr>
            </control>
          </mc:Choice>
        </mc:AlternateContent>
        <mc:AlternateContent xmlns:mc="http://schemas.openxmlformats.org/markup-compatibility/2006">
          <mc:Choice Requires="x14">
            <control shapeId="12778" r:id="rId493" name="Check Box 490">
              <controlPr defaultSize="0" autoFill="0" autoLine="0" autoPict="0">
                <anchor moveWithCells="1">
                  <from>
                    <xdr:col>7</xdr:col>
                    <xdr:colOff>69850</xdr:colOff>
                    <xdr:row>34</xdr:row>
                    <xdr:rowOff>69850</xdr:rowOff>
                  </from>
                  <to>
                    <xdr:col>7</xdr:col>
                    <xdr:colOff>450850</xdr:colOff>
                    <xdr:row>35</xdr:row>
                    <xdr:rowOff>0</xdr:rowOff>
                  </to>
                </anchor>
              </controlPr>
            </control>
          </mc:Choice>
        </mc:AlternateContent>
        <mc:AlternateContent xmlns:mc="http://schemas.openxmlformats.org/markup-compatibility/2006">
          <mc:Choice Requires="x14">
            <control shapeId="12779" r:id="rId494" name="Check Box 491">
              <controlPr defaultSize="0" autoFill="0" autoLine="0" autoPict="0">
                <anchor moveWithCells="1">
                  <from>
                    <xdr:col>8</xdr:col>
                    <xdr:colOff>69850</xdr:colOff>
                    <xdr:row>34</xdr:row>
                    <xdr:rowOff>69850</xdr:rowOff>
                  </from>
                  <to>
                    <xdr:col>8</xdr:col>
                    <xdr:colOff>450850</xdr:colOff>
                    <xdr:row>35</xdr:row>
                    <xdr:rowOff>0</xdr:rowOff>
                  </to>
                </anchor>
              </controlPr>
            </control>
          </mc:Choice>
        </mc:AlternateContent>
        <mc:AlternateContent xmlns:mc="http://schemas.openxmlformats.org/markup-compatibility/2006">
          <mc:Choice Requires="x14">
            <control shapeId="12780" r:id="rId495" name="Check Box 492">
              <controlPr defaultSize="0" autoFill="0" autoLine="0" autoPict="0">
                <anchor moveWithCells="1">
                  <from>
                    <xdr:col>9</xdr:col>
                    <xdr:colOff>76200</xdr:colOff>
                    <xdr:row>34</xdr:row>
                    <xdr:rowOff>69850</xdr:rowOff>
                  </from>
                  <to>
                    <xdr:col>9</xdr:col>
                    <xdr:colOff>463550</xdr:colOff>
                    <xdr:row>35</xdr:row>
                    <xdr:rowOff>0</xdr:rowOff>
                  </to>
                </anchor>
              </controlPr>
            </control>
          </mc:Choice>
        </mc:AlternateContent>
        <mc:AlternateContent xmlns:mc="http://schemas.openxmlformats.org/markup-compatibility/2006">
          <mc:Choice Requires="x14">
            <control shapeId="12781" r:id="rId496" name="Check Box 493">
              <controlPr defaultSize="0" autoFill="0" autoLine="0" autoPict="0">
                <anchor moveWithCells="1">
                  <from>
                    <xdr:col>10</xdr:col>
                    <xdr:colOff>38100</xdr:colOff>
                    <xdr:row>34</xdr:row>
                    <xdr:rowOff>69850</xdr:rowOff>
                  </from>
                  <to>
                    <xdr:col>10</xdr:col>
                    <xdr:colOff>419100</xdr:colOff>
                    <xdr:row>35</xdr:row>
                    <xdr:rowOff>0</xdr:rowOff>
                  </to>
                </anchor>
              </controlPr>
            </control>
          </mc:Choice>
        </mc:AlternateContent>
        <mc:AlternateContent xmlns:mc="http://schemas.openxmlformats.org/markup-compatibility/2006">
          <mc:Choice Requires="x14">
            <control shapeId="12782" r:id="rId497" name="Check Box 494">
              <controlPr defaultSize="0" autoFill="0" autoLine="0" autoPict="0">
                <anchor moveWithCells="1">
                  <from>
                    <xdr:col>6</xdr:col>
                    <xdr:colOff>76200</xdr:colOff>
                    <xdr:row>40</xdr:row>
                    <xdr:rowOff>69850</xdr:rowOff>
                  </from>
                  <to>
                    <xdr:col>6</xdr:col>
                    <xdr:colOff>463550</xdr:colOff>
                    <xdr:row>41</xdr:row>
                    <xdr:rowOff>0</xdr:rowOff>
                  </to>
                </anchor>
              </controlPr>
            </control>
          </mc:Choice>
        </mc:AlternateContent>
        <mc:AlternateContent xmlns:mc="http://schemas.openxmlformats.org/markup-compatibility/2006">
          <mc:Choice Requires="x14">
            <control shapeId="12783" r:id="rId498" name="Check Box 495">
              <controlPr defaultSize="0" autoFill="0" autoLine="0" autoPict="0">
                <anchor moveWithCells="1">
                  <from>
                    <xdr:col>7</xdr:col>
                    <xdr:colOff>69850</xdr:colOff>
                    <xdr:row>40</xdr:row>
                    <xdr:rowOff>69850</xdr:rowOff>
                  </from>
                  <to>
                    <xdr:col>7</xdr:col>
                    <xdr:colOff>450850</xdr:colOff>
                    <xdr:row>41</xdr:row>
                    <xdr:rowOff>0</xdr:rowOff>
                  </to>
                </anchor>
              </controlPr>
            </control>
          </mc:Choice>
        </mc:AlternateContent>
        <mc:AlternateContent xmlns:mc="http://schemas.openxmlformats.org/markup-compatibility/2006">
          <mc:Choice Requires="x14">
            <control shapeId="12784" r:id="rId499" name="Check Box 496">
              <controlPr defaultSize="0" autoFill="0" autoLine="0" autoPict="0">
                <anchor moveWithCells="1">
                  <from>
                    <xdr:col>8</xdr:col>
                    <xdr:colOff>69850</xdr:colOff>
                    <xdr:row>40</xdr:row>
                    <xdr:rowOff>69850</xdr:rowOff>
                  </from>
                  <to>
                    <xdr:col>8</xdr:col>
                    <xdr:colOff>450850</xdr:colOff>
                    <xdr:row>41</xdr:row>
                    <xdr:rowOff>0</xdr:rowOff>
                  </to>
                </anchor>
              </controlPr>
            </control>
          </mc:Choice>
        </mc:AlternateContent>
        <mc:AlternateContent xmlns:mc="http://schemas.openxmlformats.org/markup-compatibility/2006">
          <mc:Choice Requires="x14">
            <control shapeId="12785" r:id="rId500" name="Check Box 497">
              <controlPr defaultSize="0" autoFill="0" autoLine="0" autoPict="0">
                <anchor moveWithCells="1">
                  <from>
                    <xdr:col>9</xdr:col>
                    <xdr:colOff>76200</xdr:colOff>
                    <xdr:row>40</xdr:row>
                    <xdr:rowOff>69850</xdr:rowOff>
                  </from>
                  <to>
                    <xdr:col>9</xdr:col>
                    <xdr:colOff>463550</xdr:colOff>
                    <xdr:row>41</xdr:row>
                    <xdr:rowOff>0</xdr:rowOff>
                  </to>
                </anchor>
              </controlPr>
            </control>
          </mc:Choice>
        </mc:AlternateContent>
        <mc:AlternateContent xmlns:mc="http://schemas.openxmlformats.org/markup-compatibility/2006">
          <mc:Choice Requires="x14">
            <control shapeId="12786" r:id="rId501" name="Check Box 498">
              <controlPr defaultSize="0" autoFill="0" autoLine="0" autoPict="0">
                <anchor moveWithCells="1">
                  <from>
                    <xdr:col>10</xdr:col>
                    <xdr:colOff>38100</xdr:colOff>
                    <xdr:row>40</xdr:row>
                    <xdr:rowOff>69850</xdr:rowOff>
                  </from>
                  <to>
                    <xdr:col>10</xdr:col>
                    <xdr:colOff>419100</xdr:colOff>
                    <xdr:row>41</xdr:row>
                    <xdr:rowOff>0</xdr:rowOff>
                  </to>
                </anchor>
              </controlPr>
            </control>
          </mc:Choice>
        </mc:AlternateContent>
        <mc:AlternateContent xmlns:mc="http://schemas.openxmlformats.org/markup-compatibility/2006">
          <mc:Choice Requires="x14">
            <control shapeId="12787" r:id="rId502" name="Check Box 499">
              <controlPr defaultSize="0" autoFill="0" autoLine="0" autoPict="0">
                <anchor moveWithCells="1">
                  <from>
                    <xdr:col>6</xdr:col>
                    <xdr:colOff>76200</xdr:colOff>
                    <xdr:row>41</xdr:row>
                    <xdr:rowOff>69850</xdr:rowOff>
                  </from>
                  <to>
                    <xdr:col>6</xdr:col>
                    <xdr:colOff>463550</xdr:colOff>
                    <xdr:row>42</xdr:row>
                    <xdr:rowOff>0</xdr:rowOff>
                  </to>
                </anchor>
              </controlPr>
            </control>
          </mc:Choice>
        </mc:AlternateContent>
        <mc:AlternateContent xmlns:mc="http://schemas.openxmlformats.org/markup-compatibility/2006">
          <mc:Choice Requires="x14">
            <control shapeId="12788" r:id="rId503" name="Check Box 500">
              <controlPr defaultSize="0" autoFill="0" autoLine="0" autoPict="0">
                <anchor moveWithCells="1">
                  <from>
                    <xdr:col>7</xdr:col>
                    <xdr:colOff>69850</xdr:colOff>
                    <xdr:row>41</xdr:row>
                    <xdr:rowOff>69850</xdr:rowOff>
                  </from>
                  <to>
                    <xdr:col>7</xdr:col>
                    <xdr:colOff>450850</xdr:colOff>
                    <xdr:row>42</xdr:row>
                    <xdr:rowOff>0</xdr:rowOff>
                  </to>
                </anchor>
              </controlPr>
            </control>
          </mc:Choice>
        </mc:AlternateContent>
        <mc:AlternateContent xmlns:mc="http://schemas.openxmlformats.org/markup-compatibility/2006">
          <mc:Choice Requires="x14">
            <control shapeId="12789" r:id="rId504" name="Check Box 501">
              <controlPr defaultSize="0" autoFill="0" autoLine="0" autoPict="0">
                <anchor moveWithCells="1">
                  <from>
                    <xdr:col>8</xdr:col>
                    <xdr:colOff>69850</xdr:colOff>
                    <xdr:row>41</xdr:row>
                    <xdr:rowOff>69850</xdr:rowOff>
                  </from>
                  <to>
                    <xdr:col>8</xdr:col>
                    <xdr:colOff>450850</xdr:colOff>
                    <xdr:row>42</xdr:row>
                    <xdr:rowOff>0</xdr:rowOff>
                  </to>
                </anchor>
              </controlPr>
            </control>
          </mc:Choice>
        </mc:AlternateContent>
        <mc:AlternateContent xmlns:mc="http://schemas.openxmlformats.org/markup-compatibility/2006">
          <mc:Choice Requires="x14">
            <control shapeId="12790" r:id="rId505" name="Check Box 502">
              <controlPr defaultSize="0" autoFill="0" autoLine="0" autoPict="0">
                <anchor moveWithCells="1">
                  <from>
                    <xdr:col>9</xdr:col>
                    <xdr:colOff>76200</xdr:colOff>
                    <xdr:row>41</xdr:row>
                    <xdr:rowOff>69850</xdr:rowOff>
                  </from>
                  <to>
                    <xdr:col>9</xdr:col>
                    <xdr:colOff>463550</xdr:colOff>
                    <xdr:row>42</xdr:row>
                    <xdr:rowOff>0</xdr:rowOff>
                  </to>
                </anchor>
              </controlPr>
            </control>
          </mc:Choice>
        </mc:AlternateContent>
        <mc:AlternateContent xmlns:mc="http://schemas.openxmlformats.org/markup-compatibility/2006">
          <mc:Choice Requires="x14">
            <control shapeId="12791" r:id="rId506" name="Check Box 503">
              <controlPr defaultSize="0" autoFill="0" autoLine="0" autoPict="0">
                <anchor moveWithCells="1">
                  <from>
                    <xdr:col>10</xdr:col>
                    <xdr:colOff>38100</xdr:colOff>
                    <xdr:row>41</xdr:row>
                    <xdr:rowOff>69850</xdr:rowOff>
                  </from>
                  <to>
                    <xdr:col>10</xdr:col>
                    <xdr:colOff>419100</xdr:colOff>
                    <xdr:row>42</xdr:row>
                    <xdr:rowOff>0</xdr:rowOff>
                  </to>
                </anchor>
              </controlPr>
            </control>
          </mc:Choice>
        </mc:AlternateContent>
        <mc:AlternateContent xmlns:mc="http://schemas.openxmlformats.org/markup-compatibility/2006">
          <mc:Choice Requires="x14">
            <control shapeId="12792" r:id="rId507" name="Check Box 504">
              <controlPr defaultSize="0" autoFill="0" autoLine="0" autoPict="0">
                <anchor moveWithCells="1">
                  <from>
                    <xdr:col>6</xdr:col>
                    <xdr:colOff>76200</xdr:colOff>
                    <xdr:row>42</xdr:row>
                    <xdr:rowOff>69850</xdr:rowOff>
                  </from>
                  <to>
                    <xdr:col>6</xdr:col>
                    <xdr:colOff>463550</xdr:colOff>
                    <xdr:row>43</xdr:row>
                    <xdr:rowOff>0</xdr:rowOff>
                  </to>
                </anchor>
              </controlPr>
            </control>
          </mc:Choice>
        </mc:AlternateContent>
        <mc:AlternateContent xmlns:mc="http://schemas.openxmlformats.org/markup-compatibility/2006">
          <mc:Choice Requires="x14">
            <control shapeId="12793" r:id="rId508" name="Check Box 505">
              <controlPr defaultSize="0" autoFill="0" autoLine="0" autoPict="0">
                <anchor moveWithCells="1">
                  <from>
                    <xdr:col>7</xdr:col>
                    <xdr:colOff>69850</xdr:colOff>
                    <xdr:row>42</xdr:row>
                    <xdr:rowOff>69850</xdr:rowOff>
                  </from>
                  <to>
                    <xdr:col>7</xdr:col>
                    <xdr:colOff>450850</xdr:colOff>
                    <xdr:row>43</xdr:row>
                    <xdr:rowOff>0</xdr:rowOff>
                  </to>
                </anchor>
              </controlPr>
            </control>
          </mc:Choice>
        </mc:AlternateContent>
        <mc:AlternateContent xmlns:mc="http://schemas.openxmlformats.org/markup-compatibility/2006">
          <mc:Choice Requires="x14">
            <control shapeId="12794" r:id="rId509" name="Check Box 506">
              <controlPr defaultSize="0" autoFill="0" autoLine="0" autoPict="0">
                <anchor moveWithCells="1">
                  <from>
                    <xdr:col>8</xdr:col>
                    <xdr:colOff>69850</xdr:colOff>
                    <xdr:row>42</xdr:row>
                    <xdr:rowOff>69850</xdr:rowOff>
                  </from>
                  <to>
                    <xdr:col>8</xdr:col>
                    <xdr:colOff>450850</xdr:colOff>
                    <xdr:row>43</xdr:row>
                    <xdr:rowOff>0</xdr:rowOff>
                  </to>
                </anchor>
              </controlPr>
            </control>
          </mc:Choice>
        </mc:AlternateContent>
        <mc:AlternateContent xmlns:mc="http://schemas.openxmlformats.org/markup-compatibility/2006">
          <mc:Choice Requires="x14">
            <control shapeId="12795" r:id="rId510" name="Check Box 507">
              <controlPr defaultSize="0" autoFill="0" autoLine="0" autoPict="0">
                <anchor moveWithCells="1">
                  <from>
                    <xdr:col>9</xdr:col>
                    <xdr:colOff>76200</xdr:colOff>
                    <xdr:row>42</xdr:row>
                    <xdr:rowOff>69850</xdr:rowOff>
                  </from>
                  <to>
                    <xdr:col>9</xdr:col>
                    <xdr:colOff>463550</xdr:colOff>
                    <xdr:row>43</xdr:row>
                    <xdr:rowOff>0</xdr:rowOff>
                  </to>
                </anchor>
              </controlPr>
            </control>
          </mc:Choice>
        </mc:AlternateContent>
        <mc:AlternateContent xmlns:mc="http://schemas.openxmlformats.org/markup-compatibility/2006">
          <mc:Choice Requires="x14">
            <control shapeId="12796" r:id="rId511" name="Check Box 508">
              <controlPr defaultSize="0" autoFill="0" autoLine="0" autoPict="0">
                <anchor moveWithCells="1">
                  <from>
                    <xdr:col>10</xdr:col>
                    <xdr:colOff>38100</xdr:colOff>
                    <xdr:row>42</xdr:row>
                    <xdr:rowOff>69850</xdr:rowOff>
                  </from>
                  <to>
                    <xdr:col>10</xdr:col>
                    <xdr:colOff>419100</xdr:colOff>
                    <xdr:row>43</xdr:row>
                    <xdr:rowOff>0</xdr:rowOff>
                  </to>
                </anchor>
              </controlPr>
            </control>
          </mc:Choice>
        </mc:AlternateContent>
        <mc:AlternateContent xmlns:mc="http://schemas.openxmlformats.org/markup-compatibility/2006">
          <mc:Choice Requires="x14">
            <control shapeId="12797" r:id="rId512" name="Check Box 509">
              <controlPr defaultSize="0" autoFill="0" autoLine="0" autoPict="0">
                <anchor moveWithCells="1">
                  <from>
                    <xdr:col>6</xdr:col>
                    <xdr:colOff>76200</xdr:colOff>
                    <xdr:row>43</xdr:row>
                    <xdr:rowOff>69850</xdr:rowOff>
                  </from>
                  <to>
                    <xdr:col>6</xdr:col>
                    <xdr:colOff>463550</xdr:colOff>
                    <xdr:row>44</xdr:row>
                    <xdr:rowOff>0</xdr:rowOff>
                  </to>
                </anchor>
              </controlPr>
            </control>
          </mc:Choice>
        </mc:AlternateContent>
        <mc:AlternateContent xmlns:mc="http://schemas.openxmlformats.org/markup-compatibility/2006">
          <mc:Choice Requires="x14">
            <control shapeId="12798" r:id="rId513" name="Check Box 510">
              <controlPr defaultSize="0" autoFill="0" autoLine="0" autoPict="0">
                <anchor moveWithCells="1">
                  <from>
                    <xdr:col>7</xdr:col>
                    <xdr:colOff>69850</xdr:colOff>
                    <xdr:row>43</xdr:row>
                    <xdr:rowOff>69850</xdr:rowOff>
                  </from>
                  <to>
                    <xdr:col>7</xdr:col>
                    <xdr:colOff>450850</xdr:colOff>
                    <xdr:row>44</xdr:row>
                    <xdr:rowOff>0</xdr:rowOff>
                  </to>
                </anchor>
              </controlPr>
            </control>
          </mc:Choice>
        </mc:AlternateContent>
        <mc:AlternateContent xmlns:mc="http://schemas.openxmlformats.org/markup-compatibility/2006">
          <mc:Choice Requires="x14">
            <control shapeId="12799" r:id="rId514" name="Check Box 511">
              <controlPr defaultSize="0" autoFill="0" autoLine="0" autoPict="0">
                <anchor moveWithCells="1">
                  <from>
                    <xdr:col>8</xdr:col>
                    <xdr:colOff>69850</xdr:colOff>
                    <xdr:row>43</xdr:row>
                    <xdr:rowOff>69850</xdr:rowOff>
                  </from>
                  <to>
                    <xdr:col>8</xdr:col>
                    <xdr:colOff>450850</xdr:colOff>
                    <xdr:row>44</xdr:row>
                    <xdr:rowOff>0</xdr:rowOff>
                  </to>
                </anchor>
              </controlPr>
            </control>
          </mc:Choice>
        </mc:AlternateContent>
        <mc:AlternateContent xmlns:mc="http://schemas.openxmlformats.org/markup-compatibility/2006">
          <mc:Choice Requires="x14">
            <control shapeId="12800" r:id="rId515" name="Check Box 512">
              <controlPr defaultSize="0" autoFill="0" autoLine="0" autoPict="0">
                <anchor moveWithCells="1">
                  <from>
                    <xdr:col>9</xdr:col>
                    <xdr:colOff>76200</xdr:colOff>
                    <xdr:row>43</xdr:row>
                    <xdr:rowOff>69850</xdr:rowOff>
                  </from>
                  <to>
                    <xdr:col>9</xdr:col>
                    <xdr:colOff>463550</xdr:colOff>
                    <xdr:row>44</xdr:row>
                    <xdr:rowOff>0</xdr:rowOff>
                  </to>
                </anchor>
              </controlPr>
            </control>
          </mc:Choice>
        </mc:AlternateContent>
        <mc:AlternateContent xmlns:mc="http://schemas.openxmlformats.org/markup-compatibility/2006">
          <mc:Choice Requires="x14">
            <control shapeId="12801" r:id="rId516" name="Check Box 513">
              <controlPr defaultSize="0" autoFill="0" autoLine="0" autoPict="0">
                <anchor moveWithCells="1">
                  <from>
                    <xdr:col>10</xdr:col>
                    <xdr:colOff>38100</xdr:colOff>
                    <xdr:row>43</xdr:row>
                    <xdr:rowOff>69850</xdr:rowOff>
                  </from>
                  <to>
                    <xdr:col>10</xdr:col>
                    <xdr:colOff>419100</xdr:colOff>
                    <xdr:row>44</xdr:row>
                    <xdr:rowOff>0</xdr:rowOff>
                  </to>
                </anchor>
              </controlPr>
            </control>
          </mc:Choice>
        </mc:AlternateContent>
        <mc:AlternateContent xmlns:mc="http://schemas.openxmlformats.org/markup-compatibility/2006">
          <mc:Choice Requires="x14">
            <control shapeId="12802" r:id="rId517" name="Check Box 514">
              <controlPr defaultSize="0" autoFill="0" autoLine="0" autoPict="0">
                <anchor moveWithCells="1">
                  <from>
                    <xdr:col>6</xdr:col>
                    <xdr:colOff>76200</xdr:colOff>
                    <xdr:row>44</xdr:row>
                    <xdr:rowOff>69850</xdr:rowOff>
                  </from>
                  <to>
                    <xdr:col>6</xdr:col>
                    <xdr:colOff>463550</xdr:colOff>
                    <xdr:row>44</xdr:row>
                    <xdr:rowOff>260350</xdr:rowOff>
                  </to>
                </anchor>
              </controlPr>
            </control>
          </mc:Choice>
        </mc:AlternateContent>
        <mc:AlternateContent xmlns:mc="http://schemas.openxmlformats.org/markup-compatibility/2006">
          <mc:Choice Requires="x14">
            <control shapeId="12803" r:id="rId518" name="Check Box 515">
              <controlPr defaultSize="0" autoFill="0" autoLine="0" autoPict="0">
                <anchor moveWithCells="1">
                  <from>
                    <xdr:col>7</xdr:col>
                    <xdr:colOff>69850</xdr:colOff>
                    <xdr:row>44</xdr:row>
                    <xdr:rowOff>69850</xdr:rowOff>
                  </from>
                  <to>
                    <xdr:col>7</xdr:col>
                    <xdr:colOff>450850</xdr:colOff>
                    <xdr:row>44</xdr:row>
                    <xdr:rowOff>260350</xdr:rowOff>
                  </to>
                </anchor>
              </controlPr>
            </control>
          </mc:Choice>
        </mc:AlternateContent>
        <mc:AlternateContent xmlns:mc="http://schemas.openxmlformats.org/markup-compatibility/2006">
          <mc:Choice Requires="x14">
            <control shapeId="12804" r:id="rId519" name="Check Box 516">
              <controlPr defaultSize="0" autoFill="0" autoLine="0" autoPict="0">
                <anchor moveWithCells="1">
                  <from>
                    <xdr:col>8</xdr:col>
                    <xdr:colOff>69850</xdr:colOff>
                    <xdr:row>44</xdr:row>
                    <xdr:rowOff>69850</xdr:rowOff>
                  </from>
                  <to>
                    <xdr:col>8</xdr:col>
                    <xdr:colOff>450850</xdr:colOff>
                    <xdr:row>44</xdr:row>
                    <xdr:rowOff>260350</xdr:rowOff>
                  </to>
                </anchor>
              </controlPr>
            </control>
          </mc:Choice>
        </mc:AlternateContent>
        <mc:AlternateContent xmlns:mc="http://schemas.openxmlformats.org/markup-compatibility/2006">
          <mc:Choice Requires="x14">
            <control shapeId="12805" r:id="rId520" name="Check Box 517">
              <controlPr defaultSize="0" autoFill="0" autoLine="0" autoPict="0">
                <anchor moveWithCells="1">
                  <from>
                    <xdr:col>9</xdr:col>
                    <xdr:colOff>76200</xdr:colOff>
                    <xdr:row>44</xdr:row>
                    <xdr:rowOff>69850</xdr:rowOff>
                  </from>
                  <to>
                    <xdr:col>9</xdr:col>
                    <xdr:colOff>463550</xdr:colOff>
                    <xdr:row>44</xdr:row>
                    <xdr:rowOff>260350</xdr:rowOff>
                  </to>
                </anchor>
              </controlPr>
            </control>
          </mc:Choice>
        </mc:AlternateContent>
        <mc:AlternateContent xmlns:mc="http://schemas.openxmlformats.org/markup-compatibility/2006">
          <mc:Choice Requires="x14">
            <control shapeId="12806" r:id="rId521" name="Check Box 518">
              <controlPr defaultSize="0" autoFill="0" autoLine="0" autoPict="0">
                <anchor moveWithCells="1">
                  <from>
                    <xdr:col>10</xdr:col>
                    <xdr:colOff>38100</xdr:colOff>
                    <xdr:row>44</xdr:row>
                    <xdr:rowOff>69850</xdr:rowOff>
                  </from>
                  <to>
                    <xdr:col>10</xdr:col>
                    <xdr:colOff>419100</xdr:colOff>
                    <xdr:row>44</xdr:row>
                    <xdr:rowOff>260350</xdr:rowOff>
                  </to>
                </anchor>
              </controlPr>
            </control>
          </mc:Choice>
        </mc:AlternateContent>
        <mc:AlternateContent xmlns:mc="http://schemas.openxmlformats.org/markup-compatibility/2006">
          <mc:Choice Requires="x14">
            <control shapeId="12807" r:id="rId522" name="Check Box 519">
              <controlPr locked="0" defaultSize="0" autoFill="0" autoLine="0" autoPict="0">
                <anchor moveWithCells="1">
                  <from>
                    <xdr:col>13</xdr:col>
                    <xdr:colOff>38100</xdr:colOff>
                    <xdr:row>20</xdr:row>
                    <xdr:rowOff>69850</xdr:rowOff>
                  </from>
                  <to>
                    <xdr:col>13</xdr:col>
                    <xdr:colOff>419100</xdr:colOff>
                    <xdr:row>21</xdr:row>
                    <xdr:rowOff>6350</xdr:rowOff>
                  </to>
                </anchor>
              </controlPr>
            </control>
          </mc:Choice>
        </mc:AlternateContent>
        <mc:AlternateContent xmlns:mc="http://schemas.openxmlformats.org/markup-compatibility/2006">
          <mc:Choice Requires="x14">
            <control shapeId="12808" r:id="rId523" name="Check Box 520">
              <controlPr locked="0" defaultSize="0" autoFill="0" autoLine="0" autoPict="0">
                <anchor moveWithCells="1">
                  <from>
                    <xdr:col>13</xdr:col>
                    <xdr:colOff>38100</xdr:colOff>
                    <xdr:row>21</xdr:row>
                    <xdr:rowOff>69850</xdr:rowOff>
                  </from>
                  <to>
                    <xdr:col>13</xdr:col>
                    <xdr:colOff>419100</xdr:colOff>
                    <xdr:row>22</xdr:row>
                    <xdr:rowOff>6350</xdr:rowOff>
                  </to>
                </anchor>
              </controlPr>
            </control>
          </mc:Choice>
        </mc:AlternateContent>
        <mc:AlternateContent xmlns:mc="http://schemas.openxmlformats.org/markup-compatibility/2006">
          <mc:Choice Requires="x14">
            <control shapeId="12809" r:id="rId524" name="Check Box 521">
              <controlPr locked="0" defaultSize="0" autoFill="0" autoLine="0" autoPict="0">
                <anchor moveWithCells="1">
                  <from>
                    <xdr:col>13</xdr:col>
                    <xdr:colOff>38100</xdr:colOff>
                    <xdr:row>22</xdr:row>
                    <xdr:rowOff>69850</xdr:rowOff>
                  </from>
                  <to>
                    <xdr:col>13</xdr:col>
                    <xdr:colOff>419100</xdr:colOff>
                    <xdr:row>23</xdr:row>
                    <xdr:rowOff>6350</xdr:rowOff>
                  </to>
                </anchor>
              </controlPr>
            </control>
          </mc:Choice>
        </mc:AlternateContent>
        <mc:AlternateContent xmlns:mc="http://schemas.openxmlformats.org/markup-compatibility/2006">
          <mc:Choice Requires="x14">
            <control shapeId="12810" r:id="rId525" name="Check Box 522">
              <controlPr locked="0" defaultSize="0" autoFill="0" autoLine="0" autoPict="0">
                <anchor moveWithCells="1">
                  <from>
                    <xdr:col>13</xdr:col>
                    <xdr:colOff>38100</xdr:colOff>
                    <xdr:row>23</xdr:row>
                    <xdr:rowOff>69850</xdr:rowOff>
                  </from>
                  <to>
                    <xdr:col>13</xdr:col>
                    <xdr:colOff>425450</xdr:colOff>
                    <xdr:row>24</xdr:row>
                    <xdr:rowOff>6350</xdr:rowOff>
                  </to>
                </anchor>
              </controlPr>
            </control>
          </mc:Choice>
        </mc:AlternateContent>
        <mc:AlternateContent xmlns:mc="http://schemas.openxmlformats.org/markup-compatibility/2006">
          <mc:Choice Requires="x14">
            <control shapeId="12811" r:id="rId526" name="Check Box 523">
              <controlPr locked="0" defaultSize="0" autoFill="0" autoLine="0" autoPict="0">
                <anchor moveWithCells="1">
                  <from>
                    <xdr:col>13</xdr:col>
                    <xdr:colOff>38100</xdr:colOff>
                    <xdr:row>24</xdr:row>
                    <xdr:rowOff>69850</xdr:rowOff>
                  </from>
                  <to>
                    <xdr:col>13</xdr:col>
                    <xdr:colOff>425450</xdr:colOff>
                    <xdr:row>25</xdr:row>
                    <xdr:rowOff>6350</xdr:rowOff>
                  </to>
                </anchor>
              </controlPr>
            </control>
          </mc:Choice>
        </mc:AlternateContent>
        <mc:AlternateContent xmlns:mc="http://schemas.openxmlformats.org/markup-compatibility/2006">
          <mc:Choice Requires="x14">
            <control shapeId="12812" r:id="rId527" name="Check Box 524">
              <controlPr locked="0" defaultSize="0" autoFill="0" autoLine="0" autoPict="0">
                <anchor moveWithCells="1">
                  <from>
                    <xdr:col>13</xdr:col>
                    <xdr:colOff>38100</xdr:colOff>
                    <xdr:row>26</xdr:row>
                    <xdr:rowOff>69850</xdr:rowOff>
                  </from>
                  <to>
                    <xdr:col>13</xdr:col>
                    <xdr:colOff>419100</xdr:colOff>
                    <xdr:row>27</xdr:row>
                    <xdr:rowOff>25400</xdr:rowOff>
                  </to>
                </anchor>
              </controlPr>
            </control>
          </mc:Choice>
        </mc:AlternateContent>
        <mc:AlternateContent xmlns:mc="http://schemas.openxmlformats.org/markup-compatibility/2006">
          <mc:Choice Requires="x14">
            <control shapeId="12813" r:id="rId528" name="Check Box 525">
              <controlPr locked="0" defaultSize="0" autoFill="0" autoLine="0" autoPict="0">
                <anchor moveWithCells="1">
                  <from>
                    <xdr:col>13</xdr:col>
                    <xdr:colOff>38100</xdr:colOff>
                    <xdr:row>27</xdr:row>
                    <xdr:rowOff>69850</xdr:rowOff>
                  </from>
                  <to>
                    <xdr:col>13</xdr:col>
                    <xdr:colOff>419100</xdr:colOff>
                    <xdr:row>28</xdr:row>
                    <xdr:rowOff>6350</xdr:rowOff>
                  </to>
                </anchor>
              </controlPr>
            </control>
          </mc:Choice>
        </mc:AlternateContent>
        <mc:AlternateContent xmlns:mc="http://schemas.openxmlformats.org/markup-compatibility/2006">
          <mc:Choice Requires="x14">
            <control shapeId="12814" r:id="rId529" name="Check Box 526">
              <controlPr locked="0" defaultSize="0" autoFill="0" autoLine="0" autoPict="0">
                <anchor moveWithCells="1">
                  <from>
                    <xdr:col>13</xdr:col>
                    <xdr:colOff>38100</xdr:colOff>
                    <xdr:row>28</xdr:row>
                    <xdr:rowOff>69850</xdr:rowOff>
                  </from>
                  <to>
                    <xdr:col>13</xdr:col>
                    <xdr:colOff>419100</xdr:colOff>
                    <xdr:row>29</xdr:row>
                    <xdr:rowOff>6350</xdr:rowOff>
                  </to>
                </anchor>
              </controlPr>
            </control>
          </mc:Choice>
        </mc:AlternateContent>
        <mc:AlternateContent xmlns:mc="http://schemas.openxmlformats.org/markup-compatibility/2006">
          <mc:Choice Requires="x14">
            <control shapeId="12815" r:id="rId530" name="Check Box 527">
              <controlPr locked="0" defaultSize="0" autoFill="0" autoLine="0" autoPict="0">
                <anchor moveWithCells="1">
                  <from>
                    <xdr:col>13</xdr:col>
                    <xdr:colOff>38100</xdr:colOff>
                    <xdr:row>29</xdr:row>
                    <xdr:rowOff>69850</xdr:rowOff>
                  </from>
                  <to>
                    <xdr:col>13</xdr:col>
                    <xdr:colOff>419100</xdr:colOff>
                    <xdr:row>30</xdr:row>
                    <xdr:rowOff>6350</xdr:rowOff>
                  </to>
                </anchor>
              </controlPr>
            </control>
          </mc:Choice>
        </mc:AlternateContent>
        <mc:AlternateContent xmlns:mc="http://schemas.openxmlformats.org/markup-compatibility/2006">
          <mc:Choice Requires="x14">
            <control shapeId="12816" r:id="rId531" name="Check Box 528">
              <controlPr locked="0" defaultSize="0" autoFill="0" autoLine="0" autoPict="0">
                <anchor moveWithCells="1">
                  <from>
                    <xdr:col>13</xdr:col>
                    <xdr:colOff>38100</xdr:colOff>
                    <xdr:row>30</xdr:row>
                    <xdr:rowOff>69850</xdr:rowOff>
                  </from>
                  <to>
                    <xdr:col>13</xdr:col>
                    <xdr:colOff>419100</xdr:colOff>
                    <xdr:row>31</xdr:row>
                    <xdr:rowOff>6350</xdr:rowOff>
                  </to>
                </anchor>
              </controlPr>
            </control>
          </mc:Choice>
        </mc:AlternateContent>
        <mc:AlternateContent xmlns:mc="http://schemas.openxmlformats.org/markup-compatibility/2006">
          <mc:Choice Requires="x14">
            <control shapeId="12817" r:id="rId532" name="Check Box 529">
              <controlPr locked="0" defaultSize="0" autoFill="0" autoLine="0" autoPict="0">
                <anchor moveWithCells="1">
                  <from>
                    <xdr:col>13</xdr:col>
                    <xdr:colOff>38100</xdr:colOff>
                    <xdr:row>31</xdr:row>
                    <xdr:rowOff>69850</xdr:rowOff>
                  </from>
                  <to>
                    <xdr:col>13</xdr:col>
                    <xdr:colOff>419100</xdr:colOff>
                    <xdr:row>32</xdr:row>
                    <xdr:rowOff>6350</xdr:rowOff>
                  </to>
                </anchor>
              </controlPr>
            </control>
          </mc:Choice>
        </mc:AlternateContent>
        <mc:AlternateContent xmlns:mc="http://schemas.openxmlformats.org/markup-compatibility/2006">
          <mc:Choice Requires="x14">
            <control shapeId="12818" r:id="rId533" name="Check Box 530">
              <controlPr locked="0" defaultSize="0" autoFill="0" autoLine="0" autoPict="0">
                <anchor moveWithCells="1">
                  <from>
                    <xdr:col>13</xdr:col>
                    <xdr:colOff>38100</xdr:colOff>
                    <xdr:row>32</xdr:row>
                    <xdr:rowOff>69850</xdr:rowOff>
                  </from>
                  <to>
                    <xdr:col>13</xdr:col>
                    <xdr:colOff>419100</xdr:colOff>
                    <xdr:row>33</xdr:row>
                    <xdr:rowOff>6350</xdr:rowOff>
                  </to>
                </anchor>
              </controlPr>
            </control>
          </mc:Choice>
        </mc:AlternateContent>
        <mc:AlternateContent xmlns:mc="http://schemas.openxmlformats.org/markup-compatibility/2006">
          <mc:Choice Requires="x14">
            <control shapeId="12819" r:id="rId534" name="Check Box 531">
              <controlPr locked="0" defaultSize="0" autoFill="0" autoLine="0" autoPict="0">
                <anchor moveWithCells="1">
                  <from>
                    <xdr:col>13</xdr:col>
                    <xdr:colOff>38100</xdr:colOff>
                    <xdr:row>33</xdr:row>
                    <xdr:rowOff>69850</xdr:rowOff>
                  </from>
                  <to>
                    <xdr:col>13</xdr:col>
                    <xdr:colOff>419100</xdr:colOff>
                    <xdr:row>34</xdr:row>
                    <xdr:rowOff>6350</xdr:rowOff>
                  </to>
                </anchor>
              </controlPr>
            </control>
          </mc:Choice>
        </mc:AlternateContent>
        <mc:AlternateContent xmlns:mc="http://schemas.openxmlformats.org/markup-compatibility/2006">
          <mc:Choice Requires="x14">
            <control shapeId="12820" r:id="rId535" name="Check Box 532">
              <controlPr locked="0" defaultSize="0" autoFill="0" autoLine="0" autoPict="0">
                <anchor moveWithCells="1">
                  <from>
                    <xdr:col>13</xdr:col>
                    <xdr:colOff>38100</xdr:colOff>
                    <xdr:row>34</xdr:row>
                    <xdr:rowOff>69850</xdr:rowOff>
                  </from>
                  <to>
                    <xdr:col>13</xdr:col>
                    <xdr:colOff>419100</xdr:colOff>
                    <xdr:row>35</xdr:row>
                    <xdr:rowOff>6350</xdr:rowOff>
                  </to>
                </anchor>
              </controlPr>
            </control>
          </mc:Choice>
        </mc:AlternateContent>
        <mc:AlternateContent xmlns:mc="http://schemas.openxmlformats.org/markup-compatibility/2006">
          <mc:Choice Requires="x14">
            <control shapeId="12821" r:id="rId536" name="Check Box 533">
              <controlPr locked="0" defaultSize="0" autoFill="0" autoLine="0" autoPict="0">
                <anchor moveWithCells="1">
                  <from>
                    <xdr:col>13</xdr:col>
                    <xdr:colOff>38100</xdr:colOff>
                    <xdr:row>35</xdr:row>
                    <xdr:rowOff>69850</xdr:rowOff>
                  </from>
                  <to>
                    <xdr:col>13</xdr:col>
                    <xdr:colOff>419100</xdr:colOff>
                    <xdr:row>36</xdr:row>
                    <xdr:rowOff>6350</xdr:rowOff>
                  </to>
                </anchor>
              </controlPr>
            </control>
          </mc:Choice>
        </mc:AlternateContent>
        <mc:AlternateContent xmlns:mc="http://schemas.openxmlformats.org/markup-compatibility/2006">
          <mc:Choice Requires="x14">
            <control shapeId="12822" r:id="rId537" name="Check Box 534">
              <controlPr locked="0" defaultSize="0" autoFill="0" autoLine="0" autoPict="0">
                <anchor moveWithCells="1">
                  <from>
                    <xdr:col>13</xdr:col>
                    <xdr:colOff>38100</xdr:colOff>
                    <xdr:row>36</xdr:row>
                    <xdr:rowOff>69850</xdr:rowOff>
                  </from>
                  <to>
                    <xdr:col>13</xdr:col>
                    <xdr:colOff>419100</xdr:colOff>
                    <xdr:row>37</xdr:row>
                    <xdr:rowOff>6350</xdr:rowOff>
                  </to>
                </anchor>
              </controlPr>
            </control>
          </mc:Choice>
        </mc:AlternateContent>
        <mc:AlternateContent xmlns:mc="http://schemas.openxmlformats.org/markup-compatibility/2006">
          <mc:Choice Requires="x14">
            <control shapeId="12823" r:id="rId538" name="Check Box 535">
              <controlPr locked="0" defaultSize="0" autoFill="0" autoLine="0" autoPict="0">
                <anchor moveWithCells="1">
                  <from>
                    <xdr:col>13</xdr:col>
                    <xdr:colOff>38100</xdr:colOff>
                    <xdr:row>37</xdr:row>
                    <xdr:rowOff>69850</xdr:rowOff>
                  </from>
                  <to>
                    <xdr:col>13</xdr:col>
                    <xdr:colOff>419100</xdr:colOff>
                    <xdr:row>38</xdr:row>
                    <xdr:rowOff>6350</xdr:rowOff>
                  </to>
                </anchor>
              </controlPr>
            </control>
          </mc:Choice>
        </mc:AlternateContent>
        <mc:AlternateContent xmlns:mc="http://schemas.openxmlformats.org/markup-compatibility/2006">
          <mc:Choice Requires="x14">
            <control shapeId="12824" r:id="rId539" name="Check Box 536">
              <controlPr locked="0" defaultSize="0" autoFill="0" autoLine="0" autoPict="0">
                <anchor moveWithCells="1">
                  <from>
                    <xdr:col>13</xdr:col>
                    <xdr:colOff>38100</xdr:colOff>
                    <xdr:row>38</xdr:row>
                    <xdr:rowOff>69850</xdr:rowOff>
                  </from>
                  <to>
                    <xdr:col>13</xdr:col>
                    <xdr:colOff>419100</xdr:colOff>
                    <xdr:row>39</xdr:row>
                    <xdr:rowOff>6350</xdr:rowOff>
                  </to>
                </anchor>
              </controlPr>
            </control>
          </mc:Choice>
        </mc:AlternateContent>
        <mc:AlternateContent xmlns:mc="http://schemas.openxmlformats.org/markup-compatibility/2006">
          <mc:Choice Requires="x14">
            <control shapeId="12825" r:id="rId540" name="Check Box 537">
              <controlPr locked="0" defaultSize="0" autoFill="0" autoLine="0" autoPict="0">
                <anchor moveWithCells="1">
                  <from>
                    <xdr:col>13</xdr:col>
                    <xdr:colOff>38100</xdr:colOff>
                    <xdr:row>39</xdr:row>
                    <xdr:rowOff>69850</xdr:rowOff>
                  </from>
                  <to>
                    <xdr:col>13</xdr:col>
                    <xdr:colOff>419100</xdr:colOff>
                    <xdr:row>40</xdr:row>
                    <xdr:rowOff>6350</xdr:rowOff>
                  </to>
                </anchor>
              </controlPr>
            </control>
          </mc:Choice>
        </mc:AlternateContent>
        <mc:AlternateContent xmlns:mc="http://schemas.openxmlformats.org/markup-compatibility/2006">
          <mc:Choice Requires="x14">
            <control shapeId="12826" r:id="rId541" name="Check Box 538">
              <controlPr locked="0" defaultSize="0" autoFill="0" autoLine="0" autoPict="0">
                <anchor moveWithCells="1">
                  <from>
                    <xdr:col>13</xdr:col>
                    <xdr:colOff>38100</xdr:colOff>
                    <xdr:row>40</xdr:row>
                    <xdr:rowOff>69850</xdr:rowOff>
                  </from>
                  <to>
                    <xdr:col>13</xdr:col>
                    <xdr:colOff>419100</xdr:colOff>
                    <xdr:row>41</xdr:row>
                    <xdr:rowOff>6350</xdr:rowOff>
                  </to>
                </anchor>
              </controlPr>
            </control>
          </mc:Choice>
        </mc:AlternateContent>
        <mc:AlternateContent xmlns:mc="http://schemas.openxmlformats.org/markup-compatibility/2006">
          <mc:Choice Requires="x14">
            <control shapeId="12827" r:id="rId542" name="Check Box 539">
              <controlPr locked="0" defaultSize="0" autoFill="0" autoLine="0" autoPict="0">
                <anchor moveWithCells="1">
                  <from>
                    <xdr:col>13</xdr:col>
                    <xdr:colOff>38100</xdr:colOff>
                    <xdr:row>41</xdr:row>
                    <xdr:rowOff>69850</xdr:rowOff>
                  </from>
                  <to>
                    <xdr:col>13</xdr:col>
                    <xdr:colOff>419100</xdr:colOff>
                    <xdr:row>42</xdr:row>
                    <xdr:rowOff>6350</xdr:rowOff>
                  </to>
                </anchor>
              </controlPr>
            </control>
          </mc:Choice>
        </mc:AlternateContent>
        <mc:AlternateContent xmlns:mc="http://schemas.openxmlformats.org/markup-compatibility/2006">
          <mc:Choice Requires="x14">
            <control shapeId="12828" r:id="rId543" name="Check Box 540">
              <controlPr locked="0" defaultSize="0" autoFill="0" autoLine="0" autoPict="0">
                <anchor moveWithCells="1">
                  <from>
                    <xdr:col>13</xdr:col>
                    <xdr:colOff>38100</xdr:colOff>
                    <xdr:row>42</xdr:row>
                    <xdr:rowOff>69850</xdr:rowOff>
                  </from>
                  <to>
                    <xdr:col>13</xdr:col>
                    <xdr:colOff>419100</xdr:colOff>
                    <xdr:row>43</xdr:row>
                    <xdr:rowOff>6350</xdr:rowOff>
                  </to>
                </anchor>
              </controlPr>
            </control>
          </mc:Choice>
        </mc:AlternateContent>
        <mc:AlternateContent xmlns:mc="http://schemas.openxmlformats.org/markup-compatibility/2006">
          <mc:Choice Requires="x14">
            <control shapeId="12829" r:id="rId544" name="Check Box 541">
              <controlPr locked="0" defaultSize="0" autoFill="0" autoLine="0" autoPict="0">
                <anchor moveWithCells="1">
                  <from>
                    <xdr:col>13</xdr:col>
                    <xdr:colOff>38100</xdr:colOff>
                    <xdr:row>43</xdr:row>
                    <xdr:rowOff>69850</xdr:rowOff>
                  </from>
                  <to>
                    <xdr:col>13</xdr:col>
                    <xdr:colOff>419100</xdr:colOff>
                    <xdr:row>44</xdr:row>
                    <xdr:rowOff>6350</xdr:rowOff>
                  </to>
                </anchor>
              </controlPr>
            </control>
          </mc:Choice>
        </mc:AlternateContent>
        <mc:AlternateContent xmlns:mc="http://schemas.openxmlformats.org/markup-compatibility/2006">
          <mc:Choice Requires="x14">
            <control shapeId="12830" r:id="rId545" name="Check Box 542">
              <controlPr locked="0" defaultSize="0" autoFill="0" autoLine="0" autoPict="0">
                <anchor moveWithCells="1">
                  <from>
                    <xdr:col>13</xdr:col>
                    <xdr:colOff>38100</xdr:colOff>
                    <xdr:row>44</xdr:row>
                    <xdr:rowOff>69850</xdr:rowOff>
                  </from>
                  <to>
                    <xdr:col>13</xdr:col>
                    <xdr:colOff>419100</xdr:colOff>
                    <xdr:row>45</xdr:row>
                    <xdr:rowOff>6350</xdr:rowOff>
                  </to>
                </anchor>
              </controlPr>
            </control>
          </mc:Choice>
        </mc:AlternateContent>
        <mc:AlternateContent xmlns:mc="http://schemas.openxmlformats.org/markup-compatibility/2006">
          <mc:Choice Requires="x14">
            <control shapeId="12831" r:id="rId546" name="Check Box 543">
              <controlPr locked="0" defaultSize="0" autoFill="0" autoLine="0" autoPict="0">
                <anchor moveWithCells="1">
                  <from>
                    <xdr:col>14</xdr:col>
                    <xdr:colOff>38100</xdr:colOff>
                    <xdr:row>21</xdr:row>
                    <xdr:rowOff>69850</xdr:rowOff>
                  </from>
                  <to>
                    <xdr:col>14</xdr:col>
                    <xdr:colOff>419100</xdr:colOff>
                    <xdr:row>22</xdr:row>
                    <xdr:rowOff>6350</xdr:rowOff>
                  </to>
                </anchor>
              </controlPr>
            </control>
          </mc:Choice>
        </mc:AlternateContent>
        <mc:AlternateContent xmlns:mc="http://schemas.openxmlformats.org/markup-compatibility/2006">
          <mc:Choice Requires="x14">
            <control shapeId="12832" r:id="rId547" name="Check Box 544">
              <controlPr locked="0" defaultSize="0" autoFill="0" autoLine="0" autoPict="0">
                <anchor moveWithCells="1">
                  <from>
                    <xdr:col>14</xdr:col>
                    <xdr:colOff>38100</xdr:colOff>
                    <xdr:row>22</xdr:row>
                    <xdr:rowOff>69850</xdr:rowOff>
                  </from>
                  <to>
                    <xdr:col>14</xdr:col>
                    <xdr:colOff>419100</xdr:colOff>
                    <xdr:row>23</xdr:row>
                    <xdr:rowOff>6350</xdr:rowOff>
                  </to>
                </anchor>
              </controlPr>
            </control>
          </mc:Choice>
        </mc:AlternateContent>
        <mc:AlternateContent xmlns:mc="http://schemas.openxmlformats.org/markup-compatibility/2006">
          <mc:Choice Requires="x14">
            <control shapeId="12833" r:id="rId548" name="Check Box 545">
              <controlPr locked="0" defaultSize="0" autoFill="0" autoLine="0" autoPict="0">
                <anchor moveWithCells="1">
                  <from>
                    <xdr:col>14</xdr:col>
                    <xdr:colOff>38100</xdr:colOff>
                    <xdr:row>23</xdr:row>
                    <xdr:rowOff>69850</xdr:rowOff>
                  </from>
                  <to>
                    <xdr:col>14</xdr:col>
                    <xdr:colOff>425450</xdr:colOff>
                    <xdr:row>24</xdr:row>
                    <xdr:rowOff>6350</xdr:rowOff>
                  </to>
                </anchor>
              </controlPr>
            </control>
          </mc:Choice>
        </mc:AlternateContent>
        <mc:AlternateContent xmlns:mc="http://schemas.openxmlformats.org/markup-compatibility/2006">
          <mc:Choice Requires="x14">
            <control shapeId="12834" r:id="rId549" name="Check Box 546">
              <controlPr locked="0" defaultSize="0" autoFill="0" autoLine="0" autoPict="0">
                <anchor moveWithCells="1">
                  <from>
                    <xdr:col>14</xdr:col>
                    <xdr:colOff>38100</xdr:colOff>
                    <xdr:row>24</xdr:row>
                    <xdr:rowOff>69850</xdr:rowOff>
                  </from>
                  <to>
                    <xdr:col>14</xdr:col>
                    <xdr:colOff>425450</xdr:colOff>
                    <xdr:row>25</xdr:row>
                    <xdr:rowOff>6350</xdr:rowOff>
                  </to>
                </anchor>
              </controlPr>
            </control>
          </mc:Choice>
        </mc:AlternateContent>
        <mc:AlternateContent xmlns:mc="http://schemas.openxmlformats.org/markup-compatibility/2006">
          <mc:Choice Requires="x14">
            <control shapeId="12835" r:id="rId550" name="Check Box 547">
              <controlPr locked="0" defaultSize="0" autoFill="0" autoLine="0" autoPict="0">
                <anchor moveWithCells="1">
                  <from>
                    <xdr:col>14</xdr:col>
                    <xdr:colOff>38100</xdr:colOff>
                    <xdr:row>26</xdr:row>
                    <xdr:rowOff>69850</xdr:rowOff>
                  </from>
                  <to>
                    <xdr:col>14</xdr:col>
                    <xdr:colOff>419100</xdr:colOff>
                    <xdr:row>27</xdr:row>
                    <xdr:rowOff>25400</xdr:rowOff>
                  </to>
                </anchor>
              </controlPr>
            </control>
          </mc:Choice>
        </mc:AlternateContent>
        <mc:AlternateContent xmlns:mc="http://schemas.openxmlformats.org/markup-compatibility/2006">
          <mc:Choice Requires="x14">
            <control shapeId="12836" r:id="rId551" name="Check Box 548">
              <controlPr locked="0" defaultSize="0" autoFill="0" autoLine="0" autoPict="0">
                <anchor moveWithCells="1">
                  <from>
                    <xdr:col>14</xdr:col>
                    <xdr:colOff>38100</xdr:colOff>
                    <xdr:row>27</xdr:row>
                    <xdr:rowOff>69850</xdr:rowOff>
                  </from>
                  <to>
                    <xdr:col>14</xdr:col>
                    <xdr:colOff>419100</xdr:colOff>
                    <xdr:row>28</xdr:row>
                    <xdr:rowOff>6350</xdr:rowOff>
                  </to>
                </anchor>
              </controlPr>
            </control>
          </mc:Choice>
        </mc:AlternateContent>
        <mc:AlternateContent xmlns:mc="http://schemas.openxmlformats.org/markup-compatibility/2006">
          <mc:Choice Requires="x14">
            <control shapeId="12837" r:id="rId552" name="Check Box 549">
              <controlPr locked="0" defaultSize="0" autoFill="0" autoLine="0" autoPict="0">
                <anchor moveWithCells="1">
                  <from>
                    <xdr:col>14</xdr:col>
                    <xdr:colOff>38100</xdr:colOff>
                    <xdr:row>28</xdr:row>
                    <xdr:rowOff>69850</xdr:rowOff>
                  </from>
                  <to>
                    <xdr:col>14</xdr:col>
                    <xdr:colOff>419100</xdr:colOff>
                    <xdr:row>29</xdr:row>
                    <xdr:rowOff>6350</xdr:rowOff>
                  </to>
                </anchor>
              </controlPr>
            </control>
          </mc:Choice>
        </mc:AlternateContent>
        <mc:AlternateContent xmlns:mc="http://schemas.openxmlformats.org/markup-compatibility/2006">
          <mc:Choice Requires="x14">
            <control shapeId="12838" r:id="rId553" name="Check Box 550">
              <controlPr locked="0" defaultSize="0" autoFill="0" autoLine="0" autoPict="0">
                <anchor moveWithCells="1">
                  <from>
                    <xdr:col>14</xdr:col>
                    <xdr:colOff>38100</xdr:colOff>
                    <xdr:row>29</xdr:row>
                    <xdr:rowOff>69850</xdr:rowOff>
                  </from>
                  <to>
                    <xdr:col>14</xdr:col>
                    <xdr:colOff>419100</xdr:colOff>
                    <xdr:row>30</xdr:row>
                    <xdr:rowOff>6350</xdr:rowOff>
                  </to>
                </anchor>
              </controlPr>
            </control>
          </mc:Choice>
        </mc:AlternateContent>
        <mc:AlternateContent xmlns:mc="http://schemas.openxmlformats.org/markup-compatibility/2006">
          <mc:Choice Requires="x14">
            <control shapeId="12839" r:id="rId554" name="Check Box 551">
              <controlPr locked="0" defaultSize="0" autoFill="0" autoLine="0" autoPict="0">
                <anchor moveWithCells="1">
                  <from>
                    <xdr:col>14</xdr:col>
                    <xdr:colOff>38100</xdr:colOff>
                    <xdr:row>30</xdr:row>
                    <xdr:rowOff>69850</xdr:rowOff>
                  </from>
                  <to>
                    <xdr:col>14</xdr:col>
                    <xdr:colOff>419100</xdr:colOff>
                    <xdr:row>31</xdr:row>
                    <xdr:rowOff>6350</xdr:rowOff>
                  </to>
                </anchor>
              </controlPr>
            </control>
          </mc:Choice>
        </mc:AlternateContent>
        <mc:AlternateContent xmlns:mc="http://schemas.openxmlformats.org/markup-compatibility/2006">
          <mc:Choice Requires="x14">
            <control shapeId="12840" r:id="rId555" name="Check Box 552">
              <controlPr locked="0" defaultSize="0" autoFill="0" autoLine="0" autoPict="0">
                <anchor moveWithCells="1">
                  <from>
                    <xdr:col>14</xdr:col>
                    <xdr:colOff>38100</xdr:colOff>
                    <xdr:row>31</xdr:row>
                    <xdr:rowOff>69850</xdr:rowOff>
                  </from>
                  <to>
                    <xdr:col>14</xdr:col>
                    <xdr:colOff>419100</xdr:colOff>
                    <xdr:row>32</xdr:row>
                    <xdr:rowOff>6350</xdr:rowOff>
                  </to>
                </anchor>
              </controlPr>
            </control>
          </mc:Choice>
        </mc:AlternateContent>
        <mc:AlternateContent xmlns:mc="http://schemas.openxmlformats.org/markup-compatibility/2006">
          <mc:Choice Requires="x14">
            <control shapeId="12841" r:id="rId556" name="Check Box 553">
              <controlPr locked="0" defaultSize="0" autoFill="0" autoLine="0" autoPict="0">
                <anchor moveWithCells="1">
                  <from>
                    <xdr:col>14</xdr:col>
                    <xdr:colOff>38100</xdr:colOff>
                    <xdr:row>32</xdr:row>
                    <xdr:rowOff>69850</xdr:rowOff>
                  </from>
                  <to>
                    <xdr:col>14</xdr:col>
                    <xdr:colOff>419100</xdr:colOff>
                    <xdr:row>33</xdr:row>
                    <xdr:rowOff>6350</xdr:rowOff>
                  </to>
                </anchor>
              </controlPr>
            </control>
          </mc:Choice>
        </mc:AlternateContent>
        <mc:AlternateContent xmlns:mc="http://schemas.openxmlformats.org/markup-compatibility/2006">
          <mc:Choice Requires="x14">
            <control shapeId="12842" r:id="rId557" name="Check Box 554">
              <controlPr locked="0" defaultSize="0" autoFill="0" autoLine="0" autoPict="0">
                <anchor moveWithCells="1">
                  <from>
                    <xdr:col>14</xdr:col>
                    <xdr:colOff>38100</xdr:colOff>
                    <xdr:row>33</xdr:row>
                    <xdr:rowOff>69850</xdr:rowOff>
                  </from>
                  <to>
                    <xdr:col>14</xdr:col>
                    <xdr:colOff>419100</xdr:colOff>
                    <xdr:row>34</xdr:row>
                    <xdr:rowOff>6350</xdr:rowOff>
                  </to>
                </anchor>
              </controlPr>
            </control>
          </mc:Choice>
        </mc:AlternateContent>
        <mc:AlternateContent xmlns:mc="http://schemas.openxmlformats.org/markup-compatibility/2006">
          <mc:Choice Requires="x14">
            <control shapeId="12843" r:id="rId558" name="Check Box 555">
              <controlPr locked="0" defaultSize="0" autoFill="0" autoLine="0" autoPict="0">
                <anchor moveWithCells="1">
                  <from>
                    <xdr:col>14</xdr:col>
                    <xdr:colOff>38100</xdr:colOff>
                    <xdr:row>34</xdr:row>
                    <xdr:rowOff>69850</xdr:rowOff>
                  </from>
                  <to>
                    <xdr:col>14</xdr:col>
                    <xdr:colOff>419100</xdr:colOff>
                    <xdr:row>35</xdr:row>
                    <xdr:rowOff>6350</xdr:rowOff>
                  </to>
                </anchor>
              </controlPr>
            </control>
          </mc:Choice>
        </mc:AlternateContent>
        <mc:AlternateContent xmlns:mc="http://schemas.openxmlformats.org/markup-compatibility/2006">
          <mc:Choice Requires="x14">
            <control shapeId="12844" r:id="rId559" name="Check Box 556">
              <controlPr locked="0" defaultSize="0" autoFill="0" autoLine="0" autoPict="0">
                <anchor moveWithCells="1">
                  <from>
                    <xdr:col>14</xdr:col>
                    <xdr:colOff>38100</xdr:colOff>
                    <xdr:row>35</xdr:row>
                    <xdr:rowOff>69850</xdr:rowOff>
                  </from>
                  <to>
                    <xdr:col>14</xdr:col>
                    <xdr:colOff>419100</xdr:colOff>
                    <xdr:row>36</xdr:row>
                    <xdr:rowOff>6350</xdr:rowOff>
                  </to>
                </anchor>
              </controlPr>
            </control>
          </mc:Choice>
        </mc:AlternateContent>
        <mc:AlternateContent xmlns:mc="http://schemas.openxmlformats.org/markup-compatibility/2006">
          <mc:Choice Requires="x14">
            <control shapeId="12845" r:id="rId560" name="Check Box 557">
              <controlPr locked="0" defaultSize="0" autoFill="0" autoLine="0" autoPict="0">
                <anchor moveWithCells="1">
                  <from>
                    <xdr:col>14</xdr:col>
                    <xdr:colOff>38100</xdr:colOff>
                    <xdr:row>36</xdr:row>
                    <xdr:rowOff>69850</xdr:rowOff>
                  </from>
                  <to>
                    <xdr:col>14</xdr:col>
                    <xdr:colOff>419100</xdr:colOff>
                    <xdr:row>37</xdr:row>
                    <xdr:rowOff>6350</xdr:rowOff>
                  </to>
                </anchor>
              </controlPr>
            </control>
          </mc:Choice>
        </mc:AlternateContent>
        <mc:AlternateContent xmlns:mc="http://schemas.openxmlformats.org/markup-compatibility/2006">
          <mc:Choice Requires="x14">
            <control shapeId="12846" r:id="rId561" name="Check Box 558">
              <controlPr locked="0" defaultSize="0" autoFill="0" autoLine="0" autoPict="0">
                <anchor moveWithCells="1">
                  <from>
                    <xdr:col>14</xdr:col>
                    <xdr:colOff>38100</xdr:colOff>
                    <xdr:row>37</xdr:row>
                    <xdr:rowOff>69850</xdr:rowOff>
                  </from>
                  <to>
                    <xdr:col>14</xdr:col>
                    <xdr:colOff>419100</xdr:colOff>
                    <xdr:row>38</xdr:row>
                    <xdr:rowOff>6350</xdr:rowOff>
                  </to>
                </anchor>
              </controlPr>
            </control>
          </mc:Choice>
        </mc:AlternateContent>
        <mc:AlternateContent xmlns:mc="http://schemas.openxmlformats.org/markup-compatibility/2006">
          <mc:Choice Requires="x14">
            <control shapeId="12847" r:id="rId562" name="Check Box 559">
              <controlPr locked="0" defaultSize="0" autoFill="0" autoLine="0" autoPict="0">
                <anchor moveWithCells="1">
                  <from>
                    <xdr:col>14</xdr:col>
                    <xdr:colOff>38100</xdr:colOff>
                    <xdr:row>38</xdr:row>
                    <xdr:rowOff>69850</xdr:rowOff>
                  </from>
                  <to>
                    <xdr:col>14</xdr:col>
                    <xdr:colOff>419100</xdr:colOff>
                    <xdr:row>39</xdr:row>
                    <xdr:rowOff>6350</xdr:rowOff>
                  </to>
                </anchor>
              </controlPr>
            </control>
          </mc:Choice>
        </mc:AlternateContent>
        <mc:AlternateContent xmlns:mc="http://schemas.openxmlformats.org/markup-compatibility/2006">
          <mc:Choice Requires="x14">
            <control shapeId="12848" r:id="rId563" name="Check Box 560">
              <controlPr locked="0" defaultSize="0" autoFill="0" autoLine="0" autoPict="0">
                <anchor moveWithCells="1">
                  <from>
                    <xdr:col>14</xdr:col>
                    <xdr:colOff>38100</xdr:colOff>
                    <xdr:row>39</xdr:row>
                    <xdr:rowOff>69850</xdr:rowOff>
                  </from>
                  <to>
                    <xdr:col>14</xdr:col>
                    <xdr:colOff>419100</xdr:colOff>
                    <xdr:row>40</xdr:row>
                    <xdr:rowOff>6350</xdr:rowOff>
                  </to>
                </anchor>
              </controlPr>
            </control>
          </mc:Choice>
        </mc:AlternateContent>
        <mc:AlternateContent xmlns:mc="http://schemas.openxmlformats.org/markup-compatibility/2006">
          <mc:Choice Requires="x14">
            <control shapeId="12849" r:id="rId564" name="Check Box 561">
              <controlPr locked="0" defaultSize="0" autoFill="0" autoLine="0" autoPict="0">
                <anchor moveWithCells="1">
                  <from>
                    <xdr:col>14</xdr:col>
                    <xdr:colOff>38100</xdr:colOff>
                    <xdr:row>40</xdr:row>
                    <xdr:rowOff>69850</xdr:rowOff>
                  </from>
                  <to>
                    <xdr:col>14</xdr:col>
                    <xdr:colOff>419100</xdr:colOff>
                    <xdr:row>41</xdr:row>
                    <xdr:rowOff>6350</xdr:rowOff>
                  </to>
                </anchor>
              </controlPr>
            </control>
          </mc:Choice>
        </mc:AlternateContent>
        <mc:AlternateContent xmlns:mc="http://schemas.openxmlformats.org/markup-compatibility/2006">
          <mc:Choice Requires="x14">
            <control shapeId="12850" r:id="rId565" name="Check Box 562">
              <controlPr locked="0" defaultSize="0" autoFill="0" autoLine="0" autoPict="0">
                <anchor moveWithCells="1">
                  <from>
                    <xdr:col>14</xdr:col>
                    <xdr:colOff>38100</xdr:colOff>
                    <xdr:row>41</xdr:row>
                    <xdr:rowOff>69850</xdr:rowOff>
                  </from>
                  <to>
                    <xdr:col>14</xdr:col>
                    <xdr:colOff>419100</xdr:colOff>
                    <xdr:row>42</xdr:row>
                    <xdr:rowOff>6350</xdr:rowOff>
                  </to>
                </anchor>
              </controlPr>
            </control>
          </mc:Choice>
        </mc:AlternateContent>
        <mc:AlternateContent xmlns:mc="http://schemas.openxmlformats.org/markup-compatibility/2006">
          <mc:Choice Requires="x14">
            <control shapeId="12851" r:id="rId566" name="Check Box 563">
              <controlPr locked="0" defaultSize="0" autoFill="0" autoLine="0" autoPict="0">
                <anchor moveWithCells="1">
                  <from>
                    <xdr:col>14</xdr:col>
                    <xdr:colOff>38100</xdr:colOff>
                    <xdr:row>42</xdr:row>
                    <xdr:rowOff>69850</xdr:rowOff>
                  </from>
                  <to>
                    <xdr:col>14</xdr:col>
                    <xdr:colOff>419100</xdr:colOff>
                    <xdr:row>43</xdr:row>
                    <xdr:rowOff>6350</xdr:rowOff>
                  </to>
                </anchor>
              </controlPr>
            </control>
          </mc:Choice>
        </mc:AlternateContent>
        <mc:AlternateContent xmlns:mc="http://schemas.openxmlformats.org/markup-compatibility/2006">
          <mc:Choice Requires="x14">
            <control shapeId="12852" r:id="rId567" name="Check Box 564">
              <controlPr locked="0" defaultSize="0" autoFill="0" autoLine="0" autoPict="0">
                <anchor moveWithCells="1">
                  <from>
                    <xdr:col>14</xdr:col>
                    <xdr:colOff>38100</xdr:colOff>
                    <xdr:row>43</xdr:row>
                    <xdr:rowOff>69850</xdr:rowOff>
                  </from>
                  <to>
                    <xdr:col>14</xdr:col>
                    <xdr:colOff>419100</xdr:colOff>
                    <xdr:row>44</xdr:row>
                    <xdr:rowOff>6350</xdr:rowOff>
                  </to>
                </anchor>
              </controlPr>
            </control>
          </mc:Choice>
        </mc:AlternateContent>
        <mc:AlternateContent xmlns:mc="http://schemas.openxmlformats.org/markup-compatibility/2006">
          <mc:Choice Requires="x14">
            <control shapeId="12853" r:id="rId568" name="Check Box 565">
              <controlPr locked="0" defaultSize="0" autoFill="0" autoLine="0" autoPict="0">
                <anchor moveWithCells="1">
                  <from>
                    <xdr:col>14</xdr:col>
                    <xdr:colOff>38100</xdr:colOff>
                    <xdr:row>44</xdr:row>
                    <xdr:rowOff>69850</xdr:rowOff>
                  </from>
                  <to>
                    <xdr:col>14</xdr:col>
                    <xdr:colOff>419100</xdr:colOff>
                    <xdr:row>45</xdr:row>
                    <xdr:rowOff>6350</xdr:rowOff>
                  </to>
                </anchor>
              </controlPr>
            </control>
          </mc:Choice>
        </mc:AlternateContent>
        <mc:AlternateContent xmlns:mc="http://schemas.openxmlformats.org/markup-compatibility/2006">
          <mc:Choice Requires="x14">
            <control shapeId="12854" r:id="rId569" name="Check Box 566">
              <controlPr locked="0" defaultSize="0" autoFill="0" autoLine="0" autoPict="0">
                <anchor moveWithCells="1">
                  <from>
                    <xdr:col>15</xdr:col>
                    <xdr:colOff>38100</xdr:colOff>
                    <xdr:row>21</xdr:row>
                    <xdr:rowOff>69850</xdr:rowOff>
                  </from>
                  <to>
                    <xdr:col>15</xdr:col>
                    <xdr:colOff>419100</xdr:colOff>
                    <xdr:row>22</xdr:row>
                    <xdr:rowOff>6350</xdr:rowOff>
                  </to>
                </anchor>
              </controlPr>
            </control>
          </mc:Choice>
        </mc:AlternateContent>
        <mc:AlternateContent xmlns:mc="http://schemas.openxmlformats.org/markup-compatibility/2006">
          <mc:Choice Requires="x14">
            <control shapeId="12855" r:id="rId570" name="Check Box 567">
              <controlPr locked="0" defaultSize="0" autoFill="0" autoLine="0" autoPict="0">
                <anchor moveWithCells="1">
                  <from>
                    <xdr:col>15</xdr:col>
                    <xdr:colOff>38100</xdr:colOff>
                    <xdr:row>22</xdr:row>
                    <xdr:rowOff>69850</xdr:rowOff>
                  </from>
                  <to>
                    <xdr:col>15</xdr:col>
                    <xdr:colOff>419100</xdr:colOff>
                    <xdr:row>23</xdr:row>
                    <xdr:rowOff>6350</xdr:rowOff>
                  </to>
                </anchor>
              </controlPr>
            </control>
          </mc:Choice>
        </mc:AlternateContent>
        <mc:AlternateContent xmlns:mc="http://schemas.openxmlformats.org/markup-compatibility/2006">
          <mc:Choice Requires="x14">
            <control shapeId="12856" r:id="rId571" name="Check Box 568">
              <controlPr locked="0" defaultSize="0" autoFill="0" autoLine="0" autoPict="0">
                <anchor moveWithCells="1">
                  <from>
                    <xdr:col>15</xdr:col>
                    <xdr:colOff>38100</xdr:colOff>
                    <xdr:row>23</xdr:row>
                    <xdr:rowOff>69850</xdr:rowOff>
                  </from>
                  <to>
                    <xdr:col>15</xdr:col>
                    <xdr:colOff>425450</xdr:colOff>
                    <xdr:row>24</xdr:row>
                    <xdr:rowOff>6350</xdr:rowOff>
                  </to>
                </anchor>
              </controlPr>
            </control>
          </mc:Choice>
        </mc:AlternateContent>
        <mc:AlternateContent xmlns:mc="http://schemas.openxmlformats.org/markup-compatibility/2006">
          <mc:Choice Requires="x14">
            <control shapeId="12857" r:id="rId572" name="Check Box 569">
              <controlPr locked="0" defaultSize="0" autoFill="0" autoLine="0" autoPict="0">
                <anchor moveWithCells="1">
                  <from>
                    <xdr:col>15</xdr:col>
                    <xdr:colOff>38100</xdr:colOff>
                    <xdr:row>24</xdr:row>
                    <xdr:rowOff>69850</xdr:rowOff>
                  </from>
                  <to>
                    <xdr:col>15</xdr:col>
                    <xdr:colOff>425450</xdr:colOff>
                    <xdr:row>25</xdr:row>
                    <xdr:rowOff>6350</xdr:rowOff>
                  </to>
                </anchor>
              </controlPr>
            </control>
          </mc:Choice>
        </mc:AlternateContent>
        <mc:AlternateContent xmlns:mc="http://schemas.openxmlformats.org/markup-compatibility/2006">
          <mc:Choice Requires="x14">
            <control shapeId="12858" r:id="rId573" name="Check Box 570">
              <controlPr locked="0" defaultSize="0" autoFill="0" autoLine="0" autoPict="0">
                <anchor moveWithCells="1">
                  <from>
                    <xdr:col>15</xdr:col>
                    <xdr:colOff>38100</xdr:colOff>
                    <xdr:row>26</xdr:row>
                    <xdr:rowOff>69850</xdr:rowOff>
                  </from>
                  <to>
                    <xdr:col>15</xdr:col>
                    <xdr:colOff>419100</xdr:colOff>
                    <xdr:row>27</xdr:row>
                    <xdr:rowOff>25400</xdr:rowOff>
                  </to>
                </anchor>
              </controlPr>
            </control>
          </mc:Choice>
        </mc:AlternateContent>
        <mc:AlternateContent xmlns:mc="http://schemas.openxmlformats.org/markup-compatibility/2006">
          <mc:Choice Requires="x14">
            <control shapeId="12859" r:id="rId574" name="Check Box 571">
              <controlPr locked="0" defaultSize="0" autoFill="0" autoLine="0" autoPict="0">
                <anchor moveWithCells="1">
                  <from>
                    <xdr:col>15</xdr:col>
                    <xdr:colOff>38100</xdr:colOff>
                    <xdr:row>27</xdr:row>
                    <xdr:rowOff>69850</xdr:rowOff>
                  </from>
                  <to>
                    <xdr:col>15</xdr:col>
                    <xdr:colOff>419100</xdr:colOff>
                    <xdr:row>28</xdr:row>
                    <xdr:rowOff>6350</xdr:rowOff>
                  </to>
                </anchor>
              </controlPr>
            </control>
          </mc:Choice>
        </mc:AlternateContent>
        <mc:AlternateContent xmlns:mc="http://schemas.openxmlformats.org/markup-compatibility/2006">
          <mc:Choice Requires="x14">
            <control shapeId="12860" r:id="rId575" name="Check Box 572">
              <controlPr locked="0" defaultSize="0" autoFill="0" autoLine="0" autoPict="0">
                <anchor moveWithCells="1">
                  <from>
                    <xdr:col>15</xdr:col>
                    <xdr:colOff>38100</xdr:colOff>
                    <xdr:row>28</xdr:row>
                    <xdr:rowOff>69850</xdr:rowOff>
                  </from>
                  <to>
                    <xdr:col>15</xdr:col>
                    <xdr:colOff>419100</xdr:colOff>
                    <xdr:row>29</xdr:row>
                    <xdr:rowOff>6350</xdr:rowOff>
                  </to>
                </anchor>
              </controlPr>
            </control>
          </mc:Choice>
        </mc:AlternateContent>
        <mc:AlternateContent xmlns:mc="http://schemas.openxmlformats.org/markup-compatibility/2006">
          <mc:Choice Requires="x14">
            <control shapeId="12861" r:id="rId576" name="Check Box 573">
              <controlPr locked="0" defaultSize="0" autoFill="0" autoLine="0" autoPict="0">
                <anchor moveWithCells="1">
                  <from>
                    <xdr:col>15</xdr:col>
                    <xdr:colOff>38100</xdr:colOff>
                    <xdr:row>29</xdr:row>
                    <xdr:rowOff>69850</xdr:rowOff>
                  </from>
                  <to>
                    <xdr:col>15</xdr:col>
                    <xdr:colOff>419100</xdr:colOff>
                    <xdr:row>30</xdr:row>
                    <xdr:rowOff>6350</xdr:rowOff>
                  </to>
                </anchor>
              </controlPr>
            </control>
          </mc:Choice>
        </mc:AlternateContent>
        <mc:AlternateContent xmlns:mc="http://schemas.openxmlformats.org/markup-compatibility/2006">
          <mc:Choice Requires="x14">
            <control shapeId="12862" r:id="rId577" name="Check Box 574">
              <controlPr locked="0" defaultSize="0" autoFill="0" autoLine="0" autoPict="0">
                <anchor moveWithCells="1">
                  <from>
                    <xdr:col>15</xdr:col>
                    <xdr:colOff>38100</xdr:colOff>
                    <xdr:row>30</xdr:row>
                    <xdr:rowOff>69850</xdr:rowOff>
                  </from>
                  <to>
                    <xdr:col>15</xdr:col>
                    <xdr:colOff>419100</xdr:colOff>
                    <xdr:row>31</xdr:row>
                    <xdr:rowOff>6350</xdr:rowOff>
                  </to>
                </anchor>
              </controlPr>
            </control>
          </mc:Choice>
        </mc:AlternateContent>
        <mc:AlternateContent xmlns:mc="http://schemas.openxmlformats.org/markup-compatibility/2006">
          <mc:Choice Requires="x14">
            <control shapeId="12863" r:id="rId578" name="Check Box 575">
              <controlPr locked="0" defaultSize="0" autoFill="0" autoLine="0" autoPict="0">
                <anchor moveWithCells="1">
                  <from>
                    <xdr:col>15</xdr:col>
                    <xdr:colOff>38100</xdr:colOff>
                    <xdr:row>31</xdr:row>
                    <xdr:rowOff>69850</xdr:rowOff>
                  </from>
                  <to>
                    <xdr:col>15</xdr:col>
                    <xdr:colOff>419100</xdr:colOff>
                    <xdr:row>32</xdr:row>
                    <xdr:rowOff>6350</xdr:rowOff>
                  </to>
                </anchor>
              </controlPr>
            </control>
          </mc:Choice>
        </mc:AlternateContent>
        <mc:AlternateContent xmlns:mc="http://schemas.openxmlformats.org/markup-compatibility/2006">
          <mc:Choice Requires="x14">
            <control shapeId="12864" r:id="rId579" name="Check Box 576">
              <controlPr locked="0" defaultSize="0" autoFill="0" autoLine="0" autoPict="0">
                <anchor moveWithCells="1">
                  <from>
                    <xdr:col>15</xdr:col>
                    <xdr:colOff>38100</xdr:colOff>
                    <xdr:row>32</xdr:row>
                    <xdr:rowOff>69850</xdr:rowOff>
                  </from>
                  <to>
                    <xdr:col>15</xdr:col>
                    <xdr:colOff>419100</xdr:colOff>
                    <xdr:row>33</xdr:row>
                    <xdr:rowOff>6350</xdr:rowOff>
                  </to>
                </anchor>
              </controlPr>
            </control>
          </mc:Choice>
        </mc:AlternateContent>
        <mc:AlternateContent xmlns:mc="http://schemas.openxmlformats.org/markup-compatibility/2006">
          <mc:Choice Requires="x14">
            <control shapeId="12865" r:id="rId580" name="Check Box 577">
              <controlPr locked="0" defaultSize="0" autoFill="0" autoLine="0" autoPict="0">
                <anchor moveWithCells="1">
                  <from>
                    <xdr:col>15</xdr:col>
                    <xdr:colOff>38100</xdr:colOff>
                    <xdr:row>33</xdr:row>
                    <xdr:rowOff>69850</xdr:rowOff>
                  </from>
                  <to>
                    <xdr:col>15</xdr:col>
                    <xdr:colOff>419100</xdr:colOff>
                    <xdr:row>34</xdr:row>
                    <xdr:rowOff>6350</xdr:rowOff>
                  </to>
                </anchor>
              </controlPr>
            </control>
          </mc:Choice>
        </mc:AlternateContent>
        <mc:AlternateContent xmlns:mc="http://schemas.openxmlformats.org/markup-compatibility/2006">
          <mc:Choice Requires="x14">
            <control shapeId="12866" r:id="rId581" name="Check Box 578">
              <controlPr locked="0" defaultSize="0" autoFill="0" autoLine="0" autoPict="0">
                <anchor moveWithCells="1">
                  <from>
                    <xdr:col>15</xdr:col>
                    <xdr:colOff>38100</xdr:colOff>
                    <xdr:row>34</xdr:row>
                    <xdr:rowOff>69850</xdr:rowOff>
                  </from>
                  <to>
                    <xdr:col>15</xdr:col>
                    <xdr:colOff>419100</xdr:colOff>
                    <xdr:row>35</xdr:row>
                    <xdr:rowOff>6350</xdr:rowOff>
                  </to>
                </anchor>
              </controlPr>
            </control>
          </mc:Choice>
        </mc:AlternateContent>
        <mc:AlternateContent xmlns:mc="http://schemas.openxmlformats.org/markup-compatibility/2006">
          <mc:Choice Requires="x14">
            <control shapeId="12867" r:id="rId582" name="Check Box 579">
              <controlPr locked="0" defaultSize="0" autoFill="0" autoLine="0" autoPict="0">
                <anchor moveWithCells="1">
                  <from>
                    <xdr:col>15</xdr:col>
                    <xdr:colOff>38100</xdr:colOff>
                    <xdr:row>35</xdr:row>
                    <xdr:rowOff>69850</xdr:rowOff>
                  </from>
                  <to>
                    <xdr:col>15</xdr:col>
                    <xdr:colOff>419100</xdr:colOff>
                    <xdr:row>36</xdr:row>
                    <xdr:rowOff>6350</xdr:rowOff>
                  </to>
                </anchor>
              </controlPr>
            </control>
          </mc:Choice>
        </mc:AlternateContent>
        <mc:AlternateContent xmlns:mc="http://schemas.openxmlformats.org/markup-compatibility/2006">
          <mc:Choice Requires="x14">
            <control shapeId="12868" r:id="rId583" name="Check Box 580">
              <controlPr locked="0" defaultSize="0" autoFill="0" autoLine="0" autoPict="0">
                <anchor moveWithCells="1">
                  <from>
                    <xdr:col>15</xdr:col>
                    <xdr:colOff>38100</xdr:colOff>
                    <xdr:row>36</xdr:row>
                    <xdr:rowOff>69850</xdr:rowOff>
                  </from>
                  <to>
                    <xdr:col>15</xdr:col>
                    <xdr:colOff>419100</xdr:colOff>
                    <xdr:row>37</xdr:row>
                    <xdr:rowOff>6350</xdr:rowOff>
                  </to>
                </anchor>
              </controlPr>
            </control>
          </mc:Choice>
        </mc:AlternateContent>
        <mc:AlternateContent xmlns:mc="http://schemas.openxmlformats.org/markup-compatibility/2006">
          <mc:Choice Requires="x14">
            <control shapeId="12869" r:id="rId584" name="Check Box 581">
              <controlPr locked="0" defaultSize="0" autoFill="0" autoLine="0" autoPict="0">
                <anchor moveWithCells="1">
                  <from>
                    <xdr:col>15</xdr:col>
                    <xdr:colOff>38100</xdr:colOff>
                    <xdr:row>37</xdr:row>
                    <xdr:rowOff>69850</xdr:rowOff>
                  </from>
                  <to>
                    <xdr:col>15</xdr:col>
                    <xdr:colOff>419100</xdr:colOff>
                    <xdr:row>38</xdr:row>
                    <xdr:rowOff>6350</xdr:rowOff>
                  </to>
                </anchor>
              </controlPr>
            </control>
          </mc:Choice>
        </mc:AlternateContent>
        <mc:AlternateContent xmlns:mc="http://schemas.openxmlformats.org/markup-compatibility/2006">
          <mc:Choice Requires="x14">
            <control shapeId="12870" r:id="rId585" name="Check Box 582">
              <controlPr locked="0" defaultSize="0" autoFill="0" autoLine="0" autoPict="0">
                <anchor moveWithCells="1">
                  <from>
                    <xdr:col>15</xdr:col>
                    <xdr:colOff>38100</xdr:colOff>
                    <xdr:row>38</xdr:row>
                    <xdr:rowOff>69850</xdr:rowOff>
                  </from>
                  <to>
                    <xdr:col>15</xdr:col>
                    <xdr:colOff>419100</xdr:colOff>
                    <xdr:row>39</xdr:row>
                    <xdr:rowOff>6350</xdr:rowOff>
                  </to>
                </anchor>
              </controlPr>
            </control>
          </mc:Choice>
        </mc:AlternateContent>
        <mc:AlternateContent xmlns:mc="http://schemas.openxmlformats.org/markup-compatibility/2006">
          <mc:Choice Requires="x14">
            <control shapeId="12871" r:id="rId586" name="Check Box 583">
              <controlPr locked="0" defaultSize="0" autoFill="0" autoLine="0" autoPict="0">
                <anchor moveWithCells="1">
                  <from>
                    <xdr:col>15</xdr:col>
                    <xdr:colOff>38100</xdr:colOff>
                    <xdr:row>39</xdr:row>
                    <xdr:rowOff>69850</xdr:rowOff>
                  </from>
                  <to>
                    <xdr:col>15</xdr:col>
                    <xdr:colOff>419100</xdr:colOff>
                    <xdr:row>40</xdr:row>
                    <xdr:rowOff>6350</xdr:rowOff>
                  </to>
                </anchor>
              </controlPr>
            </control>
          </mc:Choice>
        </mc:AlternateContent>
        <mc:AlternateContent xmlns:mc="http://schemas.openxmlformats.org/markup-compatibility/2006">
          <mc:Choice Requires="x14">
            <control shapeId="12872" r:id="rId587" name="Check Box 584">
              <controlPr locked="0" defaultSize="0" autoFill="0" autoLine="0" autoPict="0">
                <anchor moveWithCells="1">
                  <from>
                    <xdr:col>15</xdr:col>
                    <xdr:colOff>38100</xdr:colOff>
                    <xdr:row>40</xdr:row>
                    <xdr:rowOff>69850</xdr:rowOff>
                  </from>
                  <to>
                    <xdr:col>15</xdr:col>
                    <xdr:colOff>419100</xdr:colOff>
                    <xdr:row>41</xdr:row>
                    <xdr:rowOff>6350</xdr:rowOff>
                  </to>
                </anchor>
              </controlPr>
            </control>
          </mc:Choice>
        </mc:AlternateContent>
        <mc:AlternateContent xmlns:mc="http://schemas.openxmlformats.org/markup-compatibility/2006">
          <mc:Choice Requires="x14">
            <control shapeId="12873" r:id="rId588" name="Check Box 585">
              <controlPr locked="0" defaultSize="0" autoFill="0" autoLine="0" autoPict="0">
                <anchor moveWithCells="1">
                  <from>
                    <xdr:col>15</xdr:col>
                    <xdr:colOff>38100</xdr:colOff>
                    <xdr:row>41</xdr:row>
                    <xdr:rowOff>69850</xdr:rowOff>
                  </from>
                  <to>
                    <xdr:col>15</xdr:col>
                    <xdr:colOff>419100</xdr:colOff>
                    <xdr:row>42</xdr:row>
                    <xdr:rowOff>6350</xdr:rowOff>
                  </to>
                </anchor>
              </controlPr>
            </control>
          </mc:Choice>
        </mc:AlternateContent>
        <mc:AlternateContent xmlns:mc="http://schemas.openxmlformats.org/markup-compatibility/2006">
          <mc:Choice Requires="x14">
            <control shapeId="12874" r:id="rId589" name="Check Box 586">
              <controlPr locked="0" defaultSize="0" autoFill="0" autoLine="0" autoPict="0">
                <anchor moveWithCells="1">
                  <from>
                    <xdr:col>15</xdr:col>
                    <xdr:colOff>38100</xdr:colOff>
                    <xdr:row>42</xdr:row>
                    <xdr:rowOff>69850</xdr:rowOff>
                  </from>
                  <to>
                    <xdr:col>15</xdr:col>
                    <xdr:colOff>419100</xdr:colOff>
                    <xdr:row>43</xdr:row>
                    <xdr:rowOff>6350</xdr:rowOff>
                  </to>
                </anchor>
              </controlPr>
            </control>
          </mc:Choice>
        </mc:AlternateContent>
        <mc:AlternateContent xmlns:mc="http://schemas.openxmlformats.org/markup-compatibility/2006">
          <mc:Choice Requires="x14">
            <control shapeId="12875" r:id="rId590" name="Check Box 587">
              <controlPr locked="0" defaultSize="0" autoFill="0" autoLine="0" autoPict="0">
                <anchor moveWithCells="1">
                  <from>
                    <xdr:col>15</xdr:col>
                    <xdr:colOff>38100</xdr:colOff>
                    <xdr:row>43</xdr:row>
                    <xdr:rowOff>69850</xdr:rowOff>
                  </from>
                  <to>
                    <xdr:col>15</xdr:col>
                    <xdr:colOff>419100</xdr:colOff>
                    <xdr:row>44</xdr:row>
                    <xdr:rowOff>6350</xdr:rowOff>
                  </to>
                </anchor>
              </controlPr>
            </control>
          </mc:Choice>
        </mc:AlternateContent>
        <mc:AlternateContent xmlns:mc="http://schemas.openxmlformats.org/markup-compatibility/2006">
          <mc:Choice Requires="x14">
            <control shapeId="12876" r:id="rId591" name="Check Box 588">
              <controlPr locked="0" defaultSize="0" autoFill="0" autoLine="0" autoPict="0">
                <anchor moveWithCells="1">
                  <from>
                    <xdr:col>15</xdr:col>
                    <xdr:colOff>38100</xdr:colOff>
                    <xdr:row>44</xdr:row>
                    <xdr:rowOff>69850</xdr:rowOff>
                  </from>
                  <to>
                    <xdr:col>15</xdr:col>
                    <xdr:colOff>419100</xdr:colOff>
                    <xdr:row>45</xdr:row>
                    <xdr:rowOff>6350</xdr:rowOff>
                  </to>
                </anchor>
              </controlPr>
            </control>
          </mc:Choice>
        </mc:AlternateContent>
        <mc:AlternateContent xmlns:mc="http://schemas.openxmlformats.org/markup-compatibility/2006">
          <mc:Choice Requires="x14">
            <control shapeId="12877" r:id="rId592" name="Check Box 589">
              <controlPr locked="0" defaultSize="0" autoFill="0" autoLine="0" autoPict="0">
                <anchor moveWithCells="1">
                  <from>
                    <xdr:col>16</xdr:col>
                    <xdr:colOff>38100</xdr:colOff>
                    <xdr:row>20</xdr:row>
                    <xdr:rowOff>69850</xdr:rowOff>
                  </from>
                  <to>
                    <xdr:col>16</xdr:col>
                    <xdr:colOff>419100</xdr:colOff>
                    <xdr:row>21</xdr:row>
                    <xdr:rowOff>6350</xdr:rowOff>
                  </to>
                </anchor>
              </controlPr>
            </control>
          </mc:Choice>
        </mc:AlternateContent>
        <mc:AlternateContent xmlns:mc="http://schemas.openxmlformats.org/markup-compatibility/2006">
          <mc:Choice Requires="x14">
            <control shapeId="12878" r:id="rId593" name="Check Box 590">
              <controlPr locked="0" defaultSize="0" autoFill="0" autoLine="0" autoPict="0">
                <anchor moveWithCells="1">
                  <from>
                    <xdr:col>16</xdr:col>
                    <xdr:colOff>38100</xdr:colOff>
                    <xdr:row>21</xdr:row>
                    <xdr:rowOff>69850</xdr:rowOff>
                  </from>
                  <to>
                    <xdr:col>16</xdr:col>
                    <xdr:colOff>419100</xdr:colOff>
                    <xdr:row>22</xdr:row>
                    <xdr:rowOff>6350</xdr:rowOff>
                  </to>
                </anchor>
              </controlPr>
            </control>
          </mc:Choice>
        </mc:AlternateContent>
        <mc:AlternateContent xmlns:mc="http://schemas.openxmlformats.org/markup-compatibility/2006">
          <mc:Choice Requires="x14">
            <control shapeId="12879" r:id="rId594" name="Check Box 591">
              <controlPr locked="0" defaultSize="0" autoFill="0" autoLine="0" autoPict="0">
                <anchor moveWithCells="1">
                  <from>
                    <xdr:col>16</xdr:col>
                    <xdr:colOff>38100</xdr:colOff>
                    <xdr:row>22</xdr:row>
                    <xdr:rowOff>69850</xdr:rowOff>
                  </from>
                  <to>
                    <xdr:col>16</xdr:col>
                    <xdr:colOff>419100</xdr:colOff>
                    <xdr:row>23</xdr:row>
                    <xdr:rowOff>6350</xdr:rowOff>
                  </to>
                </anchor>
              </controlPr>
            </control>
          </mc:Choice>
        </mc:AlternateContent>
        <mc:AlternateContent xmlns:mc="http://schemas.openxmlformats.org/markup-compatibility/2006">
          <mc:Choice Requires="x14">
            <control shapeId="12880" r:id="rId595" name="Check Box 592">
              <controlPr locked="0" defaultSize="0" autoFill="0" autoLine="0" autoPict="0">
                <anchor moveWithCells="1">
                  <from>
                    <xdr:col>16</xdr:col>
                    <xdr:colOff>38100</xdr:colOff>
                    <xdr:row>23</xdr:row>
                    <xdr:rowOff>69850</xdr:rowOff>
                  </from>
                  <to>
                    <xdr:col>16</xdr:col>
                    <xdr:colOff>425450</xdr:colOff>
                    <xdr:row>24</xdr:row>
                    <xdr:rowOff>6350</xdr:rowOff>
                  </to>
                </anchor>
              </controlPr>
            </control>
          </mc:Choice>
        </mc:AlternateContent>
        <mc:AlternateContent xmlns:mc="http://schemas.openxmlformats.org/markup-compatibility/2006">
          <mc:Choice Requires="x14">
            <control shapeId="12881" r:id="rId596" name="Check Box 593">
              <controlPr locked="0" defaultSize="0" autoFill="0" autoLine="0" autoPict="0">
                <anchor moveWithCells="1">
                  <from>
                    <xdr:col>16</xdr:col>
                    <xdr:colOff>38100</xdr:colOff>
                    <xdr:row>24</xdr:row>
                    <xdr:rowOff>69850</xdr:rowOff>
                  </from>
                  <to>
                    <xdr:col>16</xdr:col>
                    <xdr:colOff>425450</xdr:colOff>
                    <xdr:row>25</xdr:row>
                    <xdr:rowOff>6350</xdr:rowOff>
                  </to>
                </anchor>
              </controlPr>
            </control>
          </mc:Choice>
        </mc:AlternateContent>
        <mc:AlternateContent xmlns:mc="http://schemas.openxmlformats.org/markup-compatibility/2006">
          <mc:Choice Requires="x14">
            <control shapeId="12882" r:id="rId597" name="Check Box 594">
              <controlPr locked="0" defaultSize="0" autoFill="0" autoLine="0" autoPict="0">
                <anchor moveWithCells="1">
                  <from>
                    <xdr:col>16</xdr:col>
                    <xdr:colOff>38100</xdr:colOff>
                    <xdr:row>26</xdr:row>
                    <xdr:rowOff>69850</xdr:rowOff>
                  </from>
                  <to>
                    <xdr:col>16</xdr:col>
                    <xdr:colOff>419100</xdr:colOff>
                    <xdr:row>27</xdr:row>
                    <xdr:rowOff>25400</xdr:rowOff>
                  </to>
                </anchor>
              </controlPr>
            </control>
          </mc:Choice>
        </mc:AlternateContent>
        <mc:AlternateContent xmlns:mc="http://schemas.openxmlformats.org/markup-compatibility/2006">
          <mc:Choice Requires="x14">
            <control shapeId="12883" r:id="rId598" name="Check Box 595">
              <controlPr locked="0" defaultSize="0" autoFill="0" autoLine="0" autoPict="0">
                <anchor moveWithCells="1">
                  <from>
                    <xdr:col>16</xdr:col>
                    <xdr:colOff>38100</xdr:colOff>
                    <xdr:row>27</xdr:row>
                    <xdr:rowOff>69850</xdr:rowOff>
                  </from>
                  <to>
                    <xdr:col>16</xdr:col>
                    <xdr:colOff>419100</xdr:colOff>
                    <xdr:row>28</xdr:row>
                    <xdr:rowOff>6350</xdr:rowOff>
                  </to>
                </anchor>
              </controlPr>
            </control>
          </mc:Choice>
        </mc:AlternateContent>
        <mc:AlternateContent xmlns:mc="http://schemas.openxmlformats.org/markup-compatibility/2006">
          <mc:Choice Requires="x14">
            <control shapeId="12884" r:id="rId599" name="Check Box 596">
              <controlPr locked="0" defaultSize="0" autoFill="0" autoLine="0" autoPict="0">
                <anchor moveWithCells="1">
                  <from>
                    <xdr:col>16</xdr:col>
                    <xdr:colOff>38100</xdr:colOff>
                    <xdr:row>28</xdr:row>
                    <xdr:rowOff>69850</xdr:rowOff>
                  </from>
                  <to>
                    <xdr:col>16</xdr:col>
                    <xdr:colOff>419100</xdr:colOff>
                    <xdr:row>29</xdr:row>
                    <xdr:rowOff>6350</xdr:rowOff>
                  </to>
                </anchor>
              </controlPr>
            </control>
          </mc:Choice>
        </mc:AlternateContent>
        <mc:AlternateContent xmlns:mc="http://schemas.openxmlformats.org/markup-compatibility/2006">
          <mc:Choice Requires="x14">
            <control shapeId="12885" r:id="rId600" name="Check Box 597">
              <controlPr locked="0" defaultSize="0" autoFill="0" autoLine="0" autoPict="0">
                <anchor moveWithCells="1">
                  <from>
                    <xdr:col>16</xdr:col>
                    <xdr:colOff>38100</xdr:colOff>
                    <xdr:row>29</xdr:row>
                    <xdr:rowOff>69850</xdr:rowOff>
                  </from>
                  <to>
                    <xdr:col>16</xdr:col>
                    <xdr:colOff>419100</xdr:colOff>
                    <xdr:row>30</xdr:row>
                    <xdr:rowOff>6350</xdr:rowOff>
                  </to>
                </anchor>
              </controlPr>
            </control>
          </mc:Choice>
        </mc:AlternateContent>
        <mc:AlternateContent xmlns:mc="http://schemas.openxmlformats.org/markup-compatibility/2006">
          <mc:Choice Requires="x14">
            <control shapeId="12886" r:id="rId601" name="Check Box 598">
              <controlPr locked="0" defaultSize="0" autoFill="0" autoLine="0" autoPict="0">
                <anchor moveWithCells="1">
                  <from>
                    <xdr:col>16</xdr:col>
                    <xdr:colOff>38100</xdr:colOff>
                    <xdr:row>30</xdr:row>
                    <xdr:rowOff>69850</xdr:rowOff>
                  </from>
                  <to>
                    <xdr:col>16</xdr:col>
                    <xdr:colOff>419100</xdr:colOff>
                    <xdr:row>31</xdr:row>
                    <xdr:rowOff>6350</xdr:rowOff>
                  </to>
                </anchor>
              </controlPr>
            </control>
          </mc:Choice>
        </mc:AlternateContent>
        <mc:AlternateContent xmlns:mc="http://schemas.openxmlformats.org/markup-compatibility/2006">
          <mc:Choice Requires="x14">
            <control shapeId="12887" r:id="rId602" name="Check Box 599">
              <controlPr locked="0" defaultSize="0" autoFill="0" autoLine="0" autoPict="0">
                <anchor moveWithCells="1">
                  <from>
                    <xdr:col>16</xdr:col>
                    <xdr:colOff>38100</xdr:colOff>
                    <xdr:row>31</xdr:row>
                    <xdr:rowOff>69850</xdr:rowOff>
                  </from>
                  <to>
                    <xdr:col>16</xdr:col>
                    <xdr:colOff>419100</xdr:colOff>
                    <xdr:row>32</xdr:row>
                    <xdr:rowOff>6350</xdr:rowOff>
                  </to>
                </anchor>
              </controlPr>
            </control>
          </mc:Choice>
        </mc:AlternateContent>
        <mc:AlternateContent xmlns:mc="http://schemas.openxmlformats.org/markup-compatibility/2006">
          <mc:Choice Requires="x14">
            <control shapeId="12888" r:id="rId603" name="Check Box 600">
              <controlPr locked="0" defaultSize="0" autoFill="0" autoLine="0" autoPict="0">
                <anchor moveWithCells="1">
                  <from>
                    <xdr:col>16</xdr:col>
                    <xdr:colOff>38100</xdr:colOff>
                    <xdr:row>32</xdr:row>
                    <xdr:rowOff>69850</xdr:rowOff>
                  </from>
                  <to>
                    <xdr:col>16</xdr:col>
                    <xdr:colOff>419100</xdr:colOff>
                    <xdr:row>33</xdr:row>
                    <xdr:rowOff>6350</xdr:rowOff>
                  </to>
                </anchor>
              </controlPr>
            </control>
          </mc:Choice>
        </mc:AlternateContent>
        <mc:AlternateContent xmlns:mc="http://schemas.openxmlformats.org/markup-compatibility/2006">
          <mc:Choice Requires="x14">
            <control shapeId="12889" r:id="rId604" name="Check Box 601">
              <controlPr locked="0" defaultSize="0" autoFill="0" autoLine="0" autoPict="0">
                <anchor moveWithCells="1">
                  <from>
                    <xdr:col>16</xdr:col>
                    <xdr:colOff>38100</xdr:colOff>
                    <xdr:row>33</xdr:row>
                    <xdr:rowOff>69850</xdr:rowOff>
                  </from>
                  <to>
                    <xdr:col>16</xdr:col>
                    <xdr:colOff>419100</xdr:colOff>
                    <xdr:row>34</xdr:row>
                    <xdr:rowOff>6350</xdr:rowOff>
                  </to>
                </anchor>
              </controlPr>
            </control>
          </mc:Choice>
        </mc:AlternateContent>
        <mc:AlternateContent xmlns:mc="http://schemas.openxmlformats.org/markup-compatibility/2006">
          <mc:Choice Requires="x14">
            <control shapeId="12890" r:id="rId605" name="Check Box 602">
              <controlPr locked="0" defaultSize="0" autoFill="0" autoLine="0" autoPict="0">
                <anchor moveWithCells="1">
                  <from>
                    <xdr:col>16</xdr:col>
                    <xdr:colOff>38100</xdr:colOff>
                    <xdr:row>34</xdr:row>
                    <xdr:rowOff>69850</xdr:rowOff>
                  </from>
                  <to>
                    <xdr:col>16</xdr:col>
                    <xdr:colOff>419100</xdr:colOff>
                    <xdr:row>35</xdr:row>
                    <xdr:rowOff>6350</xdr:rowOff>
                  </to>
                </anchor>
              </controlPr>
            </control>
          </mc:Choice>
        </mc:AlternateContent>
        <mc:AlternateContent xmlns:mc="http://schemas.openxmlformats.org/markup-compatibility/2006">
          <mc:Choice Requires="x14">
            <control shapeId="12891" r:id="rId606" name="Check Box 603">
              <controlPr locked="0" defaultSize="0" autoFill="0" autoLine="0" autoPict="0">
                <anchor moveWithCells="1">
                  <from>
                    <xdr:col>16</xdr:col>
                    <xdr:colOff>38100</xdr:colOff>
                    <xdr:row>35</xdr:row>
                    <xdr:rowOff>69850</xdr:rowOff>
                  </from>
                  <to>
                    <xdr:col>16</xdr:col>
                    <xdr:colOff>419100</xdr:colOff>
                    <xdr:row>36</xdr:row>
                    <xdr:rowOff>6350</xdr:rowOff>
                  </to>
                </anchor>
              </controlPr>
            </control>
          </mc:Choice>
        </mc:AlternateContent>
        <mc:AlternateContent xmlns:mc="http://schemas.openxmlformats.org/markup-compatibility/2006">
          <mc:Choice Requires="x14">
            <control shapeId="12892" r:id="rId607" name="Check Box 604">
              <controlPr locked="0" defaultSize="0" autoFill="0" autoLine="0" autoPict="0">
                <anchor moveWithCells="1">
                  <from>
                    <xdr:col>16</xdr:col>
                    <xdr:colOff>38100</xdr:colOff>
                    <xdr:row>36</xdr:row>
                    <xdr:rowOff>69850</xdr:rowOff>
                  </from>
                  <to>
                    <xdr:col>16</xdr:col>
                    <xdr:colOff>419100</xdr:colOff>
                    <xdr:row>37</xdr:row>
                    <xdr:rowOff>6350</xdr:rowOff>
                  </to>
                </anchor>
              </controlPr>
            </control>
          </mc:Choice>
        </mc:AlternateContent>
        <mc:AlternateContent xmlns:mc="http://schemas.openxmlformats.org/markup-compatibility/2006">
          <mc:Choice Requires="x14">
            <control shapeId="12893" r:id="rId608" name="Check Box 605">
              <controlPr locked="0" defaultSize="0" autoFill="0" autoLine="0" autoPict="0">
                <anchor moveWithCells="1">
                  <from>
                    <xdr:col>16</xdr:col>
                    <xdr:colOff>38100</xdr:colOff>
                    <xdr:row>37</xdr:row>
                    <xdr:rowOff>69850</xdr:rowOff>
                  </from>
                  <to>
                    <xdr:col>16</xdr:col>
                    <xdr:colOff>419100</xdr:colOff>
                    <xdr:row>38</xdr:row>
                    <xdr:rowOff>6350</xdr:rowOff>
                  </to>
                </anchor>
              </controlPr>
            </control>
          </mc:Choice>
        </mc:AlternateContent>
        <mc:AlternateContent xmlns:mc="http://schemas.openxmlformats.org/markup-compatibility/2006">
          <mc:Choice Requires="x14">
            <control shapeId="12894" r:id="rId609" name="Check Box 606">
              <controlPr locked="0" defaultSize="0" autoFill="0" autoLine="0" autoPict="0">
                <anchor moveWithCells="1">
                  <from>
                    <xdr:col>16</xdr:col>
                    <xdr:colOff>38100</xdr:colOff>
                    <xdr:row>38</xdr:row>
                    <xdr:rowOff>69850</xdr:rowOff>
                  </from>
                  <to>
                    <xdr:col>16</xdr:col>
                    <xdr:colOff>419100</xdr:colOff>
                    <xdr:row>39</xdr:row>
                    <xdr:rowOff>6350</xdr:rowOff>
                  </to>
                </anchor>
              </controlPr>
            </control>
          </mc:Choice>
        </mc:AlternateContent>
        <mc:AlternateContent xmlns:mc="http://schemas.openxmlformats.org/markup-compatibility/2006">
          <mc:Choice Requires="x14">
            <control shapeId="12895" r:id="rId610" name="Check Box 607">
              <controlPr locked="0" defaultSize="0" autoFill="0" autoLine="0" autoPict="0">
                <anchor moveWithCells="1">
                  <from>
                    <xdr:col>16</xdr:col>
                    <xdr:colOff>38100</xdr:colOff>
                    <xdr:row>39</xdr:row>
                    <xdr:rowOff>69850</xdr:rowOff>
                  </from>
                  <to>
                    <xdr:col>16</xdr:col>
                    <xdr:colOff>419100</xdr:colOff>
                    <xdr:row>40</xdr:row>
                    <xdr:rowOff>6350</xdr:rowOff>
                  </to>
                </anchor>
              </controlPr>
            </control>
          </mc:Choice>
        </mc:AlternateContent>
        <mc:AlternateContent xmlns:mc="http://schemas.openxmlformats.org/markup-compatibility/2006">
          <mc:Choice Requires="x14">
            <control shapeId="12896" r:id="rId611" name="Check Box 608">
              <controlPr locked="0" defaultSize="0" autoFill="0" autoLine="0" autoPict="0">
                <anchor moveWithCells="1">
                  <from>
                    <xdr:col>16</xdr:col>
                    <xdr:colOff>38100</xdr:colOff>
                    <xdr:row>40</xdr:row>
                    <xdr:rowOff>69850</xdr:rowOff>
                  </from>
                  <to>
                    <xdr:col>16</xdr:col>
                    <xdr:colOff>419100</xdr:colOff>
                    <xdr:row>41</xdr:row>
                    <xdr:rowOff>6350</xdr:rowOff>
                  </to>
                </anchor>
              </controlPr>
            </control>
          </mc:Choice>
        </mc:AlternateContent>
        <mc:AlternateContent xmlns:mc="http://schemas.openxmlformats.org/markup-compatibility/2006">
          <mc:Choice Requires="x14">
            <control shapeId="12897" r:id="rId612" name="Check Box 609">
              <controlPr locked="0" defaultSize="0" autoFill="0" autoLine="0" autoPict="0">
                <anchor moveWithCells="1">
                  <from>
                    <xdr:col>16</xdr:col>
                    <xdr:colOff>38100</xdr:colOff>
                    <xdr:row>41</xdr:row>
                    <xdr:rowOff>69850</xdr:rowOff>
                  </from>
                  <to>
                    <xdr:col>16</xdr:col>
                    <xdr:colOff>419100</xdr:colOff>
                    <xdr:row>42</xdr:row>
                    <xdr:rowOff>6350</xdr:rowOff>
                  </to>
                </anchor>
              </controlPr>
            </control>
          </mc:Choice>
        </mc:AlternateContent>
        <mc:AlternateContent xmlns:mc="http://schemas.openxmlformats.org/markup-compatibility/2006">
          <mc:Choice Requires="x14">
            <control shapeId="12898" r:id="rId613" name="Check Box 610">
              <controlPr locked="0" defaultSize="0" autoFill="0" autoLine="0" autoPict="0">
                <anchor moveWithCells="1">
                  <from>
                    <xdr:col>16</xdr:col>
                    <xdr:colOff>38100</xdr:colOff>
                    <xdr:row>42</xdr:row>
                    <xdr:rowOff>69850</xdr:rowOff>
                  </from>
                  <to>
                    <xdr:col>16</xdr:col>
                    <xdr:colOff>419100</xdr:colOff>
                    <xdr:row>43</xdr:row>
                    <xdr:rowOff>6350</xdr:rowOff>
                  </to>
                </anchor>
              </controlPr>
            </control>
          </mc:Choice>
        </mc:AlternateContent>
        <mc:AlternateContent xmlns:mc="http://schemas.openxmlformats.org/markup-compatibility/2006">
          <mc:Choice Requires="x14">
            <control shapeId="12899" r:id="rId614" name="Check Box 611">
              <controlPr locked="0" defaultSize="0" autoFill="0" autoLine="0" autoPict="0">
                <anchor moveWithCells="1">
                  <from>
                    <xdr:col>16</xdr:col>
                    <xdr:colOff>38100</xdr:colOff>
                    <xdr:row>43</xdr:row>
                    <xdr:rowOff>69850</xdr:rowOff>
                  </from>
                  <to>
                    <xdr:col>16</xdr:col>
                    <xdr:colOff>419100</xdr:colOff>
                    <xdr:row>44</xdr:row>
                    <xdr:rowOff>6350</xdr:rowOff>
                  </to>
                </anchor>
              </controlPr>
            </control>
          </mc:Choice>
        </mc:AlternateContent>
        <mc:AlternateContent xmlns:mc="http://schemas.openxmlformats.org/markup-compatibility/2006">
          <mc:Choice Requires="x14">
            <control shapeId="12900" r:id="rId615" name="Check Box 612">
              <controlPr locked="0" defaultSize="0" autoFill="0" autoLine="0" autoPict="0">
                <anchor moveWithCells="1">
                  <from>
                    <xdr:col>16</xdr:col>
                    <xdr:colOff>38100</xdr:colOff>
                    <xdr:row>44</xdr:row>
                    <xdr:rowOff>69850</xdr:rowOff>
                  </from>
                  <to>
                    <xdr:col>16</xdr:col>
                    <xdr:colOff>419100</xdr:colOff>
                    <xdr:row>45</xdr:row>
                    <xdr:rowOff>6350</xdr:rowOff>
                  </to>
                </anchor>
              </controlPr>
            </control>
          </mc:Choice>
        </mc:AlternateContent>
        <mc:AlternateContent xmlns:mc="http://schemas.openxmlformats.org/markup-compatibility/2006">
          <mc:Choice Requires="x14">
            <control shapeId="12901" r:id="rId616" name="Check Box 613">
              <controlPr locked="0" defaultSize="0" autoFill="0" autoLine="0" autoPict="0">
                <anchor moveWithCells="1">
                  <from>
                    <xdr:col>17</xdr:col>
                    <xdr:colOff>38100</xdr:colOff>
                    <xdr:row>20</xdr:row>
                    <xdr:rowOff>69850</xdr:rowOff>
                  </from>
                  <to>
                    <xdr:col>17</xdr:col>
                    <xdr:colOff>419100</xdr:colOff>
                    <xdr:row>21</xdr:row>
                    <xdr:rowOff>6350</xdr:rowOff>
                  </to>
                </anchor>
              </controlPr>
            </control>
          </mc:Choice>
        </mc:AlternateContent>
        <mc:AlternateContent xmlns:mc="http://schemas.openxmlformats.org/markup-compatibility/2006">
          <mc:Choice Requires="x14">
            <control shapeId="12902" r:id="rId617" name="Check Box 614">
              <controlPr locked="0" defaultSize="0" autoFill="0" autoLine="0" autoPict="0">
                <anchor moveWithCells="1">
                  <from>
                    <xdr:col>17</xdr:col>
                    <xdr:colOff>38100</xdr:colOff>
                    <xdr:row>21</xdr:row>
                    <xdr:rowOff>69850</xdr:rowOff>
                  </from>
                  <to>
                    <xdr:col>17</xdr:col>
                    <xdr:colOff>419100</xdr:colOff>
                    <xdr:row>22</xdr:row>
                    <xdr:rowOff>6350</xdr:rowOff>
                  </to>
                </anchor>
              </controlPr>
            </control>
          </mc:Choice>
        </mc:AlternateContent>
        <mc:AlternateContent xmlns:mc="http://schemas.openxmlformats.org/markup-compatibility/2006">
          <mc:Choice Requires="x14">
            <control shapeId="12903" r:id="rId618" name="Check Box 615">
              <controlPr locked="0" defaultSize="0" autoFill="0" autoLine="0" autoPict="0">
                <anchor moveWithCells="1">
                  <from>
                    <xdr:col>17</xdr:col>
                    <xdr:colOff>38100</xdr:colOff>
                    <xdr:row>22</xdr:row>
                    <xdr:rowOff>69850</xdr:rowOff>
                  </from>
                  <to>
                    <xdr:col>17</xdr:col>
                    <xdr:colOff>419100</xdr:colOff>
                    <xdr:row>23</xdr:row>
                    <xdr:rowOff>6350</xdr:rowOff>
                  </to>
                </anchor>
              </controlPr>
            </control>
          </mc:Choice>
        </mc:AlternateContent>
        <mc:AlternateContent xmlns:mc="http://schemas.openxmlformats.org/markup-compatibility/2006">
          <mc:Choice Requires="x14">
            <control shapeId="12904" r:id="rId619" name="Check Box 616">
              <controlPr locked="0" defaultSize="0" autoFill="0" autoLine="0" autoPict="0">
                <anchor moveWithCells="1">
                  <from>
                    <xdr:col>17</xdr:col>
                    <xdr:colOff>38100</xdr:colOff>
                    <xdr:row>23</xdr:row>
                    <xdr:rowOff>69850</xdr:rowOff>
                  </from>
                  <to>
                    <xdr:col>17</xdr:col>
                    <xdr:colOff>425450</xdr:colOff>
                    <xdr:row>24</xdr:row>
                    <xdr:rowOff>6350</xdr:rowOff>
                  </to>
                </anchor>
              </controlPr>
            </control>
          </mc:Choice>
        </mc:AlternateContent>
        <mc:AlternateContent xmlns:mc="http://schemas.openxmlformats.org/markup-compatibility/2006">
          <mc:Choice Requires="x14">
            <control shapeId="12905" r:id="rId620" name="Check Box 617">
              <controlPr locked="0" defaultSize="0" autoFill="0" autoLine="0" autoPict="0">
                <anchor moveWithCells="1">
                  <from>
                    <xdr:col>17</xdr:col>
                    <xdr:colOff>38100</xdr:colOff>
                    <xdr:row>24</xdr:row>
                    <xdr:rowOff>69850</xdr:rowOff>
                  </from>
                  <to>
                    <xdr:col>17</xdr:col>
                    <xdr:colOff>425450</xdr:colOff>
                    <xdr:row>25</xdr:row>
                    <xdr:rowOff>6350</xdr:rowOff>
                  </to>
                </anchor>
              </controlPr>
            </control>
          </mc:Choice>
        </mc:AlternateContent>
        <mc:AlternateContent xmlns:mc="http://schemas.openxmlformats.org/markup-compatibility/2006">
          <mc:Choice Requires="x14">
            <control shapeId="12906" r:id="rId621" name="Check Box 618">
              <controlPr locked="0" defaultSize="0" autoFill="0" autoLine="0" autoPict="0">
                <anchor moveWithCells="1">
                  <from>
                    <xdr:col>17</xdr:col>
                    <xdr:colOff>38100</xdr:colOff>
                    <xdr:row>26</xdr:row>
                    <xdr:rowOff>69850</xdr:rowOff>
                  </from>
                  <to>
                    <xdr:col>17</xdr:col>
                    <xdr:colOff>419100</xdr:colOff>
                    <xdr:row>27</xdr:row>
                    <xdr:rowOff>25400</xdr:rowOff>
                  </to>
                </anchor>
              </controlPr>
            </control>
          </mc:Choice>
        </mc:AlternateContent>
        <mc:AlternateContent xmlns:mc="http://schemas.openxmlformats.org/markup-compatibility/2006">
          <mc:Choice Requires="x14">
            <control shapeId="12907" r:id="rId622" name="Check Box 619">
              <controlPr locked="0" defaultSize="0" autoFill="0" autoLine="0" autoPict="0">
                <anchor moveWithCells="1">
                  <from>
                    <xdr:col>17</xdr:col>
                    <xdr:colOff>38100</xdr:colOff>
                    <xdr:row>27</xdr:row>
                    <xdr:rowOff>69850</xdr:rowOff>
                  </from>
                  <to>
                    <xdr:col>17</xdr:col>
                    <xdr:colOff>419100</xdr:colOff>
                    <xdr:row>28</xdr:row>
                    <xdr:rowOff>6350</xdr:rowOff>
                  </to>
                </anchor>
              </controlPr>
            </control>
          </mc:Choice>
        </mc:AlternateContent>
        <mc:AlternateContent xmlns:mc="http://schemas.openxmlformats.org/markup-compatibility/2006">
          <mc:Choice Requires="x14">
            <control shapeId="12908" r:id="rId623" name="Check Box 620">
              <controlPr locked="0" defaultSize="0" autoFill="0" autoLine="0" autoPict="0">
                <anchor moveWithCells="1">
                  <from>
                    <xdr:col>17</xdr:col>
                    <xdr:colOff>38100</xdr:colOff>
                    <xdr:row>28</xdr:row>
                    <xdr:rowOff>69850</xdr:rowOff>
                  </from>
                  <to>
                    <xdr:col>17</xdr:col>
                    <xdr:colOff>419100</xdr:colOff>
                    <xdr:row>29</xdr:row>
                    <xdr:rowOff>6350</xdr:rowOff>
                  </to>
                </anchor>
              </controlPr>
            </control>
          </mc:Choice>
        </mc:AlternateContent>
        <mc:AlternateContent xmlns:mc="http://schemas.openxmlformats.org/markup-compatibility/2006">
          <mc:Choice Requires="x14">
            <control shapeId="12909" r:id="rId624" name="Check Box 621">
              <controlPr locked="0" defaultSize="0" autoFill="0" autoLine="0" autoPict="0">
                <anchor moveWithCells="1">
                  <from>
                    <xdr:col>17</xdr:col>
                    <xdr:colOff>38100</xdr:colOff>
                    <xdr:row>29</xdr:row>
                    <xdr:rowOff>69850</xdr:rowOff>
                  </from>
                  <to>
                    <xdr:col>17</xdr:col>
                    <xdr:colOff>419100</xdr:colOff>
                    <xdr:row>30</xdr:row>
                    <xdr:rowOff>6350</xdr:rowOff>
                  </to>
                </anchor>
              </controlPr>
            </control>
          </mc:Choice>
        </mc:AlternateContent>
        <mc:AlternateContent xmlns:mc="http://schemas.openxmlformats.org/markup-compatibility/2006">
          <mc:Choice Requires="x14">
            <control shapeId="12910" r:id="rId625" name="Check Box 622">
              <controlPr locked="0" defaultSize="0" autoFill="0" autoLine="0" autoPict="0">
                <anchor moveWithCells="1">
                  <from>
                    <xdr:col>17</xdr:col>
                    <xdr:colOff>38100</xdr:colOff>
                    <xdr:row>30</xdr:row>
                    <xdr:rowOff>69850</xdr:rowOff>
                  </from>
                  <to>
                    <xdr:col>17</xdr:col>
                    <xdr:colOff>419100</xdr:colOff>
                    <xdr:row>31</xdr:row>
                    <xdr:rowOff>6350</xdr:rowOff>
                  </to>
                </anchor>
              </controlPr>
            </control>
          </mc:Choice>
        </mc:AlternateContent>
        <mc:AlternateContent xmlns:mc="http://schemas.openxmlformats.org/markup-compatibility/2006">
          <mc:Choice Requires="x14">
            <control shapeId="12911" r:id="rId626" name="Check Box 623">
              <controlPr locked="0" defaultSize="0" autoFill="0" autoLine="0" autoPict="0">
                <anchor moveWithCells="1">
                  <from>
                    <xdr:col>17</xdr:col>
                    <xdr:colOff>38100</xdr:colOff>
                    <xdr:row>31</xdr:row>
                    <xdr:rowOff>69850</xdr:rowOff>
                  </from>
                  <to>
                    <xdr:col>17</xdr:col>
                    <xdr:colOff>419100</xdr:colOff>
                    <xdr:row>32</xdr:row>
                    <xdr:rowOff>6350</xdr:rowOff>
                  </to>
                </anchor>
              </controlPr>
            </control>
          </mc:Choice>
        </mc:AlternateContent>
        <mc:AlternateContent xmlns:mc="http://schemas.openxmlformats.org/markup-compatibility/2006">
          <mc:Choice Requires="x14">
            <control shapeId="12912" r:id="rId627" name="Check Box 624">
              <controlPr locked="0" defaultSize="0" autoFill="0" autoLine="0" autoPict="0">
                <anchor moveWithCells="1">
                  <from>
                    <xdr:col>17</xdr:col>
                    <xdr:colOff>38100</xdr:colOff>
                    <xdr:row>32</xdr:row>
                    <xdr:rowOff>69850</xdr:rowOff>
                  </from>
                  <to>
                    <xdr:col>17</xdr:col>
                    <xdr:colOff>419100</xdr:colOff>
                    <xdr:row>33</xdr:row>
                    <xdr:rowOff>6350</xdr:rowOff>
                  </to>
                </anchor>
              </controlPr>
            </control>
          </mc:Choice>
        </mc:AlternateContent>
        <mc:AlternateContent xmlns:mc="http://schemas.openxmlformats.org/markup-compatibility/2006">
          <mc:Choice Requires="x14">
            <control shapeId="12913" r:id="rId628" name="Check Box 625">
              <controlPr locked="0" defaultSize="0" autoFill="0" autoLine="0" autoPict="0">
                <anchor moveWithCells="1">
                  <from>
                    <xdr:col>17</xdr:col>
                    <xdr:colOff>38100</xdr:colOff>
                    <xdr:row>33</xdr:row>
                    <xdr:rowOff>69850</xdr:rowOff>
                  </from>
                  <to>
                    <xdr:col>17</xdr:col>
                    <xdr:colOff>419100</xdr:colOff>
                    <xdr:row>34</xdr:row>
                    <xdr:rowOff>6350</xdr:rowOff>
                  </to>
                </anchor>
              </controlPr>
            </control>
          </mc:Choice>
        </mc:AlternateContent>
        <mc:AlternateContent xmlns:mc="http://schemas.openxmlformats.org/markup-compatibility/2006">
          <mc:Choice Requires="x14">
            <control shapeId="12914" r:id="rId629" name="Check Box 626">
              <controlPr locked="0" defaultSize="0" autoFill="0" autoLine="0" autoPict="0">
                <anchor moveWithCells="1">
                  <from>
                    <xdr:col>17</xdr:col>
                    <xdr:colOff>38100</xdr:colOff>
                    <xdr:row>34</xdr:row>
                    <xdr:rowOff>69850</xdr:rowOff>
                  </from>
                  <to>
                    <xdr:col>17</xdr:col>
                    <xdr:colOff>419100</xdr:colOff>
                    <xdr:row>35</xdr:row>
                    <xdr:rowOff>6350</xdr:rowOff>
                  </to>
                </anchor>
              </controlPr>
            </control>
          </mc:Choice>
        </mc:AlternateContent>
        <mc:AlternateContent xmlns:mc="http://schemas.openxmlformats.org/markup-compatibility/2006">
          <mc:Choice Requires="x14">
            <control shapeId="12915" r:id="rId630" name="Check Box 627">
              <controlPr locked="0" defaultSize="0" autoFill="0" autoLine="0" autoPict="0">
                <anchor moveWithCells="1">
                  <from>
                    <xdr:col>17</xdr:col>
                    <xdr:colOff>38100</xdr:colOff>
                    <xdr:row>35</xdr:row>
                    <xdr:rowOff>69850</xdr:rowOff>
                  </from>
                  <to>
                    <xdr:col>17</xdr:col>
                    <xdr:colOff>419100</xdr:colOff>
                    <xdr:row>36</xdr:row>
                    <xdr:rowOff>6350</xdr:rowOff>
                  </to>
                </anchor>
              </controlPr>
            </control>
          </mc:Choice>
        </mc:AlternateContent>
        <mc:AlternateContent xmlns:mc="http://schemas.openxmlformats.org/markup-compatibility/2006">
          <mc:Choice Requires="x14">
            <control shapeId="12916" r:id="rId631" name="Check Box 628">
              <controlPr locked="0" defaultSize="0" autoFill="0" autoLine="0" autoPict="0">
                <anchor moveWithCells="1">
                  <from>
                    <xdr:col>17</xdr:col>
                    <xdr:colOff>38100</xdr:colOff>
                    <xdr:row>36</xdr:row>
                    <xdr:rowOff>69850</xdr:rowOff>
                  </from>
                  <to>
                    <xdr:col>17</xdr:col>
                    <xdr:colOff>419100</xdr:colOff>
                    <xdr:row>37</xdr:row>
                    <xdr:rowOff>6350</xdr:rowOff>
                  </to>
                </anchor>
              </controlPr>
            </control>
          </mc:Choice>
        </mc:AlternateContent>
        <mc:AlternateContent xmlns:mc="http://schemas.openxmlformats.org/markup-compatibility/2006">
          <mc:Choice Requires="x14">
            <control shapeId="12917" r:id="rId632" name="Check Box 629">
              <controlPr locked="0" defaultSize="0" autoFill="0" autoLine="0" autoPict="0">
                <anchor moveWithCells="1">
                  <from>
                    <xdr:col>17</xdr:col>
                    <xdr:colOff>38100</xdr:colOff>
                    <xdr:row>37</xdr:row>
                    <xdr:rowOff>69850</xdr:rowOff>
                  </from>
                  <to>
                    <xdr:col>17</xdr:col>
                    <xdr:colOff>419100</xdr:colOff>
                    <xdr:row>38</xdr:row>
                    <xdr:rowOff>6350</xdr:rowOff>
                  </to>
                </anchor>
              </controlPr>
            </control>
          </mc:Choice>
        </mc:AlternateContent>
        <mc:AlternateContent xmlns:mc="http://schemas.openxmlformats.org/markup-compatibility/2006">
          <mc:Choice Requires="x14">
            <control shapeId="12918" r:id="rId633" name="Check Box 630">
              <controlPr locked="0" defaultSize="0" autoFill="0" autoLine="0" autoPict="0">
                <anchor moveWithCells="1">
                  <from>
                    <xdr:col>17</xdr:col>
                    <xdr:colOff>38100</xdr:colOff>
                    <xdr:row>38</xdr:row>
                    <xdr:rowOff>69850</xdr:rowOff>
                  </from>
                  <to>
                    <xdr:col>17</xdr:col>
                    <xdr:colOff>419100</xdr:colOff>
                    <xdr:row>39</xdr:row>
                    <xdr:rowOff>6350</xdr:rowOff>
                  </to>
                </anchor>
              </controlPr>
            </control>
          </mc:Choice>
        </mc:AlternateContent>
        <mc:AlternateContent xmlns:mc="http://schemas.openxmlformats.org/markup-compatibility/2006">
          <mc:Choice Requires="x14">
            <control shapeId="12919" r:id="rId634" name="Check Box 631">
              <controlPr locked="0" defaultSize="0" autoFill="0" autoLine="0" autoPict="0">
                <anchor moveWithCells="1">
                  <from>
                    <xdr:col>17</xdr:col>
                    <xdr:colOff>38100</xdr:colOff>
                    <xdr:row>39</xdr:row>
                    <xdr:rowOff>69850</xdr:rowOff>
                  </from>
                  <to>
                    <xdr:col>17</xdr:col>
                    <xdr:colOff>419100</xdr:colOff>
                    <xdr:row>40</xdr:row>
                    <xdr:rowOff>6350</xdr:rowOff>
                  </to>
                </anchor>
              </controlPr>
            </control>
          </mc:Choice>
        </mc:AlternateContent>
        <mc:AlternateContent xmlns:mc="http://schemas.openxmlformats.org/markup-compatibility/2006">
          <mc:Choice Requires="x14">
            <control shapeId="12920" r:id="rId635" name="Check Box 632">
              <controlPr locked="0" defaultSize="0" autoFill="0" autoLine="0" autoPict="0">
                <anchor moveWithCells="1">
                  <from>
                    <xdr:col>17</xdr:col>
                    <xdr:colOff>38100</xdr:colOff>
                    <xdr:row>40</xdr:row>
                    <xdr:rowOff>69850</xdr:rowOff>
                  </from>
                  <to>
                    <xdr:col>17</xdr:col>
                    <xdr:colOff>419100</xdr:colOff>
                    <xdr:row>41</xdr:row>
                    <xdr:rowOff>6350</xdr:rowOff>
                  </to>
                </anchor>
              </controlPr>
            </control>
          </mc:Choice>
        </mc:AlternateContent>
        <mc:AlternateContent xmlns:mc="http://schemas.openxmlformats.org/markup-compatibility/2006">
          <mc:Choice Requires="x14">
            <control shapeId="12921" r:id="rId636" name="Check Box 633">
              <controlPr locked="0" defaultSize="0" autoFill="0" autoLine="0" autoPict="0">
                <anchor moveWithCells="1">
                  <from>
                    <xdr:col>17</xdr:col>
                    <xdr:colOff>38100</xdr:colOff>
                    <xdr:row>41</xdr:row>
                    <xdr:rowOff>69850</xdr:rowOff>
                  </from>
                  <to>
                    <xdr:col>17</xdr:col>
                    <xdr:colOff>419100</xdr:colOff>
                    <xdr:row>42</xdr:row>
                    <xdr:rowOff>6350</xdr:rowOff>
                  </to>
                </anchor>
              </controlPr>
            </control>
          </mc:Choice>
        </mc:AlternateContent>
        <mc:AlternateContent xmlns:mc="http://schemas.openxmlformats.org/markup-compatibility/2006">
          <mc:Choice Requires="x14">
            <control shapeId="12922" r:id="rId637" name="Check Box 634">
              <controlPr locked="0" defaultSize="0" autoFill="0" autoLine="0" autoPict="0">
                <anchor moveWithCells="1">
                  <from>
                    <xdr:col>17</xdr:col>
                    <xdr:colOff>38100</xdr:colOff>
                    <xdr:row>42</xdr:row>
                    <xdr:rowOff>69850</xdr:rowOff>
                  </from>
                  <to>
                    <xdr:col>17</xdr:col>
                    <xdr:colOff>419100</xdr:colOff>
                    <xdr:row>43</xdr:row>
                    <xdr:rowOff>6350</xdr:rowOff>
                  </to>
                </anchor>
              </controlPr>
            </control>
          </mc:Choice>
        </mc:AlternateContent>
        <mc:AlternateContent xmlns:mc="http://schemas.openxmlformats.org/markup-compatibility/2006">
          <mc:Choice Requires="x14">
            <control shapeId="12923" r:id="rId638" name="Check Box 635">
              <controlPr locked="0" defaultSize="0" autoFill="0" autoLine="0" autoPict="0">
                <anchor moveWithCells="1">
                  <from>
                    <xdr:col>17</xdr:col>
                    <xdr:colOff>38100</xdr:colOff>
                    <xdr:row>43</xdr:row>
                    <xdr:rowOff>69850</xdr:rowOff>
                  </from>
                  <to>
                    <xdr:col>17</xdr:col>
                    <xdr:colOff>419100</xdr:colOff>
                    <xdr:row>44</xdr:row>
                    <xdr:rowOff>6350</xdr:rowOff>
                  </to>
                </anchor>
              </controlPr>
            </control>
          </mc:Choice>
        </mc:AlternateContent>
        <mc:AlternateContent xmlns:mc="http://schemas.openxmlformats.org/markup-compatibility/2006">
          <mc:Choice Requires="x14">
            <control shapeId="12924" r:id="rId639" name="Check Box 636">
              <controlPr locked="0" defaultSize="0" autoFill="0" autoLine="0" autoPict="0">
                <anchor moveWithCells="1">
                  <from>
                    <xdr:col>17</xdr:col>
                    <xdr:colOff>38100</xdr:colOff>
                    <xdr:row>44</xdr:row>
                    <xdr:rowOff>69850</xdr:rowOff>
                  </from>
                  <to>
                    <xdr:col>17</xdr:col>
                    <xdr:colOff>419100</xdr:colOff>
                    <xdr:row>45</xdr:row>
                    <xdr:rowOff>6350</xdr:rowOff>
                  </to>
                </anchor>
              </controlPr>
            </control>
          </mc:Choice>
        </mc:AlternateContent>
        <mc:AlternateContent xmlns:mc="http://schemas.openxmlformats.org/markup-compatibility/2006">
          <mc:Choice Requires="x14">
            <control shapeId="12925" r:id="rId640" name="Check Box 637">
              <controlPr locked="0" defaultSize="0" autoFill="0" autoLine="0" autoPict="0">
                <anchor moveWithCells="1">
                  <from>
                    <xdr:col>18</xdr:col>
                    <xdr:colOff>38100</xdr:colOff>
                    <xdr:row>20</xdr:row>
                    <xdr:rowOff>69850</xdr:rowOff>
                  </from>
                  <to>
                    <xdr:col>18</xdr:col>
                    <xdr:colOff>419100</xdr:colOff>
                    <xdr:row>21</xdr:row>
                    <xdr:rowOff>6350</xdr:rowOff>
                  </to>
                </anchor>
              </controlPr>
            </control>
          </mc:Choice>
        </mc:AlternateContent>
        <mc:AlternateContent xmlns:mc="http://schemas.openxmlformats.org/markup-compatibility/2006">
          <mc:Choice Requires="x14">
            <control shapeId="12926" r:id="rId641" name="Check Box 638">
              <controlPr locked="0" defaultSize="0" autoFill="0" autoLine="0" autoPict="0">
                <anchor moveWithCells="1">
                  <from>
                    <xdr:col>18</xdr:col>
                    <xdr:colOff>38100</xdr:colOff>
                    <xdr:row>21</xdr:row>
                    <xdr:rowOff>69850</xdr:rowOff>
                  </from>
                  <to>
                    <xdr:col>18</xdr:col>
                    <xdr:colOff>419100</xdr:colOff>
                    <xdr:row>22</xdr:row>
                    <xdr:rowOff>6350</xdr:rowOff>
                  </to>
                </anchor>
              </controlPr>
            </control>
          </mc:Choice>
        </mc:AlternateContent>
        <mc:AlternateContent xmlns:mc="http://schemas.openxmlformats.org/markup-compatibility/2006">
          <mc:Choice Requires="x14">
            <control shapeId="12927" r:id="rId642" name="Check Box 639">
              <controlPr locked="0" defaultSize="0" autoFill="0" autoLine="0" autoPict="0">
                <anchor moveWithCells="1">
                  <from>
                    <xdr:col>18</xdr:col>
                    <xdr:colOff>38100</xdr:colOff>
                    <xdr:row>22</xdr:row>
                    <xdr:rowOff>69850</xdr:rowOff>
                  </from>
                  <to>
                    <xdr:col>18</xdr:col>
                    <xdr:colOff>419100</xdr:colOff>
                    <xdr:row>23</xdr:row>
                    <xdr:rowOff>6350</xdr:rowOff>
                  </to>
                </anchor>
              </controlPr>
            </control>
          </mc:Choice>
        </mc:AlternateContent>
        <mc:AlternateContent xmlns:mc="http://schemas.openxmlformats.org/markup-compatibility/2006">
          <mc:Choice Requires="x14">
            <control shapeId="12928" r:id="rId643" name="Check Box 640">
              <controlPr locked="0" defaultSize="0" autoFill="0" autoLine="0" autoPict="0">
                <anchor moveWithCells="1">
                  <from>
                    <xdr:col>18</xdr:col>
                    <xdr:colOff>38100</xdr:colOff>
                    <xdr:row>23</xdr:row>
                    <xdr:rowOff>69850</xdr:rowOff>
                  </from>
                  <to>
                    <xdr:col>18</xdr:col>
                    <xdr:colOff>425450</xdr:colOff>
                    <xdr:row>24</xdr:row>
                    <xdr:rowOff>6350</xdr:rowOff>
                  </to>
                </anchor>
              </controlPr>
            </control>
          </mc:Choice>
        </mc:AlternateContent>
        <mc:AlternateContent xmlns:mc="http://schemas.openxmlformats.org/markup-compatibility/2006">
          <mc:Choice Requires="x14">
            <control shapeId="12929" r:id="rId644" name="Check Box 641">
              <controlPr locked="0" defaultSize="0" autoFill="0" autoLine="0" autoPict="0">
                <anchor moveWithCells="1">
                  <from>
                    <xdr:col>18</xdr:col>
                    <xdr:colOff>38100</xdr:colOff>
                    <xdr:row>24</xdr:row>
                    <xdr:rowOff>69850</xdr:rowOff>
                  </from>
                  <to>
                    <xdr:col>18</xdr:col>
                    <xdr:colOff>425450</xdr:colOff>
                    <xdr:row>25</xdr:row>
                    <xdr:rowOff>6350</xdr:rowOff>
                  </to>
                </anchor>
              </controlPr>
            </control>
          </mc:Choice>
        </mc:AlternateContent>
        <mc:AlternateContent xmlns:mc="http://schemas.openxmlformats.org/markup-compatibility/2006">
          <mc:Choice Requires="x14">
            <control shapeId="12930" r:id="rId645" name="Check Box 642">
              <controlPr locked="0" defaultSize="0" autoFill="0" autoLine="0" autoPict="0">
                <anchor moveWithCells="1">
                  <from>
                    <xdr:col>18</xdr:col>
                    <xdr:colOff>38100</xdr:colOff>
                    <xdr:row>26</xdr:row>
                    <xdr:rowOff>69850</xdr:rowOff>
                  </from>
                  <to>
                    <xdr:col>18</xdr:col>
                    <xdr:colOff>419100</xdr:colOff>
                    <xdr:row>27</xdr:row>
                    <xdr:rowOff>25400</xdr:rowOff>
                  </to>
                </anchor>
              </controlPr>
            </control>
          </mc:Choice>
        </mc:AlternateContent>
        <mc:AlternateContent xmlns:mc="http://schemas.openxmlformats.org/markup-compatibility/2006">
          <mc:Choice Requires="x14">
            <control shapeId="12931" r:id="rId646" name="Check Box 643">
              <controlPr locked="0" defaultSize="0" autoFill="0" autoLine="0" autoPict="0">
                <anchor moveWithCells="1">
                  <from>
                    <xdr:col>18</xdr:col>
                    <xdr:colOff>38100</xdr:colOff>
                    <xdr:row>27</xdr:row>
                    <xdr:rowOff>69850</xdr:rowOff>
                  </from>
                  <to>
                    <xdr:col>18</xdr:col>
                    <xdr:colOff>419100</xdr:colOff>
                    <xdr:row>28</xdr:row>
                    <xdr:rowOff>6350</xdr:rowOff>
                  </to>
                </anchor>
              </controlPr>
            </control>
          </mc:Choice>
        </mc:AlternateContent>
        <mc:AlternateContent xmlns:mc="http://schemas.openxmlformats.org/markup-compatibility/2006">
          <mc:Choice Requires="x14">
            <control shapeId="12932" r:id="rId647" name="Check Box 644">
              <controlPr locked="0" defaultSize="0" autoFill="0" autoLine="0" autoPict="0">
                <anchor moveWithCells="1">
                  <from>
                    <xdr:col>18</xdr:col>
                    <xdr:colOff>38100</xdr:colOff>
                    <xdr:row>28</xdr:row>
                    <xdr:rowOff>69850</xdr:rowOff>
                  </from>
                  <to>
                    <xdr:col>18</xdr:col>
                    <xdr:colOff>419100</xdr:colOff>
                    <xdr:row>29</xdr:row>
                    <xdr:rowOff>6350</xdr:rowOff>
                  </to>
                </anchor>
              </controlPr>
            </control>
          </mc:Choice>
        </mc:AlternateContent>
        <mc:AlternateContent xmlns:mc="http://schemas.openxmlformats.org/markup-compatibility/2006">
          <mc:Choice Requires="x14">
            <control shapeId="12933" r:id="rId648" name="Check Box 645">
              <controlPr locked="0" defaultSize="0" autoFill="0" autoLine="0" autoPict="0">
                <anchor moveWithCells="1">
                  <from>
                    <xdr:col>18</xdr:col>
                    <xdr:colOff>38100</xdr:colOff>
                    <xdr:row>29</xdr:row>
                    <xdr:rowOff>69850</xdr:rowOff>
                  </from>
                  <to>
                    <xdr:col>18</xdr:col>
                    <xdr:colOff>419100</xdr:colOff>
                    <xdr:row>30</xdr:row>
                    <xdr:rowOff>6350</xdr:rowOff>
                  </to>
                </anchor>
              </controlPr>
            </control>
          </mc:Choice>
        </mc:AlternateContent>
        <mc:AlternateContent xmlns:mc="http://schemas.openxmlformats.org/markup-compatibility/2006">
          <mc:Choice Requires="x14">
            <control shapeId="12934" r:id="rId649" name="Check Box 646">
              <controlPr locked="0" defaultSize="0" autoFill="0" autoLine="0" autoPict="0">
                <anchor moveWithCells="1">
                  <from>
                    <xdr:col>18</xdr:col>
                    <xdr:colOff>38100</xdr:colOff>
                    <xdr:row>30</xdr:row>
                    <xdr:rowOff>69850</xdr:rowOff>
                  </from>
                  <to>
                    <xdr:col>18</xdr:col>
                    <xdr:colOff>419100</xdr:colOff>
                    <xdr:row>31</xdr:row>
                    <xdr:rowOff>6350</xdr:rowOff>
                  </to>
                </anchor>
              </controlPr>
            </control>
          </mc:Choice>
        </mc:AlternateContent>
        <mc:AlternateContent xmlns:mc="http://schemas.openxmlformats.org/markup-compatibility/2006">
          <mc:Choice Requires="x14">
            <control shapeId="12935" r:id="rId650" name="Check Box 647">
              <controlPr locked="0" defaultSize="0" autoFill="0" autoLine="0" autoPict="0">
                <anchor moveWithCells="1">
                  <from>
                    <xdr:col>18</xdr:col>
                    <xdr:colOff>38100</xdr:colOff>
                    <xdr:row>31</xdr:row>
                    <xdr:rowOff>69850</xdr:rowOff>
                  </from>
                  <to>
                    <xdr:col>18</xdr:col>
                    <xdr:colOff>419100</xdr:colOff>
                    <xdr:row>32</xdr:row>
                    <xdr:rowOff>6350</xdr:rowOff>
                  </to>
                </anchor>
              </controlPr>
            </control>
          </mc:Choice>
        </mc:AlternateContent>
        <mc:AlternateContent xmlns:mc="http://schemas.openxmlformats.org/markup-compatibility/2006">
          <mc:Choice Requires="x14">
            <control shapeId="12936" r:id="rId651" name="Check Box 648">
              <controlPr locked="0" defaultSize="0" autoFill="0" autoLine="0" autoPict="0">
                <anchor moveWithCells="1">
                  <from>
                    <xdr:col>18</xdr:col>
                    <xdr:colOff>38100</xdr:colOff>
                    <xdr:row>32</xdr:row>
                    <xdr:rowOff>69850</xdr:rowOff>
                  </from>
                  <to>
                    <xdr:col>18</xdr:col>
                    <xdr:colOff>419100</xdr:colOff>
                    <xdr:row>33</xdr:row>
                    <xdr:rowOff>6350</xdr:rowOff>
                  </to>
                </anchor>
              </controlPr>
            </control>
          </mc:Choice>
        </mc:AlternateContent>
        <mc:AlternateContent xmlns:mc="http://schemas.openxmlformats.org/markup-compatibility/2006">
          <mc:Choice Requires="x14">
            <control shapeId="12937" r:id="rId652" name="Check Box 649">
              <controlPr locked="0" defaultSize="0" autoFill="0" autoLine="0" autoPict="0">
                <anchor moveWithCells="1">
                  <from>
                    <xdr:col>18</xdr:col>
                    <xdr:colOff>38100</xdr:colOff>
                    <xdr:row>33</xdr:row>
                    <xdr:rowOff>69850</xdr:rowOff>
                  </from>
                  <to>
                    <xdr:col>18</xdr:col>
                    <xdr:colOff>419100</xdr:colOff>
                    <xdr:row>34</xdr:row>
                    <xdr:rowOff>6350</xdr:rowOff>
                  </to>
                </anchor>
              </controlPr>
            </control>
          </mc:Choice>
        </mc:AlternateContent>
        <mc:AlternateContent xmlns:mc="http://schemas.openxmlformats.org/markup-compatibility/2006">
          <mc:Choice Requires="x14">
            <control shapeId="12938" r:id="rId653" name="Check Box 650">
              <controlPr locked="0" defaultSize="0" autoFill="0" autoLine="0" autoPict="0">
                <anchor moveWithCells="1">
                  <from>
                    <xdr:col>18</xdr:col>
                    <xdr:colOff>38100</xdr:colOff>
                    <xdr:row>34</xdr:row>
                    <xdr:rowOff>69850</xdr:rowOff>
                  </from>
                  <to>
                    <xdr:col>18</xdr:col>
                    <xdr:colOff>419100</xdr:colOff>
                    <xdr:row>35</xdr:row>
                    <xdr:rowOff>6350</xdr:rowOff>
                  </to>
                </anchor>
              </controlPr>
            </control>
          </mc:Choice>
        </mc:AlternateContent>
        <mc:AlternateContent xmlns:mc="http://schemas.openxmlformats.org/markup-compatibility/2006">
          <mc:Choice Requires="x14">
            <control shapeId="12939" r:id="rId654" name="Check Box 651">
              <controlPr locked="0" defaultSize="0" autoFill="0" autoLine="0" autoPict="0">
                <anchor moveWithCells="1">
                  <from>
                    <xdr:col>18</xdr:col>
                    <xdr:colOff>38100</xdr:colOff>
                    <xdr:row>35</xdr:row>
                    <xdr:rowOff>69850</xdr:rowOff>
                  </from>
                  <to>
                    <xdr:col>18</xdr:col>
                    <xdr:colOff>419100</xdr:colOff>
                    <xdr:row>36</xdr:row>
                    <xdr:rowOff>6350</xdr:rowOff>
                  </to>
                </anchor>
              </controlPr>
            </control>
          </mc:Choice>
        </mc:AlternateContent>
        <mc:AlternateContent xmlns:mc="http://schemas.openxmlformats.org/markup-compatibility/2006">
          <mc:Choice Requires="x14">
            <control shapeId="12940" r:id="rId655" name="Check Box 652">
              <controlPr locked="0" defaultSize="0" autoFill="0" autoLine="0" autoPict="0">
                <anchor moveWithCells="1">
                  <from>
                    <xdr:col>18</xdr:col>
                    <xdr:colOff>38100</xdr:colOff>
                    <xdr:row>36</xdr:row>
                    <xdr:rowOff>69850</xdr:rowOff>
                  </from>
                  <to>
                    <xdr:col>18</xdr:col>
                    <xdr:colOff>419100</xdr:colOff>
                    <xdr:row>37</xdr:row>
                    <xdr:rowOff>6350</xdr:rowOff>
                  </to>
                </anchor>
              </controlPr>
            </control>
          </mc:Choice>
        </mc:AlternateContent>
        <mc:AlternateContent xmlns:mc="http://schemas.openxmlformats.org/markup-compatibility/2006">
          <mc:Choice Requires="x14">
            <control shapeId="12941" r:id="rId656" name="Check Box 653">
              <controlPr locked="0" defaultSize="0" autoFill="0" autoLine="0" autoPict="0">
                <anchor moveWithCells="1">
                  <from>
                    <xdr:col>18</xdr:col>
                    <xdr:colOff>38100</xdr:colOff>
                    <xdr:row>37</xdr:row>
                    <xdr:rowOff>69850</xdr:rowOff>
                  </from>
                  <to>
                    <xdr:col>18</xdr:col>
                    <xdr:colOff>419100</xdr:colOff>
                    <xdr:row>38</xdr:row>
                    <xdr:rowOff>6350</xdr:rowOff>
                  </to>
                </anchor>
              </controlPr>
            </control>
          </mc:Choice>
        </mc:AlternateContent>
        <mc:AlternateContent xmlns:mc="http://schemas.openxmlformats.org/markup-compatibility/2006">
          <mc:Choice Requires="x14">
            <control shapeId="12942" r:id="rId657" name="Check Box 654">
              <controlPr locked="0" defaultSize="0" autoFill="0" autoLine="0" autoPict="0">
                <anchor moveWithCells="1">
                  <from>
                    <xdr:col>18</xdr:col>
                    <xdr:colOff>38100</xdr:colOff>
                    <xdr:row>38</xdr:row>
                    <xdr:rowOff>69850</xdr:rowOff>
                  </from>
                  <to>
                    <xdr:col>18</xdr:col>
                    <xdr:colOff>419100</xdr:colOff>
                    <xdr:row>39</xdr:row>
                    <xdr:rowOff>6350</xdr:rowOff>
                  </to>
                </anchor>
              </controlPr>
            </control>
          </mc:Choice>
        </mc:AlternateContent>
        <mc:AlternateContent xmlns:mc="http://schemas.openxmlformats.org/markup-compatibility/2006">
          <mc:Choice Requires="x14">
            <control shapeId="12943" r:id="rId658" name="Check Box 655">
              <controlPr locked="0" defaultSize="0" autoFill="0" autoLine="0" autoPict="0">
                <anchor moveWithCells="1">
                  <from>
                    <xdr:col>18</xdr:col>
                    <xdr:colOff>38100</xdr:colOff>
                    <xdr:row>39</xdr:row>
                    <xdr:rowOff>69850</xdr:rowOff>
                  </from>
                  <to>
                    <xdr:col>18</xdr:col>
                    <xdr:colOff>419100</xdr:colOff>
                    <xdr:row>40</xdr:row>
                    <xdr:rowOff>6350</xdr:rowOff>
                  </to>
                </anchor>
              </controlPr>
            </control>
          </mc:Choice>
        </mc:AlternateContent>
        <mc:AlternateContent xmlns:mc="http://schemas.openxmlformats.org/markup-compatibility/2006">
          <mc:Choice Requires="x14">
            <control shapeId="12944" r:id="rId659" name="Check Box 656">
              <controlPr locked="0" defaultSize="0" autoFill="0" autoLine="0" autoPict="0">
                <anchor moveWithCells="1">
                  <from>
                    <xdr:col>18</xdr:col>
                    <xdr:colOff>38100</xdr:colOff>
                    <xdr:row>40</xdr:row>
                    <xdr:rowOff>69850</xdr:rowOff>
                  </from>
                  <to>
                    <xdr:col>18</xdr:col>
                    <xdr:colOff>419100</xdr:colOff>
                    <xdr:row>41</xdr:row>
                    <xdr:rowOff>6350</xdr:rowOff>
                  </to>
                </anchor>
              </controlPr>
            </control>
          </mc:Choice>
        </mc:AlternateContent>
        <mc:AlternateContent xmlns:mc="http://schemas.openxmlformats.org/markup-compatibility/2006">
          <mc:Choice Requires="x14">
            <control shapeId="12945" r:id="rId660" name="Check Box 657">
              <controlPr locked="0" defaultSize="0" autoFill="0" autoLine="0" autoPict="0">
                <anchor moveWithCells="1">
                  <from>
                    <xdr:col>18</xdr:col>
                    <xdr:colOff>38100</xdr:colOff>
                    <xdr:row>41</xdr:row>
                    <xdr:rowOff>69850</xdr:rowOff>
                  </from>
                  <to>
                    <xdr:col>18</xdr:col>
                    <xdr:colOff>419100</xdr:colOff>
                    <xdr:row>42</xdr:row>
                    <xdr:rowOff>6350</xdr:rowOff>
                  </to>
                </anchor>
              </controlPr>
            </control>
          </mc:Choice>
        </mc:AlternateContent>
        <mc:AlternateContent xmlns:mc="http://schemas.openxmlformats.org/markup-compatibility/2006">
          <mc:Choice Requires="x14">
            <control shapeId="12946" r:id="rId661" name="Check Box 658">
              <controlPr locked="0" defaultSize="0" autoFill="0" autoLine="0" autoPict="0">
                <anchor moveWithCells="1">
                  <from>
                    <xdr:col>18</xdr:col>
                    <xdr:colOff>38100</xdr:colOff>
                    <xdr:row>42</xdr:row>
                    <xdr:rowOff>69850</xdr:rowOff>
                  </from>
                  <to>
                    <xdr:col>18</xdr:col>
                    <xdr:colOff>419100</xdr:colOff>
                    <xdr:row>43</xdr:row>
                    <xdr:rowOff>6350</xdr:rowOff>
                  </to>
                </anchor>
              </controlPr>
            </control>
          </mc:Choice>
        </mc:AlternateContent>
        <mc:AlternateContent xmlns:mc="http://schemas.openxmlformats.org/markup-compatibility/2006">
          <mc:Choice Requires="x14">
            <control shapeId="12947" r:id="rId662" name="Check Box 659">
              <controlPr locked="0" defaultSize="0" autoFill="0" autoLine="0" autoPict="0">
                <anchor moveWithCells="1">
                  <from>
                    <xdr:col>18</xdr:col>
                    <xdr:colOff>38100</xdr:colOff>
                    <xdr:row>43</xdr:row>
                    <xdr:rowOff>69850</xdr:rowOff>
                  </from>
                  <to>
                    <xdr:col>18</xdr:col>
                    <xdr:colOff>419100</xdr:colOff>
                    <xdr:row>44</xdr:row>
                    <xdr:rowOff>6350</xdr:rowOff>
                  </to>
                </anchor>
              </controlPr>
            </control>
          </mc:Choice>
        </mc:AlternateContent>
        <mc:AlternateContent xmlns:mc="http://schemas.openxmlformats.org/markup-compatibility/2006">
          <mc:Choice Requires="x14">
            <control shapeId="12948" r:id="rId663" name="Check Box 660">
              <controlPr locked="0" defaultSize="0" autoFill="0" autoLine="0" autoPict="0">
                <anchor moveWithCells="1">
                  <from>
                    <xdr:col>18</xdr:col>
                    <xdr:colOff>38100</xdr:colOff>
                    <xdr:row>44</xdr:row>
                    <xdr:rowOff>69850</xdr:rowOff>
                  </from>
                  <to>
                    <xdr:col>18</xdr:col>
                    <xdr:colOff>419100</xdr:colOff>
                    <xdr:row>45</xdr:row>
                    <xdr:rowOff>6350</xdr:rowOff>
                  </to>
                </anchor>
              </controlPr>
            </control>
          </mc:Choice>
        </mc:AlternateContent>
        <mc:AlternateContent xmlns:mc="http://schemas.openxmlformats.org/markup-compatibility/2006">
          <mc:Choice Requires="x14">
            <control shapeId="12949" r:id="rId664" name="Check Box 661">
              <controlPr defaultSize="0" autoFill="0" autoLine="0" autoPict="0">
                <anchor moveWithCells="1">
                  <from>
                    <xdr:col>19</xdr:col>
                    <xdr:colOff>69850</xdr:colOff>
                    <xdr:row>20</xdr:row>
                    <xdr:rowOff>69850</xdr:rowOff>
                  </from>
                  <to>
                    <xdr:col>19</xdr:col>
                    <xdr:colOff>419100</xdr:colOff>
                    <xdr:row>21</xdr:row>
                    <xdr:rowOff>25400</xdr:rowOff>
                  </to>
                </anchor>
              </controlPr>
            </control>
          </mc:Choice>
        </mc:AlternateContent>
        <mc:AlternateContent xmlns:mc="http://schemas.openxmlformats.org/markup-compatibility/2006">
          <mc:Choice Requires="x14">
            <control shapeId="12950" r:id="rId665" name="Check Box 662">
              <controlPr defaultSize="0" autoFill="0" autoLine="0" autoPict="0">
                <anchor moveWithCells="1">
                  <from>
                    <xdr:col>20</xdr:col>
                    <xdr:colOff>69850</xdr:colOff>
                    <xdr:row>20</xdr:row>
                    <xdr:rowOff>69850</xdr:rowOff>
                  </from>
                  <to>
                    <xdr:col>20</xdr:col>
                    <xdr:colOff>419100</xdr:colOff>
                    <xdr:row>21</xdr:row>
                    <xdr:rowOff>6350</xdr:rowOff>
                  </to>
                </anchor>
              </controlPr>
            </control>
          </mc:Choice>
        </mc:AlternateContent>
        <mc:AlternateContent xmlns:mc="http://schemas.openxmlformats.org/markup-compatibility/2006">
          <mc:Choice Requires="x14">
            <control shapeId="12951" r:id="rId666" name="Check Box 663">
              <controlPr defaultSize="0" autoFill="0" autoLine="0" autoPict="0">
                <anchor moveWithCells="1">
                  <from>
                    <xdr:col>21</xdr:col>
                    <xdr:colOff>69850</xdr:colOff>
                    <xdr:row>20</xdr:row>
                    <xdr:rowOff>69850</xdr:rowOff>
                  </from>
                  <to>
                    <xdr:col>21</xdr:col>
                    <xdr:colOff>419100</xdr:colOff>
                    <xdr:row>21</xdr:row>
                    <xdr:rowOff>6350</xdr:rowOff>
                  </to>
                </anchor>
              </controlPr>
            </control>
          </mc:Choice>
        </mc:AlternateContent>
        <mc:AlternateContent xmlns:mc="http://schemas.openxmlformats.org/markup-compatibility/2006">
          <mc:Choice Requires="x14">
            <control shapeId="12952" r:id="rId667" name="Check Box 664">
              <controlPr defaultSize="0" autoFill="0" autoLine="0" autoPict="0">
                <anchor moveWithCells="1">
                  <from>
                    <xdr:col>22</xdr:col>
                    <xdr:colOff>69850</xdr:colOff>
                    <xdr:row>20</xdr:row>
                    <xdr:rowOff>69850</xdr:rowOff>
                  </from>
                  <to>
                    <xdr:col>22</xdr:col>
                    <xdr:colOff>419100</xdr:colOff>
                    <xdr:row>21</xdr:row>
                    <xdr:rowOff>6350</xdr:rowOff>
                  </to>
                </anchor>
              </controlPr>
            </control>
          </mc:Choice>
        </mc:AlternateContent>
        <mc:AlternateContent xmlns:mc="http://schemas.openxmlformats.org/markup-compatibility/2006">
          <mc:Choice Requires="x14">
            <control shapeId="12953" r:id="rId668" name="Check Box 665">
              <controlPr defaultSize="0" autoFill="0" autoLine="0" autoPict="0">
                <anchor moveWithCells="1">
                  <from>
                    <xdr:col>23</xdr:col>
                    <xdr:colOff>69850</xdr:colOff>
                    <xdr:row>20</xdr:row>
                    <xdr:rowOff>69850</xdr:rowOff>
                  </from>
                  <to>
                    <xdr:col>23</xdr:col>
                    <xdr:colOff>419100</xdr:colOff>
                    <xdr:row>21</xdr:row>
                    <xdr:rowOff>6350</xdr:rowOff>
                  </to>
                </anchor>
              </controlPr>
            </control>
          </mc:Choice>
        </mc:AlternateContent>
        <mc:AlternateContent xmlns:mc="http://schemas.openxmlformats.org/markup-compatibility/2006">
          <mc:Choice Requires="x14">
            <control shapeId="12954" r:id="rId669" name="Check Box 666">
              <controlPr defaultSize="0" autoFill="0" autoLine="0" autoPict="0">
                <anchor moveWithCells="1">
                  <from>
                    <xdr:col>19</xdr:col>
                    <xdr:colOff>69850</xdr:colOff>
                    <xdr:row>21</xdr:row>
                    <xdr:rowOff>69850</xdr:rowOff>
                  </from>
                  <to>
                    <xdr:col>19</xdr:col>
                    <xdr:colOff>419100</xdr:colOff>
                    <xdr:row>21</xdr:row>
                    <xdr:rowOff>260350</xdr:rowOff>
                  </to>
                </anchor>
              </controlPr>
            </control>
          </mc:Choice>
        </mc:AlternateContent>
        <mc:AlternateContent xmlns:mc="http://schemas.openxmlformats.org/markup-compatibility/2006">
          <mc:Choice Requires="x14">
            <control shapeId="12955" r:id="rId670" name="Check Box 667">
              <controlPr defaultSize="0" autoFill="0" autoLine="0" autoPict="0">
                <anchor moveWithCells="1">
                  <from>
                    <xdr:col>20</xdr:col>
                    <xdr:colOff>69850</xdr:colOff>
                    <xdr:row>21</xdr:row>
                    <xdr:rowOff>69850</xdr:rowOff>
                  </from>
                  <to>
                    <xdr:col>20</xdr:col>
                    <xdr:colOff>419100</xdr:colOff>
                    <xdr:row>21</xdr:row>
                    <xdr:rowOff>260350</xdr:rowOff>
                  </to>
                </anchor>
              </controlPr>
            </control>
          </mc:Choice>
        </mc:AlternateContent>
        <mc:AlternateContent xmlns:mc="http://schemas.openxmlformats.org/markup-compatibility/2006">
          <mc:Choice Requires="x14">
            <control shapeId="12956" r:id="rId671" name="Check Box 668">
              <controlPr defaultSize="0" autoFill="0" autoLine="0" autoPict="0">
                <anchor moveWithCells="1">
                  <from>
                    <xdr:col>21</xdr:col>
                    <xdr:colOff>69850</xdr:colOff>
                    <xdr:row>21</xdr:row>
                    <xdr:rowOff>69850</xdr:rowOff>
                  </from>
                  <to>
                    <xdr:col>21</xdr:col>
                    <xdr:colOff>419100</xdr:colOff>
                    <xdr:row>21</xdr:row>
                    <xdr:rowOff>260350</xdr:rowOff>
                  </to>
                </anchor>
              </controlPr>
            </control>
          </mc:Choice>
        </mc:AlternateContent>
        <mc:AlternateContent xmlns:mc="http://schemas.openxmlformats.org/markup-compatibility/2006">
          <mc:Choice Requires="x14">
            <control shapeId="12957" r:id="rId672" name="Check Box 669">
              <controlPr defaultSize="0" autoFill="0" autoLine="0" autoPict="0">
                <anchor moveWithCells="1">
                  <from>
                    <xdr:col>22</xdr:col>
                    <xdr:colOff>69850</xdr:colOff>
                    <xdr:row>21</xdr:row>
                    <xdr:rowOff>69850</xdr:rowOff>
                  </from>
                  <to>
                    <xdr:col>22</xdr:col>
                    <xdr:colOff>419100</xdr:colOff>
                    <xdr:row>21</xdr:row>
                    <xdr:rowOff>260350</xdr:rowOff>
                  </to>
                </anchor>
              </controlPr>
            </control>
          </mc:Choice>
        </mc:AlternateContent>
        <mc:AlternateContent xmlns:mc="http://schemas.openxmlformats.org/markup-compatibility/2006">
          <mc:Choice Requires="x14">
            <control shapeId="12958" r:id="rId673" name="Check Box 670">
              <controlPr defaultSize="0" autoFill="0" autoLine="0" autoPict="0">
                <anchor moveWithCells="1">
                  <from>
                    <xdr:col>23</xdr:col>
                    <xdr:colOff>69850</xdr:colOff>
                    <xdr:row>21</xdr:row>
                    <xdr:rowOff>69850</xdr:rowOff>
                  </from>
                  <to>
                    <xdr:col>23</xdr:col>
                    <xdr:colOff>419100</xdr:colOff>
                    <xdr:row>21</xdr:row>
                    <xdr:rowOff>260350</xdr:rowOff>
                  </to>
                </anchor>
              </controlPr>
            </control>
          </mc:Choice>
        </mc:AlternateContent>
        <mc:AlternateContent xmlns:mc="http://schemas.openxmlformats.org/markup-compatibility/2006">
          <mc:Choice Requires="x14">
            <control shapeId="12959" r:id="rId674" name="Check Box 671">
              <controlPr defaultSize="0" autoFill="0" autoLine="0" autoPict="0">
                <anchor moveWithCells="1">
                  <from>
                    <xdr:col>19</xdr:col>
                    <xdr:colOff>69850</xdr:colOff>
                    <xdr:row>22</xdr:row>
                    <xdr:rowOff>69850</xdr:rowOff>
                  </from>
                  <to>
                    <xdr:col>19</xdr:col>
                    <xdr:colOff>419100</xdr:colOff>
                    <xdr:row>23</xdr:row>
                    <xdr:rowOff>0</xdr:rowOff>
                  </to>
                </anchor>
              </controlPr>
            </control>
          </mc:Choice>
        </mc:AlternateContent>
        <mc:AlternateContent xmlns:mc="http://schemas.openxmlformats.org/markup-compatibility/2006">
          <mc:Choice Requires="x14">
            <control shapeId="12960" r:id="rId675" name="Check Box 672">
              <controlPr defaultSize="0" autoFill="0" autoLine="0" autoPict="0">
                <anchor moveWithCells="1">
                  <from>
                    <xdr:col>20</xdr:col>
                    <xdr:colOff>69850</xdr:colOff>
                    <xdr:row>22</xdr:row>
                    <xdr:rowOff>69850</xdr:rowOff>
                  </from>
                  <to>
                    <xdr:col>20</xdr:col>
                    <xdr:colOff>419100</xdr:colOff>
                    <xdr:row>23</xdr:row>
                    <xdr:rowOff>0</xdr:rowOff>
                  </to>
                </anchor>
              </controlPr>
            </control>
          </mc:Choice>
        </mc:AlternateContent>
        <mc:AlternateContent xmlns:mc="http://schemas.openxmlformats.org/markup-compatibility/2006">
          <mc:Choice Requires="x14">
            <control shapeId="12961" r:id="rId676" name="Check Box 673">
              <controlPr defaultSize="0" autoFill="0" autoLine="0" autoPict="0">
                <anchor moveWithCells="1">
                  <from>
                    <xdr:col>21</xdr:col>
                    <xdr:colOff>69850</xdr:colOff>
                    <xdr:row>22</xdr:row>
                    <xdr:rowOff>69850</xdr:rowOff>
                  </from>
                  <to>
                    <xdr:col>21</xdr:col>
                    <xdr:colOff>419100</xdr:colOff>
                    <xdr:row>23</xdr:row>
                    <xdr:rowOff>0</xdr:rowOff>
                  </to>
                </anchor>
              </controlPr>
            </control>
          </mc:Choice>
        </mc:AlternateContent>
        <mc:AlternateContent xmlns:mc="http://schemas.openxmlformats.org/markup-compatibility/2006">
          <mc:Choice Requires="x14">
            <control shapeId="12962" r:id="rId677" name="Check Box 674">
              <controlPr defaultSize="0" autoFill="0" autoLine="0" autoPict="0">
                <anchor moveWithCells="1">
                  <from>
                    <xdr:col>22</xdr:col>
                    <xdr:colOff>69850</xdr:colOff>
                    <xdr:row>22</xdr:row>
                    <xdr:rowOff>69850</xdr:rowOff>
                  </from>
                  <to>
                    <xdr:col>22</xdr:col>
                    <xdr:colOff>419100</xdr:colOff>
                    <xdr:row>23</xdr:row>
                    <xdr:rowOff>0</xdr:rowOff>
                  </to>
                </anchor>
              </controlPr>
            </control>
          </mc:Choice>
        </mc:AlternateContent>
        <mc:AlternateContent xmlns:mc="http://schemas.openxmlformats.org/markup-compatibility/2006">
          <mc:Choice Requires="x14">
            <control shapeId="12963" r:id="rId678" name="Check Box 675">
              <controlPr defaultSize="0" autoFill="0" autoLine="0" autoPict="0">
                <anchor moveWithCells="1">
                  <from>
                    <xdr:col>23</xdr:col>
                    <xdr:colOff>69850</xdr:colOff>
                    <xdr:row>22</xdr:row>
                    <xdr:rowOff>69850</xdr:rowOff>
                  </from>
                  <to>
                    <xdr:col>23</xdr:col>
                    <xdr:colOff>419100</xdr:colOff>
                    <xdr:row>23</xdr:row>
                    <xdr:rowOff>0</xdr:rowOff>
                  </to>
                </anchor>
              </controlPr>
            </control>
          </mc:Choice>
        </mc:AlternateContent>
        <mc:AlternateContent xmlns:mc="http://schemas.openxmlformats.org/markup-compatibility/2006">
          <mc:Choice Requires="x14">
            <control shapeId="12964" r:id="rId679" name="Check Box 676">
              <controlPr defaultSize="0" autoFill="0" autoLine="0" autoPict="0">
                <anchor moveWithCells="1">
                  <from>
                    <xdr:col>19</xdr:col>
                    <xdr:colOff>69850</xdr:colOff>
                    <xdr:row>23</xdr:row>
                    <xdr:rowOff>69850</xdr:rowOff>
                  </from>
                  <to>
                    <xdr:col>19</xdr:col>
                    <xdr:colOff>419100</xdr:colOff>
                    <xdr:row>23</xdr:row>
                    <xdr:rowOff>260350</xdr:rowOff>
                  </to>
                </anchor>
              </controlPr>
            </control>
          </mc:Choice>
        </mc:AlternateContent>
        <mc:AlternateContent xmlns:mc="http://schemas.openxmlformats.org/markup-compatibility/2006">
          <mc:Choice Requires="x14">
            <control shapeId="12965" r:id="rId680" name="Check Box 677">
              <controlPr defaultSize="0" autoFill="0" autoLine="0" autoPict="0">
                <anchor moveWithCells="1">
                  <from>
                    <xdr:col>20</xdr:col>
                    <xdr:colOff>69850</xdr:colOff>
                    <xdr:row>23</xdr:row>
                    <xdr:rowOff>69850</xdr:rowOff>
                  </from>
                  <to>
                    <xdr:col>20</xdr:col>
                    <xdr:colOff>419100</xdr:colOff>
                    <xdr:row>23</xdr:row>
                    <xdr:rowOff>260350</xdr:rowOff>
                  </to>
                </anchor>
              </controlPr>
            </control>
          </mc:Choice>
        </mc:AlternateContent>
        <mc:AlternateContent xmlns:mc="http://schemas.openxmlformats.org/markup-compatibility/2006">
          <mc:Choice Requires="x14">
            <control shapeId="12966" r:id="rId681" name="Check Box 678">
              <controlPr defaultSize="0" autoFill="0" autoLine="0" autoPict="0">
                <anchor moveWithCells="1">
                  <from>
                    <xdr:col>21</xdr:col>
                    <xdr:colOff>69850</xdr:colOff>
                    <xdr:row>23</xdr:row>
                    <xdr:rowOff>69850</xdr:rowOff>
                  </from>
                  <to>
                    <xdr:col>21</xdr:col>
                    <xdr:colOff>419100</xdr:colOff>
                    <xdr:row>23</xdr:row>
                    <xdr:rowOff>260350</xdr:rowOff>
                  </to>
                </anchor>
              </controlPr>
            </control>
          </mc:Choice>
        </mc:AlternateContent>
        <mc:AlternateContent xmlns:mc="http://schemas.openxmlformats.org/markup-compatibility/2006">
          <mc:Choice Requires="x14">
            <control shapeId="12967" r:id="rId682" name="Check Box 679">
              <controlPr defaultSize="0" autoFill="0" autoLine="0" autoPict="0">
                <anchor moveWithCells="1">
                  <from>
                    <xdr:col>22</xdr:col>
                    <xdr:colOff>69850</xdr:colOff>
                    <xdr:row>23</xdr:row>
                    <xdr:rowOff>69850</xdr:rowOff>
                  </from>
                  <to>
                    <xdr:col>22</xdr:col>
                    <xdr:colOff>419100</xdr:colOff>
                    <xdr:row>23</xdr:row>
                    <xdr:rowOff>260350</xdr:rowOff>
                  </to>
                </anchor>
              </controlPr>
            </control>
          </mc:Choice>
        </mc:AlternateContent>
        <mc:AlternateContent xmlns:mc="http://schemas.openxmlformats.org/markup-compatibility/2006">
          <mc:Choice Requires="x14">
            <control shapeId="12968" r:id="rId683" name="Check Box 680">
              <controlPr defaultSize="0" autoFill="0" autoLine="0" autoPict="0">
                <anchor moveWithCells="1">
                  <from>
                    <xdr:col>23</xdr:col>
                    <xdr:colOff>69850</xdr:colOff>
                    <xdr:row>23</xdr:row>
                    <xdr:rowOff>69850</xdr:rowOff>
                  </from>
                  <to>
                    <xdr:col>23</xdr:col>
                    <xdr:colOff>419100</xdr:colOff>
                    <xdr:row>23</xdr:row>
                    <xdr:rowOff>260350</xdr:rowOff>
                  </to>
                </anchor>
              </controlPr>
            </control>
          </mc:Choice>
        </mc:AlternateContent>
        <mc:AlternateContent xmlns:mc="http://schemas.openxmlformats.org/markup-compatibility/2006">
          <mc:Choice Requires="x14">
            <control shapeId="12969" r:id="rId684" name="Check Box 681">
              <controlPr defaultSize="0" autoFill="0" autoLine="0" autoPict="0">
                <anchor moveWithCells="1">
                  <from>
                    <xdr:col>19</xdr:col>
                    <xdr:colOff>69850</xdr:colOff>
                    <xdr:row>24</xdr:row>
                    <xdr:rowOff>69850</xdr:rowOff>
                  </from>
                  <to>
                    <xdr:col>19</xdr:col>
                    <xdr:colOff>425450</xdr:colOff>
                    <xdr:row>25</xdr:row>
                    <xdr:rowOff>0</xdr:rowOff>
                  </to>
                </anchor>
              </controlPr>
            </control>
          </mc:Choice>
        </mc:AlternateContent>
        <mc:AlternateContent xmlns:mc="http://schemas.openxmlformats.org/markup-compatibility/2006">
          <mc:Choice Requires="x14">
            <control shapeId="12970" r:id="rId685" name="Check Box 682">
              <controlPr defaultSize="0" autoFill="0" autoLine="0" autoPict="0">
                <anchor moveWithCells="1">
                  <from>
                    <xdr:col>20</xdr:col>
                    <xdr:colOff>69850</xdr:colOff>
                    <xdr:row>24</xdr:row>
                    <xdr:rowOff>69850</xdr:rowOff>
                  </from>
                  <to>
                    <xdr:col>20</xdr:col>
                    <xdr:colOff>425450</xdr:colOff>
                    <xdr:row>25</xdr:row>
                    <xdr:rowOff>0</xdr:rowOff>
                  </to>
                </anchor>
              </controlPr>
            </control>
          </mc:Choice>
        </mc:AlternateContent>
        <mc:AlternateContent xmlns:mc="http://schemas.openxmlformats.org/markup-compatibility/2006">
          <mc:Choice Requires="x14">
            <control shapeId="12971" r:id="rId686" name="Check Box 683">
              <controlPr defaultSize="0" autoFill="0" autoLine="0" autoPict="0">
                <anchor moveWithCells="1">
                  <from>
                    <xdr:col>21</xdr:col>
                    <xdr:colOff>69850</xdr:colOff>
                    <xdr:row>24</xdr:row>
                    <xdr:rowOff>69850</xdr:rowOff>
                  </from>
                  <to>
                    <xdr:col>21</xdr:col>
                    <xdr:colOff>425450</xdr:colOff>
                    <xdr:row>25</xdr:row>
                    <xdr:rowOff>0</xdr:rowOff>
                  </to>
                </anchor>
              </controlPr>
            </control>
          </mc:Choice>
        </mc:AlternateContent>
        <mc:AlternateContent xmlns:mc="http://schemas.openxmlformats.org/markup-compatibility/2006">
          <mc:Choice Requires="x14">
            <control shapeId="12972" r:id="rId687" name="Check Box 684">
              <controlPr defaultSize="0" autoFill="0" autoLine="0" autoPict="0">
                <anchor moveWithCells="1">
                  <from>
                    <xdr:col>22</xdr:col>
                    <xdr:colOff>69850</xdr:colOff>
                    <xdr:row>24</xdr:row>
                    <xdr:rowOff>69850</xdr:rowOff>
                  </from>
                  <to>
                    <xdr:col>22</xdr:col>
                    <xdr:colOff>425450</xdr:colOff>
                    <xdr:row>25</xdr:row>
                    <xdr:rowOff>0</xdr:rowOff>
                  </to>
                </anchor>
              </controlPr>
            </control>
          </mc:Choice>
        </mc:AlternateContent>
        <mc:AlternateContent xmlns:mc="http://schemas.openxmlformats.org/markup-compatibility/2006">
          <mc:Choice Requires="x14">
            <control shapeId="12973" r:id="rId688" name="Check Box 685">
              <controlPr defaultSize="0" autoFill="0" autoLine="0" autoPict="0">
                <anchor moveWithCells="1">
                  <from>
                    <xdr:col>23</xdr:col>
                    <xdr:colOff>69850</xdr:colOff>
                    <xdr:row>24</xdr:row>
                    <xdr:rowOff>69850</xdr:rowOff>
                  </from>
                  <to>
                    <xdr:col>23</xdr:col>
                    <xdr:colOff>425450</xdr:colOff>
                    <xdr:row>25</xdr:row>
                    <xdr:rowOff>0</xdr:rowOff>
                  </to>
                </anchor>
              </controlPr>
            </control>
          </mc:Choice>
        </mc:AlternateContent>
        <mc:AlternateContent xmlns:mc="http://schemas.openxmlformats.org/markup-compatibility/2006">
          <mc:Choice Requires="x14">
            <control shapeId="12974" r:id="rId689" name="Check Box 686">
              <controlPr defaultSize="0" autoFill="0" autoLine="0" autoPict="0">
                <anchor moveWithCells="1">
                  <from>
                    <xdr:col>19</xdr:col>
                    <xdr:colOff>69850</xdr:colOff>
                    <xdr:row>25</xdr:row>
                    <xdr:rowOff>69850</xdr:rowOff>
                  </from>
                  <to>
                    <xdr:col>19</xdr:col>
                    <xdr:colOff>419100</xdr:colOff>
                    <xdr:row>25</xdr:row>
                    <xdr:rowOff>260350</xdr:rowOff>
                  </to>
                </anchor>
              </controlPr>
            </control>
          </mc:Choice>
        </mc:AlternateContent>
        <mc:AlternateContent xmlns:mc="http://schemas.openxmlformats.org/markup-compatibility/2006">
          <mc:Choice Requires="x14">
            <control shapeId="12975" r:id="rId690" name="Check Box 687">
              <controlPr defaultSize="0" autoFill="0" autoLine="0" autoPict="0">
                <anchor moveWithCells="1">
                  <from>
                    <xdr:col>20</xdr:col>
                    <xdr:colOff>82550</xdr:colOff>
                    <xdr:row>25</xdr:row>
                    <xdr:rowOff>69850</xdr:rowOff>
                  </from>
                  <to>
                    <xdr:col>20</xdr:col>
                    <xdr:colOff>457200</xdr:colOff>
                    <xdr:row>25</xdr:row>
                    <xdr:rowOff>260350</xdr:rowOff>
                  </to>
                </anchor>
              </controlPr>
            </control>
          </mc:Choice>
        </mc:AlternateContent>
        <mc:AlternateContent xmlns:mc="http://schemas.openxmlformats.org/markup-compatibility/2006">
          <mc:Choice Requires="x14">
            <control shapeId="12976" r:id="rId691" name="Check Box 688">
              <controlPr defaultSize="0" autoFill="0" autoLine="0" autoPict="0">
                <anchor moveWithCells="1">
                  <from>
                    <xdr:col>21</xdr:col>
                    <xdr:colOff>69850</xdr:colOff>
                    <xdr:row>25</xdr:row>
                    <xdr:rowOff>69850</xdr:rowOff>
                  </from>
                  <to>
                    <xdr:col>21</xdr:col>
                    <xdr:colOff>419100</xdr:colOff>
                    <xdr:row>25</xdr:row>
                    <xdr:rowOff>260350</xdr:rowOff>
                  </to>
                </anchor>
              </controlPr>
            </control>
          </mc:Choice>
        </mc:AlternateContent>
        <mc:AlternateContent xmlns:mc="http://schemas.openxmlformats.org/markup-compatibility/2006">
          <mc:Choice Requires="x14">
            <control shapeId="12977" r:id="rId692" name="Check Box 689">
              <controlPr defaultSize="0" autoFill="0" autoLine="0" autoPict="0">
                <anchor moveWithCells="1">
                  <from>
                    <xdr:col>22</xdr:col>
                    <xdr:colOff>69850</xdr:colOff>
                    <xdr:row>25</xdr:row>
                    <xdr:rowOff>69850</xdr:rowOff>
                  </from>
                  <to>
                    <xdr:col>22</xdr:col>
                    <xdr:colOff>419100</xdr:colOff>
                    <xdr:row>25</xdr:row>
                    <xdr:rowOff>260350</xdr:rowOff>
                  </to>
                </anchor>
              </controlPr>
            </control>
          </mc:Choice>
        </mc:AlternateContent>
        <mc:AlternateContent xmlns:mc="http://schemas.openxmlformats.org/markup-compatibility/2006">
          <mc:Choice Requires="x14">
            <control shapeId="12978" r:id="rId693" name="Check Box 690">
              <controlPr defaultSize="0" autoFill="0" autoLine="0" autoPict="0">
                <anchor moveWithCells="1">
                  <from>
                    <xdr:col>23</xdr:col>
                    <xdr:colOff>76200</xdr:colOff>
                    <xdr:row>25</xdr:row>
                    <xdr:rowOff>69850</xdr:rowOff>
                  </from>
                  <to>
                    <xdr:col>23</xdr:col>
                    <xdr:colOff>450850</xdr:colOff>
                    <xdr:row>25</xdr:row>
                    <xdr:rowOff>260350</xdr:rowOff>
                  </to>
                </anchor>
              </controlPr>
            </control>
          </mc:Choice>
        </mc:AlternateContent>
        <mc:AlternateContent xmlns:mc="http://schemas.openxmlformats.org/markup-compatibility/2006">
          <mc:Choice Requires="x14">
            <control shapeId="12979" r:id="rId694" name="Check Box 691">
              <controlPr defaultSize="0" autoFill="0" autoLine="0" autoPict="0">
                <anchor moveWithCells="1">
                  <from>
                    <xdr:col>19</xdr:col>
                    <xdr:colOff>69850</xdr:colOff>
                    <xdr:row>26</xdr:row>
                    <xdr:rowOff>69850</xdr:rowOff>
                  </from>
                  <to>
                    <xdr:col>19</xdr:col>
                    <xdr:colOff>419100</xdr:colOff>
                    <xdr:row>27</xdr:row>
                    <xdr:rowOff>0</xdr:rowOff>
                  </to>
                </anchor>
              </controlPr>
            </control>
          </mc:Choice>
        </mc:AlternateContent>
        <mc:AlternateContent xmlns:mc="http://schemas.openxmlformats.org/markup-compatibility/2006">
          <mc:Choice Requires="x14">
            <control shapeId="12980" r:id="rId695" name="Check Box 692">
              <controlPr defaultSize="0" autoFill="0" autoLine="0" autoPict="0">
                <anchor moveWithCells="1">
                  <from>
                    <xdr:col>20</xdr:col>
                    <xdr:colOff>69850</xdr:colOff>
                    <xdr:row>26</xdr:row>
                    <xdr:rowOff>69850</xdr:rowOff>
                  </from>
                  <to>
                    <xdr:col>20</xdr:col>
                    <xdr:colOff>419100</xdr:colOff>
                    <xdr:row>27</xdr:row>
                    <xdr:rowOff>0</xdr:rowOff>
                  </to>
                </anchor>
              </controlPr>
            </control>
          </mc:Choice>
        </mc:AlternateContent>
        <mc:AlternateContent xmlns:mc="http://schemas.openxmlformats.org/markup-compatibility/2006">
          <mc:Choice Requires="x14">
            <control shapeId="12981" r:id="rId696" name="Check Box 693">
              <controlPr defaultSize="0" autoFill="0" autoLine="0" autoPict="0">
                <anchor moveWithCells="1">
                  <from>
                    <xdr:col>21</xdr:col>
                    <xdr:colOff>69850</xdr:colOff>
                    <xdr:row>26</xdr:row>
                    <xdr:rowOff>69850</xdr:rowOff>
                  </from>
                  <to>
                    <xdr:col>21</xdr:col>
                    <xdr:colOff>419100</xdr:colOff>
                    <xdr:row>27</xdr:row>
                    <xdr:rowOff>0</xdr:rowOff>
                  </to>
                </anchor>
              </controlPr>
            </control>
          </mc:Choice>
        </mc:AlternateContent>
        <mc:AlternateContent xmlns:mc="http://schemas.openxmlformats.org/markup-compatibility/2006">
          <mc:Choice Requires="x14">
            <control shapeId="12982" r:id="rId697" name="Check Box 694">
              <controlPr defaultSize="0" autoFill="0" autoLine="0" autoPict="0">
                <anchor moveWithCells="1">
                  <from>
                    <xdr:col>22</xdr:col>
                    <xdr:colOff>69850</xdr:colOff>
                    <xdr:row>26</xdr:row>
                    <xdr:rowOff>69850</xdr:rowOff>
                  </from>
                  <to>
                    <xdr:col>22</xdr:col>
                    <xdr:colOff>419100</xdr:colOff>
                    <xdr:row>27</xdr:row>
                    <xdr:rowOff>0</xdr:rowOff>
                  </to>
                </anchor>
              </controlPr>
            </control>
          </mc:Choice>
        </mc:AlternateContent>
        <mc:AlternateContent xmlns:mc="http://schemas.openxmlformats.org/markup-compatibility/2006">
          <mc:Choice Requires="x14">
            <control shapeId="12983" r:id="rId698" name="Check Box 695">
              <controlPr defaultSize="0" autoFill="0" autoLine="0" autoPict="0">
                <anchor moveWithCells="1">
                  <from>
                    <xdr:col>23</xdr:col>
                    <xdr:colOff>69850</xdr:colOff>
                    <xdr:row>26</xdr:row>
                    <xdr:rowOff>69850</xdr:rowOff>
                  </from>
                  <to>
                    <xdr:col>23</xdr:col>
                    <xdr:colOff>419100</xdr:colOff>
                    <xdr:row>27</xdr:row>
                    <xdr:rowOff>0</xdr:rowOff>
                  </to>
                </anchor>
              </controlPr>
            </control>
          </mc:Choice>
        </mc:AlternateContent>
        <mc:AlternateContent xmlns:mc="http://schemas.openxmlformats.org/markup-compatibility/2006">
          <mc:Choice Requires="x14">
            <control shapeId="12984" r:id="rId699" name="Check Box 696">
              <controlPr defaultSize="0" autoFill="0" autoLine="0" autoPict="0">
                <anchor moveWithCells="1">
                  <from>
                    <xdr:col>19</xdr:col>
                    <xdr:colOff>69850</xdr:colOff>
                    <xdr:row>27</xdr:row>
                    <xdr:rowOff>69850</xdr:rowOff>
                  </from>
                  <to>
                    <xdr:col>19</xdr:col>
                    <xdr:colOff>419100</xdr:colOff>
                    <xdr:row>28</xdr:row>
                    <xdr:rowOff>0</xdr:rowOff>
                  </to>
                </anchor>
              </controlPr>
            </control>
          </mc:Choice>
        </mc:AlternateContent>
        <mc:AlternateContent xmlns:mc="http://schemas.openxmlformats.org/markup-compatibility/2006">
          <mc:Choice Requires="x14">
            <control shapeId="12985" r:id="rId700" name="Check Box 697">
              <controlPr defaultSize="0" autoFill="0" autoLine="0" autoPict="0">
                <anchor moveWithCells="1">
                  <from>
                    <xdr:col>20</xdr:col>
                    <xdr:colOff>69850</xdr:colOff>
                    <xdr:row>27</xdr:row>
                    <xdr:rowOff>69850</xdr:rowOff>
                  </from>
                  <to>
                    <xdr:col>20</xdr:col>
                    <xdr:colOff>419100</xdr:colOff>
                    <xdr:row>28</xdr:row>
                    <xdr:rowOff>0</xdr:rowOff>
                  </to>
                </anchor>
              </controlPr>
            </control>
          </mc:Choice>
        </mc:AlternateContent>
        <mc:AlternateContent xmlns:mc="http://schemas.openxmlformats.org/markup-compatibility/2006">
          <mc:Choice Requires="x14">
            <control shapeId="12986" r:id="rId701" name="Check Box 698">
              <controlPr defaultSize="0" autoFill="0" autoLine="0" autoPict="0">
                <anchor moveWithCells="1">
                  <from>
                    <xdr:col>21</xdr:col>
                    <xdr:colOff>69850</xdr:colOff>
                    <xdr:row>27</xdr:row>
                    <xdr:rowOff>69850</xdr:rowOff>
                  </from>
                  <to>
                    <xdr:col>21</xdr:col>
                    <xdr:colOff>419100</xdr:colOff>
                    <xdr:row>28</xdr:row>
                    <xdr:rowOff>0</xdr:rowOff>
                  </to>
                </anchor>
              </controlPr>
            </control>
          </mc:Choice>
        </mc:AlternateContent>
        <mc:AlternateContent xmlns:mc="http://schemas.openxmlformats.org/markup-compatibility/2006">
          <mc:Choice Requires="x14">
            <control shapeId="12987" r:id="rId702" name="Check Box 699">
              <controlPr defaultSize="0" autoFill="0" autoLine="0" autoPict="0">
                <anchor moveWithCells="1">
                  <from>
                    <xdr:col>22</xdr:col>
                    <xdr:colOff>69850</xdr:colOff>
                    <xdr:row>27</xdr:row>
                    <xdr:rowOff>69850</xdr:rowOff>
                  </from>
                  <to>
                    <xdr:col>22</xdr:col>
                    <xdr:colOff>419100</xdr:colOff>
                    <xdr:row>28</xdr:row>
                    <xdr:rowOff>0</xdr:rowOff>
                  </to>
                </anchor>
              </controlPr>
            </control>
          </mc:Choice>
        </mc:AlternateContent>
        <mc:AlternateContent xmlns:mc="http://schemas.openxmlformats.org/markup-compatibility/2006">
          <mc:Choice Requires="x14">
            <control shapeId="12988" r:id="rId703" name="Check Box 700">
              <controlPr defaultSize="0" autoFill="0" autoLine="0" autoPict="0">
                <anchor moveWithCells="1">
                  <from>
                    <xdr:col>23</xdr:col>
                    <xdr:colOff>69850</xdr:colOff>
                    <xdr:row>27</xdr:row>
                    <xdr:rowOff>69850</xdr:rowOff>
                  </from>
                  <to>
                    <xdr:col>23</xdr:col>
                    <xdr:colOff>419100</xdr:colOff>
                    <xdr:row>28</xdr:row>
                    <xdr:rowOff>0</xdr:rowOff>
                  </to>
                </anchor>
              </controlPr>
            </control>
          </mc:Choice>
        </mc:AlternateContent>
        <mc:AlternateContent xmlns:mc="http://schemas.openxmlformats.org/markup-compatibility/2006">
          <mc:Choice Requires="x14">
            <control shapeId="12989" r:id="rId704" name="Check Box 701">
              <controlPr defaultSize="0" autoFill="0" autoLine="0" autoPict="0">
                <anchor moveWithCells="1">
                  <from>
                    <xdr:col>19</xdr:col>
                    <xdr:colOff>69850</xdr:colOff>
                    <xdr:row>28</xdr:row>
                    <xdr:rowOff>69850</xdr:rowOff>
                  </from>
                  <to>
                    <xdr:col>19</xdr:col>
                    <xdr:colOff>419100</xdr:colOff>
                    <xdr:row>29</xdr:row>
                    <xdr:rowOff>0</xdr:rowOff>
                  </to>
                </anchor>
              </controlPr>
            </control>
          </mc:Choice>
        </mc:AlternateContent>
        <mc:AlternateContent xmlns:mc="http://schemas.openxmlformats.org/markup-compatibility/2006">
          <mc:Choice Requires="x14">
            <control shapeId="12990" r:id="rId705" name="Check Box 702">
              <controlPr defaultSize="0" autoFill="0" autoLine="0" autoPict="0">
                <anchor moveWithCells="1">
                  <from>
                    <xdr:col>20</xdr:col>
                    <xdr:colOff>69850</xdr:colOff>
                    <xdr:row>28</xdr:row>
                    <xdr:rowOff>69850</xdr:rowOff>
                  </from>
                  <to>
                    <xdr:col>20</xdr:col>
                    <xdr:colOff>419100</xdr:colOff>
                    <xdr:row>29</xdr:row>
                    <xdr:rowOff>0</xdr:rowOff>
                  </to>
                </anchor>
              </controlPr>
            </control>
          </mc:Choice>
        </mc:AlternateContent>
        <mc:AlternateContent xmlns:mc="http://schemas.openxmlformats.org/markup-compatibility/2006">
          <mc:Choice Requires="x14">
            <control shapeId="12991" r:id="rId706" name="Check Box 703">
              <controlPr defaultSize="0" autoFill="0" autoLine="0" autoPict="0">
                <anchor moveWithCells="1">
                  <from>
                    <xdr:col>21</xdr:col>
                    <xdr:colOff>69850</xdr:colOff>
                    <xdr:row>28</xdr:row>
                    <xdr:rowOff>69850</xdr:rowOff>
                  </from>
                  <to>
                    <xdr:col>21</xdr:col>
                    <xdr:colOff>419100</xdr:colOff>
                    <xdr:row>29</xdr:row>
                    <xdr:rowOff>0</xdr:rowOff>
                  </to>
                </anchor>
              </controlPr>
            </control>
          </mc:Choice>
        </mc:AlternateContent>
        <mc:AlternateContent xmlns:mc="http://schemas.openxmlformats.org/markup-compatibility/2006">
          <mc:Choice Requires="x14">
            <control shapeId="12992" r:id="rId707" name="Check Box 704">
              <controlPr defaultSize="0" autoFill="0" autoLine="0" autoPict="0">
                <anchor moveWithCells="1">
                  <from>
                    <xdr:col>22</xdr:col>
                    <xdr:colOff>69850</xdr:colOff>
                    <xdr:row>28</xdr:row>
                    <xdr:rowOff>69850</xdr:rowOff>
                  </from>
                  <to>
                    <xdr:col>22</xdr:col>
                    <xdr:colOff>419100</xdr:colOff>
                    <xdr:row>29</xdr:row>
                    <xdr:rowOff>0</xdr:rowOff>
                  </to>
                </anchor>
              </controlPr>
            </control>
          </mc:Choice>
        </mc:AlternateContent>
        <mc:AlternateContent xmlns:mc="http://schemas.openxmlformats.org/markup-compatibility/2006">
          <mc:Choice Requires="x14">
            <control shapeId="12993" r:id="rId708" name="Check Box 705">
              <controlPr defaultSize="0" autoFill="0" autoLine="0" autoPict="0">
                <anchor moveWithCells="1">
                  <from>
                    <xdr:col>23</xdr:col>
                    <xdr:colOff>69850</xdr:colOff>
                    <xdr:row>28</xdr:row>
                    <xdr:rowOff>69850</xdr:rowOff>
                  </from>
                  <to>
                    <xdr:col>23</xdr:col>
                    <xdr:colOff>419100</xdr:colOff>
                    <xdr:row>29</xdr:row>
                    <xdr:rowOff>0</xdr:rowOff>
                  </to>
                </anchor>
              </controlPr>
            </control>
          </mc:Choice>
        </mc:AlternateContent>
        <mc:AlternateContent xmlns:mc="http://schemas.openxmlformats.org/markup-compatibility/2006">
          <mc:Choice Requires="x14">
            <control shapeId="12994" r:id="rId709" name="Check Box 706">
              <controlPr defaultSize="0" autoFill="0" autoLine="0" autoPict="0">
                <anchor moveWithCells="1">
                  <from>
                    <xdr:col>19</xdr:col>
                    <xdr:colOff>69850</xdr:colOff>
                    <xdr:row>29</xdr:row>
                    <xdr:rowOff>69850</xdr:rowOff>
                  </from>
                  <to>
                    <xdr:col>19</xdr:col>
                    <xdr:colOff>419100</xdr:colOff>
                    <xdr:row>30</xdr:row>
                    <xdr:rowOff>0</xdr:rowOff>
                  </to>
                </anchor>
              </controlPr>
            </control>
          </mc:Choice>
        </mc:AlternateContent>
        <mc:AlternateContent xmlns:mc="http://schemas.openxmlformats.org/markup-compatibility/2006">
          <mc:Choice Requires="x14">
            <control shapeId="12995" r:id="rId710" name="Check Box 707">
              <controlPr defaultSize="0" autoFill="0" autoLine="0" autoPict="0">
                <anchor moveWithCells="1">
                  <from>
                    <xdr:col>20</xdr:col>
                    <xdr:colOff>69850</xdr:colOff>
                    <xdr:row>29</xdr:row>
                    <xdr:rowOff>69850</xdr:rowOff>
                  </from>
                  <to>
                    <xdr:col>20</xdr:col>
                    <xdr:colOff>419100</xdr:colOff>
                    <xdr:row>30</xdr:row>
                    <xdr:rowOff>0</xdr:rowOff>
                  </to>
                </anchor>
              </controlPr>
            </control>
          </mc:Choice>
        </mc:AlternateContent>
        <mc:AlternateContent xmlns:mc="http://schemas.openxmlformats.org/markup-compatibility/2006">
          <mc:Choice Requires="x14">
            <control shapeId="12996" r:id="rId711" name="Check Box 708">
              <controlPr defaultSize="0" autoFill="0" autoLine="0" autoPict="0">
                <anchor moveWithCells="1">
                  <from>
                    <xdr:col>21</xdr:col>
                    <xdr:colOff>69850</xdr:colOff>
                    <xdr:row>29</xdr:row>
                    <xdr:rowOff>69850</xdr:rowOff>
                  </from>
                  <to>
                    <xdr:col>21</xdr:col>
                    <xdr:colOff>419100</xdr:colOff>
                    <xdr:row>30</xdr:row>
                    <xdr:rowOff>0</xdr:rowOff>
                  </to>
                </anchor>
              </controlPr>
            </control>
          </mc:Choice>
        </mc:AlternateContent>
        <mc:AlternateContent xmlns:mc="http://schemas.openxmlformats.org/markup-compatibility/2006">
          <mc:Choice Requires="x14">
            <control shapeId="12997" r:id="rId712" name="Check Box 709">
              <controlPr defaultSize="0" autoFill="0" autoLine="0" autoPict="0">
                <anchor moveWithCells="1">
                  <from>
                    <xdr:col>22</xdr:col>
                    <xdr:colOff>69850</xdr:colOff>
                    <xdr:row>29</xdr:row>
                    <xdr:rowOff>69850</xdr:rowOff>
                  </from>
                  <to>
                    <xdr:col>22</xdr:col>
                    <xdr:colOff>419100</xdr:colOff>
                    <xdr:row>30</xdr:row>
                    <xdr:rowOff>0</xdr:rowOff>
                  </to>
                </anchor>
              </controlPr>
            </control>
          </mc:Choice>
        </mc:AlternateContent>
        <mc:AlternateContent xmlns:mc="http://schemas.openxmlformats.org/markup-compatibility/2006">
          <mc:Choice Requires="x14">
            <control shapeId="12998" r:id="rId713" name="Check Box 710">
              <controlPr defaultSize="0" autoFill="0" autoLine="0" autoPict="0">
                <anchor moveWithCells="1">
                  <from>
                    <xdr:col>23</xdr:col>
                    <xdr:colOff>69850</xdr:colOff>
                    <xdr:row>29</xdr:row>
                    <xdr:rowOff>69850</xdr:rowOff>
                  </from>
                  <to>
                    <xdr:col>23</xdr:col>
                    <xdr:colOff>419100</xdr:colOff>
                    <xdr:row>30</xdr:row>
                    <xdr:rowOff>0</xdr:rowOff>
                  </to>
                </anchor>
              </controlPr>
            </control>
          </mc:Choice>
        </mc:AlternateContent>
        <mc:AlternateContent xmlns:mc="http://schemas.openxmlformats.org/markup-compatibility/2006">
          <mc:Choice Requires="x14">
            <control shapeId="12999" r:id="rId714" name="Check Box 711">
              <controlPr defaultSize="0" autoFill="0" autoLine="0" autoPict="0">
                <anchor moveWithCells="1">
                  <from>
                    <xdr:col>19</xdr:col>
                    <xdr:colOff>69850</xdr:colOff>
                    <xdr:row>30</xdr:row>
                    <xdr:rowOff>69850</xdr:rowOff>
                  </from>
                  <to>
                    <xdr:col>19</xdr:col>
                    <xdr:colOff>419100</xdr:colOff>
                    <xdr:row>31</xdr:row>
                    <xdr:rowOff>0</xdr:rowOff>
                  </to>
                </anchor>
              </controlPr>
            </control>
          </mc:Choice>
        </mc:AlternateContent>
        <mc:AlternateContent xmlns:mc="http://schemas.openxmlformats.org/markup-compatibility/2006">
          <mc:Choice Requires="x14">
            <control shapeId="13000" r:id="rId715" name="Check Box 712">
              <controlPr defaultSize="0" autoFill="0" autoLine="0" autoPict="0">
                <anchor moveWithCells="1">
                  <from>
                    <xdr:col>20</xdr:col>
                    <xdr:colOff>69850</xdr:colOff>
                    <xdr:row>30</xdr:row>
                    <xdr:rowOff>69850</xdr:rowOff>
                  </from>
                  <to>
                    <xdr:col>20</xdr:col>
                    <xdr:colOff>419100</xdr:colOff>
                    <xdr:row>31</xdr:row>
                    <xdr:rowOff>0</xdr:rowOff>
                  </to>
                </anchor>
              </controlPr>
            </control>
          </mc:Choice>
        </mc:AlternateContent>
        <mc:AlternateContent xmlns:mc="http://schemas.openxmlformats.org/markup-compatibility/2006">
          <mc:Choice Requires="x14">
            <control shapeId="13001" r:id="rId716" name="Check Box 713">
              <controlPr defaultSize="0" autoFill="0" autoLine="0" autoPict="0">
                <anchor moveWithCells="1">
                  <from>
                    <xdr:col>21</xdr:col>
                    <xdr:colOff>69850</xdr:colOff>
                    <xdr:row>30</xdr:row>
                    <xdr:rowOff>69850</xdr:rowOff>
                  </from>
                  <to>
                    <xdr:col>21</xdr:col>
                    <xdr:colOff>419100</xdr:colOff>
                    <xdr:row>31</xdr:row>
                    <xdr:rowOff>0</xdr:rowOff>
                  </to>
                </anchor>
              </controlPr>
            </control>
          </mc:Choice>
        </mc:AlternateContent>
        <mc:AlternateContent xmlns:mc="http://schemas.openxmlformats.org/markup-compatibility/2006">
          <mc:Choice Requires="x14">
            <control shapeId="13002" r:id="rId717" name="Check Box 714">
              <controlPr defaultSize="0" autoFill="0" autoLine="0" autoPict="0">
                <anchor moveWithCells="1">
                  <from>
                    <xdr:col>22</xdr:col>
                    <xdr:colOff>69850</xdr:colOff>
                    <xdr:row>30</xdr:row>
                    <xdr:rowOff>69850</xdr:rowOff>
                  </from>
                  <to>
                    <xdr:col>22</xdr:col>
                    <xdr:colOff>419100</xdr:colOff>
                    <xdr:row>31</xdr:row>
                    <xdr:rowOff>0</xdr:rowOff>
                  </to>
                </anchor>
              </controlPr>
            </control>
          </mc:Choice>
        </mc:AlternateContent>
        <mc:AlternateContent xmlns:mc="http://schemas.openxmlformats.org/markup-compatibility/2006">
          <mc:Choice Requires="x14">
            <control shapeId="13003" r:id="rId718" name="Check Box 715">
              <controlPr defaultSize="0" autoFill="0" autoLine="0" autoPict="0">
                <anchor moveWithCells="1">
                  <from>
                    <xdr:col>23</xdr:col>
                    <xdr:colOff>69850</xdr:colOff>
                    <xdr:row>30</xdr:row>
                    <xdr:rowOff>69850</xdr:rowOff>
                  </from>
                  <to>
                    <xdr:col>23</xdr:col>
                    <xdr:colOff>419100</xdr:colOff>
                    <xdr:row>31</xdr:row>
                    <xdr:rowOff>0</xdr:rowOff>
                  </to>
                </anchor>
              </controlPr>
            </control>
          </mc:Choice>
        </mc:AlternateContent>
        <mc:AlternateContent xmlns:mc="http://schemas.openxmlformats.org/markup-compatibility/2006">
          <mc:Choice Requires="x14">
            <control shapeId="13004" r:id="rId719" name="Check Box 716">
              <controlPr defaultSize="0" autoFill="0" autoLine="0" autoPict="0">
                <anchor moveWithCells="1">
                  <from>
                    <xdr:col>19</xdr:col>
                    <xdr:colOff>69850</xdr:colOff>
                    <xdr:row>31</xdr:row>
                    <xdr:rowOff>69850</xdr:rowOff>
                  </from>
                  <to>
                    <xdr:col>19</xdr:col>
                    <xdr:colOff>419100</xdr:colOff>
                    <xdr:row>32</xdr:row>
                    <xdr:rowOff>0</xdr:rowOff>
                  </to>
                </anchor>
              </controlPr>
            </control>
          </mc:Choice>
        </mc:AlternateContent>
        <mc:AlternateContent xmlns:mc="http://schemas.openxmlformats.org/markup-compatibility/2006">
          <mc:Choice Requires="x14">
            <control shapeId="13005" r:id="rId720" name="Check Box 717">
              <controlPr defaultSize="0" autoFill="0" autoLine="0" autoPict="0">
                <anchor moveWithCells="1">
                  <from>
                    <xdr:col>20</xdr:col>
                    <xdr:colOff>69850</xdr:colOff>
                    <xdr:row>31</xdr:row>
                    <xdr:rowOff>69850</xdr:rowOff>
                  </from>
                  <to>
                    <xdr:col>20</xdr:col>
                    <xdr:colOff>419100</xdr:colOff>
                    <xdr:row>32</xdr:row>
                    <xdr:rowOff>0</xdr:rowOff>
                  </to>
                </anchor>
              </controlPr>
            </control>
          </mc:Choice>
        </mc:AlternateContent>
        <mc:AlternateContent xmlns:mc="http://schemas.openxmlformats.org/markup-compatibility/2006">
          <mc:Choice Requires="x14">
            <control shapeId="13006" r:id="rId721" name="Check Box 718">
              <controlPr defaultSize="0" autoFill="0" autoLine="0" autoPict="0">
                <anchor moveWithCells="1">
                  <from>
                    <xdr:col>21</xdr:col>
                    <xdr:colOff>69850</xdr:colOff>
                    <xdr:row>31</xdr:row>
                    <xdr:rowOff>69850</xdr:rowOff>
                  </from>
                  <to>
                    <xdr:col>21</xdr:col>
                    <xdr:colOff>419100</xdr:colOff>
                    <xdr:row>32</xdr:row>
                    <xdr:rowOff>0</xdr:rowOff>
                  </to>
                </anchor>
              </controlPr>
            </control>
          </mc:Choice>
        </mc:AlternateContent>
        <mc:AlternateContent xmlns:mc="http://schemas.openxmlformats.org/markup-compatibility/2006">
          <mc:Choice Requires="x14">
            <control shapeId="13007" r:id="rId722" name="Check Box 719">
              <controlPr defaultSize="0" autoFill="0" autoLine="0" autoPict="0">
                <anchor moveWithCells="1">
                  <from>
                    <xdr:col>22</xdr:col>
                    <xdr:colOff>69850</xdr:colOff>
                    <xdr:row>31</xdr:row>
                    <xdr:rowOff>69850</xdr:rowOff>
                  </from>
                  <to>
                    <xdr:col>22</xdr:col>
                    <xdr:colOff>419100</xdr:colOff>
                    <xdr:row>32</xdr:row>
                    <xdr:rowOff>0</xdr:rowOff>
                  </to>
                </anchor>
              </controlPr>
            </control>
          </mc:Choice>
        </mc:AlternateContent>
        <mc:AlternateContent xmlns:mc="http://schemas.openxmlformats.org/markup-compatibility/2006">
          <mc:Choice Requires="x14">
            <control shapeId="13008" r:id="rId723" name="Check Box 720">
              <controlPr defaultSize="0" autoFill="0" autoLine="0" autoPict="0">
                <anchor moveWithCells="1">
                  <from>
                    <xdr:col>23</xdr:col>
                    <xdr:colOff>69850</xdr:colOff>
                    <xdr:row>31</xdr:row>
                    <xdr:rowOff>69850</xdr:rowOff>
                  </from>
                  <to>
                    <xdr:col>23</xdr:col>
                    <xdr:colOff>419100</xdr:colOff>
                    <xdr:row>32</xdr:row>
                    <xdr:rowOff>0</xdr:rowOff>
                  </to>
                </anchor>
              </controlPr>
            </control>
          </mc:Choice>
        </mc:AlternateContent>
        <mc:AlternateContent xmlns:mc="http://schemas.openxmlformats.org/markup-compatibility/2006">
          <mc:Choice Requires="x14">
            <control shapeId="13009" r:id="rId724" name="Check Box 721">
              <controlPr defaultSize="0" autoFill="0" autoLine="0" autoPict="0">
                <anchor moveWithCells="1">
                  <from>
                    <xdr:col>19</xdr:col>
                    <xdr:colOff>69850</xdr:colOff>
                    <xdr:row>32</xdr:row>
                    <xdr:rowOff>69850</xdr:rowOff>
                  </from>
                  <to>
                    <xdr:col>19</xdr:col>
                    <xdr:colOff>419100</xdr:colOff>
                    <xdr:row>33</xdr:row>
                    <xdr:rowOff>0</xdr:rowOff>
                  </to>
                </anchor>
              </controlPr>
            </control>
          </mc:Choice>
        </mc:AlternateContent>
        <mc:AlternateContent xmlns:mc="http://schemas.openxmlformats.org/markup-compatibility/2006">
          <mc:Choice Requires="x14">
            <control shapeId="13010" r:id="rId725" name="Check Box 722">
              <controlPr defaultSize="0" autoFill="0" autoLine="0" autoPict="0">
                <anchor moveWithCells="1">
                  <from>
                    <xdr:col>20</xdr:col>
                    <xdr:colOff>69850</xdr:colOff>
                    <xdr:row>32</xdr:row>
                    <xdr:rowOff>69850</xdr:rowOff>
                  </from>
                  <to>
                    <xdr:col>20</xdr:col>
                    <xdr:colOff>419100</xdr:colOff>
                    <xdr:row>33</xdr:row>
                    <xdr:rowOff>0</xdr:rowOff>
                  </to>
                </anchor>
              </controlPr>
            </control>
          </mc:Choice>
        </mc:AlternateContent>
        <mc:AlternateContent xmlns:mc="http://schemas.openxmlformats.org/markup-compatibility/2006">
          <mc:Choice Requires="x14">
            <control shapeId="13011" r:id="rId726" name="Check Box 723">
              <controlPr defaultSize="0" autoFill="0" autoLine="0" autoPict="0">
                <anchor moveWithCells="1">
                  <from>
                    <xdr:col>21</xdr:col>
                    <xdr:colOff>69850</xdr:colOff>
                    <xdr:row>32</xdr:row>
                    <xdr:rowOff>69850</xdr:rowOff>
                  </from>
                  <to>
                    <xdr:col>21</xdr:col>
                    <xdr:colOff>419100</xdr:colOff>
                    <xdr:row>33</xdr:row>
                    <xdr:rowOff>0</xdr:rowOff>
                  </to>
                </anchor>
              </controlPr>
            </control>
          </mc:Choice>
        </mc:AlternateContent>
        <mc:AlternateContent xmlns:mc="http://schemas.openxmlformats.org/markup-compatibility/2006">
          <mc:Choice Requires="x14">
            <control shapeId="13012" r:id="rId727" name="Check Box 724">
              <controlPr defaultSize="0" autoFill="0" autoLine="0" autoPict="0">
                <anchor moveWithCells="1">
                  <from>
                    <xdr:col>22</xdr:col>
                    <xdr:colOff>69850</xdr:colOff>
                    <xdr:row>32</xdr:row>
                    <xdr:rowOff>69850</xdr:rowOff>
                  </from>
                  <to>
                    <xdr:col>22</xdr:col>
                    <xdr:colOff>419100</xdr:colOff>
                    <xdr:row>33</xdr:row>
                    <xdr:rowOff>0</xdr:rowOff>
                  </to>
                </anchor>
              </controlPr>
            </control>
          </mc:Choice>
        </mc:AlternateContent>
        <mc:AlternateContent xmlns:mc="http://schemas.openxmlformats.org/markup-compatibility/2006">
          <mc:Choice Requires="x14">
            <control shapeId="13013" r:id="rId728" name="Check Box 725">
              <controlPr defaultSize="0" autoFill="0" autoLine="0" autoPict="0">
                <anchor moveWithCells="1">
                  <from>
                    <xdr:col>23</xdr:col>
                    <xdr:colOff>69850</xdr:colOff>
                    <xdr:row>32</xdr:row>
                    <xdr:rowOff>69850</xdr:rowOff>
                  </from>
                  <to>
                    <xdr:col>23</xdr:col>
                    <xdr:colOff>419100</xdr:colOff>
                    <xdr:row>33</xdr:row>
                    <xdr:rowOff>0</xdr:rowOff>
                  </to>
                </anchor>
              </controlPr>
            </control>
          </mc:Choice>
        </mc:AlternateContent>
        <mc:AlternateContent xmlns:mc="http://schemas.openxmlformats.org/markup-compatibility/2006">
          <mc:Choice Requires="x14">
            <control shapeId="13014" r:id="rId729" name="Check Box 726">
              <controlPr defaultSize="0" autoFill="0" autoLine="0" autoPict="0">
                <anchor moveWithCells="1">
                  <from>
                    <xdr:col>19</xdr:col>
                    <xdr:colOff>69850</xdr:colOff>
                    <xdr:row>33</xdr:row>
                    <xdr:rowOff>69850</xdr:rowOff>
                  </from>
                  <to>
                    <xdr:col>19</xdr:col>
                    <xdr:colOff>419100</xdr:colOff>
                    <xdr:row>34</xdr:row>
                    <xdr:rowOff>0</xdr:rowOff>
                  </to>
                </anchor>
              </controlPr>
            </control>
          </mc:Choice>
        </mc:AlternateContent>
        <mc:AlternateContent xmlns:mc="http://schemas.openxmlformats.org/markup-compatibility/2006">
          <mc:Choice Requires="x14">
            <control shapeId="13015" r:id="rId730" name="Check Box 727">
              <controlPr defaultSize="0" autoFill="0" autoLine="0" autoPict="0">
                <anchor moveWithCells="1">
                  <from>
                    <xdr:col>20</xdr:col>
                    <xdr:colOff>69850</xdr:colOff>
                    <xdr:row>33</xdr:row>
                    <xdr:rowOff>69850</xdr:rowOff>
                  </from>
                  <to>
                    <xdr:col>20</xdr:col>
                    <xdr:colOff>419100</xdr:colOff>
                    <xdr:row>34</xdr:row>
                    <xdr:rowOff>0</xdr:rowOff>
                  </to>
                </anchor>
              </controlPr>
            </control>
          </mc:Choice>
        </mc:AlternateContent>
        <mc:AlternateContent xmlns:mc="http://schemas.openxmlformats.org/markup-compatibility/2006">
          <mc:Choice Requires="x14">
            <control shapeId="13016" r:id="rId731" name="Check Box 728">
              <controlPr defaultSize="0" autoFill="0" autoLine="0" autoPict="0">
                <anchor moveWithCells="1">
                  <from>
                    <xdr:col>21</xdr:col>
                    <xdr:colOff>69850</xdr:colOff>
                    <xdr:row>33</xdr:row>
                    <xdr:rowOff>69850</xdr:rowOff>
                  </from>
                  <to>
                    <xdr:col>21</xdr:col>
                    <xdr:colOff>419100</xdr:colOff>
                    <xdr:row>34</xdr:row>
                    <xdr:rowOff>0</xdr:rowOff>
                  </to>
                </anchor>
              </controlPr>
            </control>
          </mc:Choice>
        </mc:AlternateContent>
        <mc:AlternateContent xmlns:mc="http://schemas.openxmlformats.org/markup-compatibility/2006">
          <mc:Choice Requires="x14">
            <control shapeId="13017" r:id="rId732" name="Check Box 729">
              <controlPr defaultSize="0" autoFill="0" autoLine="0" autoPict="0">
                <anchor moveWithCells="1">
                  <from>
                    <xdr:col>22</xdr:col>
                    <xdr:colOff>69850</xdr:colOff>
                    <xdr:row>33</xdr:row>
                    <xdr:rowOff>69850</xdr:rowOff>
                  </from>
                  <to>
                    <xdr:col>22</xdr:col>
                    <xdr:colOff>419100</xdr:colOff>
                    <xdr:row>34</xdr:row>
                    <xdr:rowOff>0</xdr:rowOff>
                  </to>
                </anchor>
              </controlPr>
            </control>
          </mc:Choice>
        </mc:AlternateContent>
        <mc:AlternateContent xmlns:mc="http://schemas.openxmlformats.org/markup-compatibility/2006">
          <mc:Choice Requires="x14">
            <control shapeId="13018" r:id="rId733" name="Check Box 730">
              <controlPr defaultSize="0" autoFill="0" autoLine="0" autoPict="0">
                <anchor moveWithCells="1">
                  <from>
                    <xdr:col>23</xdr:col>
                    <xdr:colOff>69850</xdr:colOff>
                    <xdr:row>33</xdr:row>
                    <xdr:rowOff>69850</xdr:rowOff>
                  </from>
                  <to>
                    <xdr:col>23</xdr:col>
                    <xdr:colOff>419100</xdr:colOff>
                    <xdr:row>34</xdr:row>
                    <xdr:rowOff>0</xdr:rowOff>
                  </to>
                </anchor>
              </controlPr>
            </control>
          </mc:Choice>
        </mc:AlternateContent>
        <mc:AlternateContent xmlns:mc="http://schemas.openxmlformats.org/markup-compatibility/2006">
          <mc:Choice Requires="x14">
            <control shapeId="13019" r:id="rId734" name="Check Box 731">
              <controlPr defaultSize="0" autoFill="0" autoLine="0" autoPict="0">
                <anchor moveWithCells="1">
                  <from>
                    <xdr:col>19</xdr:col>
                    <xdr:colOff>69850</xdr:colOff>
                    <xdr:row>34</xdr:row>
                    <xdr:rowOff>69850</xdr:rowOff>
                  </from>
                  <to>
                    <xdr:col>19</xdr:col>
                    <xdr:colOff>419100</xdr:colOff>
                    <xdr:row>35</xdr:row>
                    <xdr:rowOff>0</xdr:rowOff>
                  </to>
                </anchor>
              </controlPr>
            </control>
          </mc:Choice>
        </mc:AlternateContent>
        <mc:AlternateContent xmlns:mc="http://schemas.openxmlformats.org/markup-compatibility/2006">
          <mc:Choice Requires="x14">
            <control shapeId="13020" r:id="rId735" name="Check Box 732">
              <controlPr defaultSize="0" autoFill="0" autoLine="0" autoPict="0">
                <anchor moveWithCells="1">
                  <from>
                    <xdr:col>20</xdr:col>
                    <xdr:colOff>69850</xdr:colOff>
                    <xdr:row>34</xdr:row>
                    <xdr:rowOff>69850</xdr:rowOff>
                  </from>
                  <to>
                    <xdr:col>20</xdr:col>
                    <xdr:colOff>419100</xdr:colOff>
                    <xdr:row>35</xdr:row>
                    <xdr:rowOff>0</xdr:rowOff>
                  </to>
                </anchor>
              </controlPr>
            </control>
          </mc:Choice>
        </mc:AlternateContent>
        <mc:AlternateContent xmlns:mc="http://schemas.openxmlformats.org/markup-compatibility/2006">
          <mc:Choice Requires="x14">
            <control shapeId="13021" r:id="rId736" name="Check Box 733">
              <controlPr defaultSize="0" autoFill="0" autoLine="0" autoPict="0">
                <anchor moveWithCells="1">
                  <from>
                    <xdr:col>21</xdr:col>
                    <xdr:colOff>69850</xdr:colOff>
                    <xdr:row>34</xdr:row>
                    <xdr:rowOff>69850</xdr:rowOff>
                  </from>
                  <to>
                    <xdr:col>21</xdr:col>
                    <xdr:colOff>419100</xdr:colOff>
                    <xdr:row>35</xdr:row>
                    <xdr:rowOff>0</xdr:rowOff>
                  </to>
                </anchor>
              </controlPr>
            </control>
          </mc:Choice>
        </mc:AlternateContent>
        <mc:AlternateContent xmlns:mc="http://schemas.openxmlformats.org/markup-compatibility/2006">
          <mc:Choice Requires="x14">
            <control shapeId="13022" r:id="rId737" name="Check Box 734">
              <controlPr defaultSize="0" autoFill="0" autoLine="0" autoPict="0">
                <anchor moveWithCells="1">
                  <from>
                    <xdr:col>22</xdr:col>
                    <xdr:colOff>69850</xdr:colOff>
                    <xdr:row>34</xdr:row>
                    <xdr:rowOff>69850</xdr:rowOff>
                  </from>
                  <to>
                    <xdr:col>22</xdr:col>
                    <xdr:colOff>419100</xdr:colOff>
                    <xdr:row>35</xdr:row>
                    <xdr:rowOff>0</xdr:rowOff>
                  </to>
                </anchor>
              </controlPr>
            </control>
          </mc:Choice>
        </mc:AlternateContent>
        <mc:AlternateContent xmlns:mc="http://schemas.openxmlformats.org/markup-compatibility/2006">
          <mc:Choice Requires="x14">
            <control shapeId="13023" r:id="rId738" name="Check Box 735">
              <controlPr defaultSize="0" autoFill="0" autoLine="0" autoPict="0">
                <anchor moveWithCells="1">
                  <from>
                    <xdr:col>23</xdr:col>
                    <xdr:colOff>69850</xdr:colOff>
                    <xdr:row>34</xdr:row>
                    <xdr:rowOff>69850</xdr:rowOff>
                  </from>
                  <to>
                    <xdr:col>23</xdr:col>
                    <xdr:colOff>419100</xdr:colOff>
                    <xdr:row>35</xdr:row>
                    <xdr:rowOff>0</xdr:rowOff>
                  </to>
                </anchor>
              </controlPr>
            </control>
          </mc:Choice>
        </mc:AlternateContent>
        <mc:AlternateContent xmlns:mc="http://schemas.openxmlformats.org/markup-compatibility/2006">
          <mc:Choice Requires="x14">
            <control shapeId="13024" r:id="rId739" name="Check Box 736">
              <controlPr defaultSize="0" autoFill="0" autoLine="0" autoPict="0">
                <anchor moveWithCells="1">
                  <from>
                    <xdr:col>19</xdr:col>
                    <xdr:colOff>69850</xdr:colOff>
                    <xdr:row>35</xdr:row>
                    <xdr:rowOff>69850</xdr:rowOff>
                  </from>
                  <to>
                    <xdr:col>19</xdr:col>
                    <xdr:colOff>419100</xdr:colOff>
                    <xdr:row>36</xdr:row>
                    <xdr:rowOff>0</xdr:rowOff>
                  </to>
                </anchor>
              </controlPr>
            </control>
          </mc:Choice>
        </mc:AlternateContent>
        <mc:AlternateContent xmlns:mc="http://schemas.openxmlformats.org/markup-compatibility/2006">
          <mc:Choice Requires="x14">
            <control shapeId="13025" r:id="rId740" name="Check Box 737">
              <controlPr defaultSize="0" autoFill="0" autoLine="0" autoPict="0">
                <anchor moveWithCells="1">
                  <from>
                    <xdr:col>20</xdr:col>
                    <xdr:colOff>69850</xdr:colOff>
                    <xdr:row>35</xdr:row>
                    <xdr:rowOff>69850</xdr:rowOff>
                  </from>
                  <to>
                    <xdr:col>20</xdr:col>
                    <xdr:colOff>419100</xdr:colOff>
                    <xdr:row>36</xdr:row>
                    <xdr:rowOff>0</xdr:rowOff>
                  </to>
                </anchor>
              </controlPr>
            </control>
          </mc:Choice>
        </mc:AlternateContent>
        <mc:AlternateContent xmlns:mc="http://schemas.openxmlformats.org/markup-compatibility/2006">
          <mc:Choice Requires="x14">
            <control shapeId="13026" r:id="rId741" name="Check Box 738">
              <controlPr defaultSize="0" autoFill="0" autoLine="0" autoPict="0">
                <anchor moveWithCells="1">
                  <from>
                    <xdr:col>21</xdr:col>
                    <xdr:colOff>69850</xdr:colOff>
                    <xdr:row>35</xdr:row>
                    <xdr:rowOff>69850</xdr:rowOff>
                  </from>
                  <to>
                    <xdr:col>21</xdr:col>
                    <xdr:colOff>419100</xdr:colOff>
                    <xdr:row>36</xdr:row>
                    <xdr:rowOff>0</xdr:rowOff>
                  </to>
                </anchor>
              </controlPr>
            </control>
          </mc:Choice>
        </mc:AlternateContent>
        <mc:AlternateContent xmlns:mc="http://schemas.openxmlformats.org/markup-compatibility/2006">
          <mc:Choice Requires="x14">
            <control shapeId="13027" r:id="rId742" name="Check Box 739">
              <controlPr defaultSize="0" autoFill="0" autoLine="0" autoPict="0">
                <anchor moveWithCells="1">
                  <from>
                    <xdr:col>22</xdr:col>
                    <xdr:colOff>69850</xdr:colOff>
                    <xdr:row>35</xdr:row>
                    <xdr:rowOff>69850</xdr:rowOff>
                  </from>
                  <to>
                    <xdr:col>22</xdr:col>
                    <xdr:colOff>419100</xdr:colOff>
                    <xdr:row>36</xdr:row>
                    <xdr:rowOff>0</xdr:rowOff>
                  </to>
                </anchor>
              </controlPr>
            </control>
          </mc:Choice>
        </mc:AlternateContent>
        <mc:AlternateContent xmlns:mc="http://schemas.openxmlformats.org/markup-compatibility/2006">
          <mc:Choice Requires="x14">
            <control shapeId="13028" r:id="rId743" name="Check Box 740">
              <controlPr defaultSize="0" autoFill="0" autoLine="0" autoPict="0">
                <anchor moveWithCells="1">
                  <from>
                    <xdr:col>23</xdr:col>
                    <xdr:colOff>69850</xdr:colOff>
                    <xdr:row>35</xdr:row>
                    <xdr:rowOff>69850</xdr:rowOff>
                  </from>
                  <to>
                    <xdr:col>23</xdr:col>
                    <xdr:colOff>419100</xdr:colOff>
                    <xdr:row>36</xdr:row>
                    <xdr:rowOff>0</xdr:rowOff>
                  </to>
                </anchor>
              </controlPr>
            </control>
          </mc:Choice>
        </mc:AlternateContent>
        <mc:AlternateContent xmlns:mc="http://schemas.openxmlformats.org/markup-compatibility/2006">
          <mc:Choice Requires="x14">
            <control shapeId="13029" r:id="rId744" name="Check Box 741">
              <controlPr defaultSize="0" autoFill="0" autoLine="0" autoPict="0">
                <anchor moveWithCells="1">
                  <from>
                    <xdr:col>19</xdr:col>
                    <xdr:colOff>69850</xdr:colOff>
                    <xdr:row>36</xdr:row>
                    <xdr:rowOff>69850</xdr:rowOff>
                  </from>
                  <to>
                    <xdr:col>19</xdr:col>
                    <xdr:colOff>419100</xdr:colOff>
                    <xdr:row>37</xdr:row>
                    <xdr:rowOff>0</xdr:rowOff>
                  </to>
                </anchor>
              </controlPr>
            </control>
          </mc:Choice>
        </mc:AlternateContent>
        <mc:AlternateContent xmlns:mc="http://schemas.openxmlformats.org/markup-compatibility/2006">
          <mc:Choice Requires="x14">
            <control shapeId="13030" r:id="rId745" name="Check Box 742">
              <controlPr defaultSize="0" autoFill="0" autoLine="0" autoPict="0">
                <anchor moveWithCells="1">
                  <from>
                    <xdr:col>20</xdr:col>
                    <xdr:colOff>69850</xdr:colOff>
                    <xdr:row>36</xdr:row>
                    <xdr:rowOff>69850</xdr:rowOff>
                  </from>
                  <to>
                    <xdr:col>20</xdr:col>
                    <xdr:colOff>419100</xdr:colOff>
                    <xdr:row>37</xdr:row>
                    <xdr:rowOff>0</xdr:rowOff>
                  </to>
                </anchor>
              </controlPr>
            </control>
          </mc:Choice>
        </mc:AlternateContent>
        <mc:AlternateContent xmlns:mc="http://schemas.openxmlformats.org/markup-compatibility/2006">
          <mc:Choice Requires="x14">
            <control shapeId="13031" r:id="rId746" name="Check Box 743">
              <controlPr defaultSize="0" autoFill="0" autoLine="0" autoPict="0">
                <anchor moveWithCells="1">
                  <from>
                    <xdr:col>21</xdr:col>
                    <xdr:colOff>69850</xdr:colOff>
                    <xdr:row>36</xdr:row>
                    <xdr:rowOff>69850</xdr:rowOff>
                  </from>
                  <to>
                    <xdr:col>21</xdr:col>
                    <xdr:colOff>419100</xdr:colOff>
                    <xdr:row>37</xdr:row>
                    <xdr:rowOff>0</xdr:rowOff>
                  </to>
                </anchor>
              </controlPr>
            </control>
          </mc:Choice>
        </mc:AlternateContent>
        <mc:AlternateContent xmlns:mc="http://schemas.openxmlformats.org/markup-compatibility/2006">
          <mc:Choice Requires="x14">
            <control shapeId="13032" r:id="rId747" name="Check Box 744">
              <controlPr defaultSize="0" autoFill="0" autoLine="0" autoPict="0">
                <anchor moveWithCells="1">
                  <from>
                    <xdr:col>22</xdr:col>
                    <xdr:colOff>69850</xdr:colOff>
                    <xdr:row>36</xdr:row>
                    <xdr:rowOff>69850</xdr:rowOff>
                  </from>
                  <to>
                    <xdr:col>22</xdr:col>
                    <xdr:colOff>419100</xdr:colOff>
                    <xdr:row>37</xdr:row>
                    <xdr:rowOff>0</xdr:rowOff>
                  </to>
                </anchor>
              </controlPr>
            </control>
          </mc:Choice>
        </mc:AlternateContent>
        <mc:AlternateContent xmlns:mc="http://schemas.openxmlformats.org/markup-compatibility/2006">
          <mc:Choice Requires="x14">
            <control shapeId="13033" r:id="rId748" name="Check Box 745">
              <controlPr defaultSize="0" autoFill="0" autoLine="0" autoPict="0">
                <anchor moveWithCells="1">
                  <from>
                    <xdr:col>23</xdr:col>
                    <xdr:colOff>69850</xdr:colOff>
                    <xdr:row>36</xdr:row>
                    <xdr:rowOff>69850</xdr:rowOff>
                  </from>
                  <to>
                    <xdr:col>23</xdr:col>
                    <xdr:colOff>419100</xdr:colOff>
                    <xdr:row>37</xdr:row>
                    <xdr:rowOff>0</xdr:rowOff>
                  </to>
                </anchor>
              </controlPr>
            </control>
          </mc:Choice>
        </mc:AlternateContent>
        <mc:AlternateContent xmlns:mc="http://schemas.openxmlformats.org/markup-compatibility/2006">
          <mc:Choice Requires="x14">
            <control shapeId="13034" r:id="rId749" name="Check Box 746">
              <controlPr defaultSize="0" autoFill="0" autoLine="0" autoPict="0">
                <anchor moveWithCells="1">
                  <from>
                    <xdr:col>19</xdr:col>
                    <xdr:colOff>69850</xdr:colOff>
                    <xdr:row>37</xdr:row>
                    <xdr:rowOff>69850</xdr:rowOff>
                  </from>
                  <to>
                    <xdr:col>19</xdr:col>
                    <xdr:colOff>419100</xdr:colOff>
                    <xdr:row>38</xdr:row>
                    <xdr:rowOff>0</xdr:rowOff>
                  </to>
                </anchor>
              </controlPr>
            </control>
          </mc:Choice>
        </mc:AlternateContent>
        <mc:AlternateContent xmlns:mc="http://schemas.openxmlformats.org/markup-compatibility/2006">
          <mc:Choice Requires="x14">
            <control shapeId="13035" r:id="rId750" name="Check Box 747">
              <controlPr defaultSize="0" autoFill="0" autoLine="0" autoPict="0">
                <anchor moveWithCells="1">
                  <from>
                    <xdr:col>20</xdr:col>
                    <xdr:colOff>69850</xdr:colOff>
                    <xdr:row>37</xdr:row>
                    <xdr:rowOff>69850</xdr:rowOff>
                  </from>
                  <to>
                    <xdr:col>20</xdr:col>
                    <xdr:colOff>419100</xdr:colOff>
                    <xdr:row>38</xdr:row>
                    <xdr:rowOff>0</xdr:rowOff>
                  </to>
                </anchor>
              </controlPr>
            </control>
          </mc:Choice>
        </mc:AlternateContent>
        <mc:AlternateContent xmlns:mc="http://schemas.openxmlformats.org/markup-compatibility/2006">
          <mc:Choice Requires="x14">
            <control shapeId="13036" r:id="rId751" name="Check Box 748">
              <controlPr defaultSize="0" autoFill="0" autoLine="0" autoPict="0">
                <anchor moveWithCells="1">
                  <from>
                    <xdr:col>21</xdr:col>
                    <xdr:colOff>69850</xdr:colOff>
                    <xdr:row>37</xdr:row>
                    <xdr:rowOff>69850</xdr:rowOff>
                  </from>
                  <to>
                    <xdr:col>21</xdr:col>
                    <xdr:colOff>419100</xdr:colOff>
                    <xdr:row>38</xdr:row>
                    <xdr:rowOff>0</xdr:rowOff>
                  </to>
                </anchor>
              </controlPr>
            </control>
          </mc:Choice>
        </mc:AlternateContent>
        <mc:AlternateContent xmlns:mc="http://schemas.openxmlformats.org/markup-compatibility/2006">
          <mc:Choice Requires="x14">
            <control shapeId="13037" r:id="rId752" name="Check Box 749">
              <controlPr defaultSize="0" autoFill="0" autoLine="0" autoPict="0">
                <anchor moveWithCells="1">
                  <from>
                    <xdr:col>22</xdr:col>
                    <xdr:colOff>69850</xdr:colOff>
                    <xdr:row>37</xdr:row>
                    <xdr:rowOff>69850</xdr:rowOff>
                  </from>
                  <to>
                    <xdr:col>22</xdr:col>
                    <xdr:colOff>419100</xdr:colOff>
                    <xdr:row>38</xdr:row>
                    <xdr:rowOff>0</xdr:rowOff>
                  </to>
                </anchor>
              </controlPr>
            </control>
          </mc:Choice>
        </mc:AlternateContent>
        <mc:AlternateContent xmlns:mc="http://schemas.openxmlformats.org/markup-compatibility/2006">
          <mc:Choice Requires="x14">
            <control shapeId="13038" r:id="rId753" name="Check Box 750">
              <controlPr defaultSize="0" autoFill="0" autoLine="0" autoPict="0">
                <anchor moveWithCells="1">
                  <from>
                    <xdr:col>23</xdr:col>
                    <xdr:colOff>69850</xdr:colOff>
                    <xdr:row>37</xdr:row>
                    <xdr:rowOff>69850</xdr:rowOff>
                  </from>
                  <to>
                    <xdr:col>23</xdr:col>
                    <xdr:colOff>419100</xdr:colOff>
                    <xdr:row>38</xdr:row>
                    <xdr:rowOff>0</xdr:rowOff>
                  </to>
                </anchor>
              </controlPr>
            </control>
          </mc:Choice>
        </mc:AlternateContent>
        <mc:AlternateContent xmlns:mc="http://schemas.openxmlformats.org/markup-compatibility/2006">
          <mc:Choice Requires="x14">
            <control shapeId="13039" r:id="rId754" name="Check Box 751">
              <controlPr defaultSize="0" autoFill="0" autoLine="0" autoPict="0">
                <anchor moveWithCells="1">
                  <from>
                    <xdr:col>19</xdr:col>
                    <xdr:colOff>69850</xdr:colOff>
                    <xdr:row>38</xdr:row>
                    <xdr:rowOff>69850</xdr:rowOff>
                  </from>
                  <to>
                    <xdr:col>19</xdr:col>
                    <xdr:colOff>419100</xdr:colOff>
                    <xdr:row>39</xdr:row>
                    <xdr:rowOff>0</xdr:rowOff>
                  </to>
                </anchor>
              </controlPr>
            </control>
          </mc:Choice>
        </mc:AlternateContent>
        <mc:AlternateContent xmlns:mc="http://schemas.openxmlformats.org/markup-compatibility/2006">
          <mc:Choice Requires="x14">
            <control shapeId="13040" r:id="rId755" name="Check Box 752">
              <controlPr defaultSize="0" autoFill="0" autoLine="0" autoPict="0">
                <anchor moveWithCells="1">
                  <from>
                    <xdr:col>20</xdr:col>
                    <xdr:colOff>69850</xdr:colOff>
                    <xdr:row>38</xdr:row>
                    <xdr:rowOff>69850</xdr:rowOff>
                  </from>
                  <to>
                    <xdr:col>20</xdr:col>
                    <xdr:colOff>419100</xdr:colOff>
                    <xdr:row>39</xdr:row>
                    <xdr:rowOff>0</xdr:rowOff>
                  </to>
                </anchor>
              </controlPr>
            </control>
          </mc:Choice>
        </mc:AlternateContent>
        <mc:AlternateContent xmlns:mc="http://schemas.openxmlformats.org/markup-compatibility/2006">
          <mc:Choice Requires="x14">
            <control shapeId="13041" r:id="rId756" name="Check Box 753">
              <controlPr defaultSize="0" autoFill="0" autoLine="0" autoPict="0">
                <anchor moveWithCells="1">
                  <from>
                    <xdr:col>21</xdr:col>
                    <xdr:colOff>69850</xdr:colOff>
                    <xdr:row>38</xdr:row>
                    <xdr:rowOff>69850</xdr:rowOff>
                  </from>
                  <to>
                    <xdr:col>21</xdr:col>
                    <xdr:colOff>419100</xdr:colOff>
                    <xdr:row>39</xdr:row>
                    <xdr:rowOff>0</xdr:rowOff>
                  </to>
                </anchor>
              </controlPr>
            </control>
          </mc:Choice>
        </mc:AlternateContent>
        <mc:AlternateContent xmlns:mc="http://schemas.openxmlformats.org/markup-compatibility/2006">
          <mc:Choice Requires="x14">
            <control shapeId="13042" r:id="rId757" name="Check Box 754">
              <controlPr defaultSize="0" autoFill="0" autoLine="0" autoPict="0">
                <anchor moveWithCells="1">
                  <from>
                    <xdr:col>22</xdr:col>
                    <xdr:colOff>69850</xdr:colOff>
                    <xdr:row>38</xdr:row>
                    <xdr:rowOff>69850</xdr:rowOff>
                  </from>
                  <to>
                    <xdr:col>22</xdr:col>
                    <xdr:colOff>419100</xdr:colOff>
                    <xdr:row>39</xdr:row>
                    <xdr:rowOff>0</xdr:rowOff>
                  </to>
                </anchor>
              </controlPr>
            </control>
          </mc:Choice>
        </mc:AlternateContent>
        <mc:AlternateContent xmlns:mc="http://schemas.openxmlformats.org/markup-compatibility/2006">
          <mc:Choice Requires="x14">
            <control shapeId="13043" r:id="rId758" name="Check Box 755">
              <controlPr defaultSize="0" autoFill="0" autoLine="0" autoPict="0">
                <anchor moveWithCells="1">
                  <from>
                    <xdr:col>23</xdr:col>
                    <xdr:colOff>69850</xdr:colOff>
                    <xdr:row>38</xdr:row>
                    <xdr:rowOff>69850</xdr:rowOff>
                  </from>
                  <to>
                    <xdr:col>23</xdr:col>
                    <xdr:colOff>419100</xdr:colOff>
                    <xdr:row>39</xdr:row>
                    <xdr:rowOff>0</xdr:rowOff>
                  </to>
                </anchor>
              </controlPr>
            </control>
          </mc:Choice>
        </mc:AlternateContent>
        <mc:AlternateContent xmlns:mc="http://schemas.openxmlformats.org/markup-compatibility/2006">
          <mc:Choice Requires="x14">
            <control shapeId="13044" r:id="rId759" name="Check Box 756">
              <controlPr defaultSize="0" autoFill="0" autoLine="0" autoPict="0">
                <anchor moveWithCells="1">
                  <from>
                    <xdr:col>19</xdr:col>
                    <xdr:colOff>69850</xdr:colOff>
                    <xdr:row>39</xdr:row>
                    <xdr:rowOff>69850</xdr:rowOff>
                  </from>
                  <to>
                    <xdr:col>19</xdr:col>
                    <xdr:colOff>406400</xdr:colOff>
                    <xdr:row>40</xdr:row>
                    <xdr:rowOff>0</xdr:rowOff>
                  </to>
                </anchor>
              </controlPr>
            </control>
          </mc:Choice>
        </mc:AlternateContent>
        <mc:AlternateContent xmlns:mc="http://schemas.openxmlformats.org/markup-compatibility/2006">
          <mc:Choice Requires="x14">
            <control shapeId="13045" r:id="rId760" name="Check Box 757">
              <controlPr defaultSize="0" autoFill="0" autoLine="0" autoPict="0">
                <anchor moveWithCells="1">
                  <from>
                    <xdr:col>20</xdr:col>
                    <xdr:colOff>69850</xdr:colOff>
                    <xdr:row>39</xdr:row>
                    <xdr:rowOff>69850</xdr:rowOff>
                  </from>
                  <to>
                    <xdr:col>20</xdr:col>
                    <xdr:colOff>419100</xdr:colOff>
                    <xdr:row>40</xdr:row>
                    <xdr:rowOff>0</xdr:rowOff>
                  </to>
                </anchor>
              </controlPr>
            </control>
          </mc:Choice>
        </mc:AlternateContent>
        <mc:AlternateContent xmlns:mc="http://schemas.openxmlformats.org/markup-compatibility/2006">
          <mc:Choice Requires="x14">
            <control shapeId="13046" r:id="rId761" name="Check Box 758">
              <controlPr defaultSize="0" autoFill="0" autoLine="0" autoPict="0">
                <anchor moveWithCells="1">
                  <from>
                    <xdr:col>22</xdr:col>
                    <xdr:colOff>69850</xdr:colOff>
                    <xdr:row>39</xdr:row>
                    <xdr:rowOff>69850</xdr:rowOff>
                  </from>
                  <to>
                    <xdr:col>22</xdr:col>
                    <xdr:colOff>419100</xdr:colOff>
                    <xdr:row>40</xdr:row>
                    <xdr:rowOff>0</xdr:rowOff>
                  </to>
                </anchor>
              </controlPr>
            </control>
          </mc:Choice>
        </mc:AlternateContent>
        <mc:AlternateContent xmlns:mc="http://schemas.openxmlformats.org/markup-compatibility/2006">
          <mc:Choice Requires="x14">
            <control shapeId="13047" r:id="rId762" name="Check Box 759">
              <controlPr defaultSize="0" autoFill="0" autoLine="0" autoPict="0">
                <anchor moveWithCells="1">
                  <from>
                    <xdr:col>23</xdr:col>
                    <xdr:colOff>69850</xdr:colOff>
                    <xdr:row>39</xdr:row>
                    <xdr:rowOff>69850</xdr:rowOff>
                  </from>
                  <to>
                    <xdr:col>23</xdr:col>
                    <xdr:colOff>419100</xdr:colOff>
                    <xdr:row>40</xdr:row>
                    <xdr:rowOff>0</xdr:rowOff>
                  </to>
                </anchor>
              </controlPr>
            </control>
          </mc:Choice>
        </mc:AlternateContent>
        <mc:AlternateContent xmlns:mc="http://schemas.openxmlformats.org/markup-compatibility/2006">
          <mc:Choice Requires="x14">
            <control shapeId="13048" r:id="rId763" name="Check Box 760">
              <controlPr defaultSize="0" autoFill="0" autoLine="0" autoPict="0">
                <anchor moveWithCells="1">
                  <from>
                    <xdr:col>19</xdr:col>
                    <xdr:colOff>69850</xdr:colOff>
                    <xdr:row>40</xdr:row>
                    <xdr:rowOff>69850</xdr:rowOff>
                  </from>
                  <to>
                    <xdr:col>19</xdr:col>
                    <xdr:colOff>419100</xdr:colOff>
                    <xdr:row>41</xdr:row>
                    <xdr:rowOff>0</xdr:rowOff>
                  </to>
                </anchor>
              </controlPr>
            </control>
          </mc:Choice>
        </mc:AlternateContent>
        <mc:AlternateContent xmlns:mc="http://schemas.openxmlformats.org/markup-compatibility/2006">
          <mc:Choice Requires="x14">
            <control shapeId="13049" r:id="rId764" name="Check Box 761">
              <controlPr defaultSize="0" autoFill="0" autoLine="0" autoPict="0">
                <anchor moveWithCells="1">
                  <from>
                    <xdr:col>20</xdr:col>
                    <xdr:colOff>69850</xdr:colOff>
                    <xdr:row>40</xdr:row>
                    <xdr:rowOff>69850</xdr:rowOff>
                  </from>
                  <to>
                    <xdr:col>20</xdr:col>
                    <xdr:colOff>419100</xdr:colOff>
                    <xdr:row>41</xdr:row>
                    <xdr:rowOff>0</xdr:rowOff>
                  </to>
                </anchor>
              </controlPr>
            </control>
          </mc:Choice>
        </mc:AlternateContent>
        <mc:AlternateContent xmlns:mc="http://schemas.openxmlformats.org/markup-compatibility/2006">
          <mc:Choice Requires="x14">
            <control shapeId="13050" r:id="rId765" name="Check Box 762">
              <controlPr defaultSize="0" autoFill="0" autoLine="0" autoPict="0">
                <anchor moveWithCells="1">
                  <from>
                    <xdr:col>21</xdr:col>
                    <xdr:colOff>69850</xdr:colOff>
                    <xdr:row>40</xdr:row>
                    <xdr:rowOff>69850</xdr:rowOff>
                  </from>
                  <to>
                    <xdr:col>21</xdr:col>
                    <xdr:colOff>419100</xdr:colOff>
                    <xdr:row>41</xdr:row>
                    <xdr:rowOff>0</xdr:rowOff>
                  </to>
                </anchor>
              </controlPr>
            </control>
          </mc:Choice>
        </mc:AlternateContent>
        <mc:AlternateContent xmlns:mc="http://schemas.openxmlformats.org/markup-compatibility/2006">
          <mc:Choice Requires="x14">
            <control shapeId="13051" r:id="rId766" name="Check Box 763">
              <controlPr defaultSize="0" autoFill="0" autoLine="0" autoPict="0">
                <anchor moveWithCells="1">
                  <from>
                    <xdr:col>22</xdr:col>
                    <xdr:colOff>69850</xdr:colOff>
                    <xdr:row>40</xdr:row>
                    <xdr:rowOff>69850</xdr:rowOff>
                  </from>
                  <to>
                    <xdr:col>22</xdr:col>
                    <xdr:colOff>419100</xdr:colOff>
                    <xdr:row>41</xdr:row>
                    <xdr:rowOff>0</xdr:rowOff>
                  </to>
                </anchor>
              </controlPr>
            </control>
          </mc:Choice>
        </mc:AlternateContent>
        <mc:AlternateContent xmlns:mc="http://schemas.openxmlformats.org/markup-compatibility/2006">
          <mc:Choice Requires="x14">
            <control shapeId="13052" r:id="rId767" name="Check Box 764">
              <controlPr defaultSize="0" autoFill="0" autoLine="0" autoPict="0">
                <anchor moveWithCells="1">
                  <from>
                    <xdr:col>23</xdr:col>
                    <xdr:colOff>69850</xdr:colOff>
                    <xdr:row>40</xdr:row>
                    <xdr:rowOff>69850</xdr:rowOff>
                  </from>
                  <to>
                    <xdr:col>23</xdr:col>
                    <xdr:colOff>419100</xdr:colOff>
                    <xdr:row>41</xdr:row>
                    <xdr:rowOff>0</xdr:rowOff>
                  </to>
                </anchor>
              </controlPr>
            </control>
          </mc:Choice>
        </mc:AlternateContent>
        <mc:AlternateContent xmlns:mc="http://schemas.openxmlformats.org/markup-compatibility/2006">
          <mc:Choice Requires="x14">
            <control shapeId="13053" r:id="rId768" name="Check Box 765">
              <controlPr defaultSize="0" autoFill="0" autoLine="0" autoPict="0">
                <anchor moveWithCells="1">
                  <from>
                    <xdr:col>19</xdr:col>
                    <xdr:colOff>69850</xdr:colOff>
                    <xdr:row>41</xdr:row>
                    <xdr:rowOff>69850</xdr:rowOff>
                  </from>
                  <to>
                    <xdr:col>19</xdr:col>
                    <xdr:colOff>419100</xdr:colOff>
                    <xdr:row>42</xdr:row>
                    <xdr:rowOff>0</xdr:rowOff>
                  </to>
                </anchor>
              </controlPr>
            </control>
          </mc:Choice>
        </mc:AlternateContent>
        <mc:AlternateContent xmlns:mc="http://schemas.openxmlformats.org/markup-compatibility/2006">
          <mc:Choice Requires="x14">
            <control shapeId="13054" r:id="rId769" name="Check Box 766">
              <controlPr defaultSize="0" autoFill="0" autoLine="0" autoPict="0">
                <anchor moveWithCells="1">
                  <from>
                    <xdr:col>20</xdr:col>
                    <xdr:colOff>69850</xdr:colOff>
                    <xdr:row>41</xdr:row>
                    <xdr:rowOff>69850</xdr:rowOff>
                  </from>
                  <to>
                    <xdr:col>20</xdr:col>
                    <xdr:colOff>419100</xdr:colOff>
                    <xdr:row>42</xdr:row>
                    <xdr:rowOff>0</xdr:rowOff>
                  </to>
                </anchor>
              </controlPr>
            </control>
          </mc:Choice>
        </mc:AlternateContent>
        <mc:AlternateContent xmlns:mc="http://schemas.openxmlformats.org/markup-compatibility/2006">
          <mc:Choice Requires="x14">
            <control shapeId="13055" r:id="rId770" name="Check Box 767">
              <controlPr defaultSize="0" autoFill="0" autoLine="0" autoPict="0">
                <anchor moveWithCells="1">
                  <from>
                    <xdr:col>21</xdr:col>
                    <xdr:colOff>69850</xdr:colOff>
                    <xdr:row>41</xdr:row>
                    <xdr:rowOff>69850</xdr:rowOff>
                  </from>
                  <to>
                    <xdr:col>21</xdr:col>
                    <xdr:colOff>419100</xdr:colOff>
                    <xdr:row>42</xdr:row>
                    <xdr:rowOff>0</xdr:rowOff>
                  </to>
                </anchor>
              </controlPr>
            </control>
          </mc:Choice>
        </mc:AlternateContent>
        <mc:AlternateContent xmlns:mc="http://schemas.openxmlformats.org/markup-compatibility/2006">
          <mc:Choice Requires="x14">
            <control shapeId="13056" r:id="rId771" name="Check Box 768">
              <controlPr defaultSize="0" autoFill="0" autoLine="0" autoPict="0">
                <anchor moveWithCells="1">
                  <from>
                    <xdr:col>22</xdr:col>
                    <xdr:colOff>69850</xdr:colOff>
                    <xdr:row>41</xdr:row>
                    <xdr:rowOff>69850</xdr:rowOff>
                  </from>
                  <to>
                    <xdr:col>22</xdr:col>
                    <xdr:colOff>419100</xdr:colOff>
                    <xdr:row>42</xdr:row>
                    <xdr:rowOff>0</xdr:rowOff>
                  </to>
                </anchor>
              </controlPr>
            </control>
          </mc:Choice>
        </mc:AlternateContent>
        <mc:AlternateContent xmlns:mc="http://schemas.openxmlformats.org/markup-compatibility/2006">
          <mc:Choice Requires="x14">
            <control shapeId="13057" r:id="rId772" name="Check Box 769">
              <controlPr defaultSize="0" autoFill="0" autoLine="0" autoPict="0">
                <anchor moveWithCells="1">
                  <from>
                    <xdr:col>23</xdr:col>
                    <xdr:colOff>69850</xdr:colOff>
                    <xdr:row>41</xdr:row>
                    <xdr:rowOff>69850</xdr:rowOff>
                  </from>
                  <to>
                    <xdr:col>23</xdr:col>
                    <xdr:colOff>419100</xdr:colOff>
                    <xdr:row>42</xdr:row>
                    <xdr:rowOff>0</xdr:rowOff>
                  </to>
                </anchor>
              </controlPr>
            </control>
          </mc:Choice>
        </mc:AlternateContent>
        <mc:AlternateContent xmlns:mc="http://schemas.openxmlformats.org/markup-compatibility/2006">
          <mc:Choice Requires="x14">
            <control shapeId="13058" r:id="rId773" name="Check Box 770">
              <controlPr defaultSize="0" autoFill="0" autoLine="0" autoPict="0">
                <anchor moveWithCells="1">
                  <from>
                    <xdr:col>19</xdr:col>
                    <xdr:colOff>69850</xdr:colOff>
                    <xdr:row>42</xdr:row>
                    <xdr:rowOff>69850</xdr:rowOff>
                  </from>
                  <to>
                    <xdr:col>19</xdr:col>
                    <xdr:colOff>419100</xdr:colOff>
                    <xdr:row>43</xdr:row>
                    <xdr:rowOff>0</xdr:rowOff>
                  </to>
                </anchor>
              </controlPr>
            </control>
          </mc:Choice>
        </mc:AlternateContent>
        <mc:AlternateContent xmlns:mc="http://schemas.openxmlformats.org/markup-compatibility/2006">
          <mc:Choice Requires="x14">
            <control shapeId="13059" r:id="rId774" name="Check Box 771">
              <controlPr defaultSize="0" autoFill="0" autoLine="0" autoPict="0">
                <anchor moveWithCells="1">
                  <from>
                    <xdr:col>20</xdr:col>
                    <xdr:colOff>69850</xdr:colOff>
                    <xdr:row>42</xdr:row>
                    <xdr:rowOff>69850</xdr:rowOff>
                  </from>
                  <to>
                    <xdr:col>20</xdr:col>
                    <xdr:colOff>419100</xdr:colOff>
                    <xdr:row>43</xdr:row>
                    <xdr:rowOff>0</xdr:rowOff>
                  </to>
                </anchor>
              </controlPr>
            </control>
          </mc:Choice>
        </mc:AlternateContent>
        <mc:AlternateContent xmlns:mc="http://schemas.openxmlformats.org/markup-compatibility/2006">
          <mc:Choice Requires="x14">
            <control shapeId="13060" r:id="rId775" name="Check Box 772">
              <controlPr defaultSize="0" autoFill="0" autoLine="0" autoPict="0">
                <anchor moveWithCells="1">
                  <from>
                    <xdr:col>21</xdr:col>
                    <xdr:colOff>69850</xdr:colOff>
                    <xdr:row>42</xdr:row>
                    <xdr:rowOff>69850</xdr:rowOff>
                  </from>
                  <to>
                    <xdr:col>21</xdr:col>
                    <xdr:colOff>419100</xdr:colOff>
                    <xdr:row>43</xdr:row>
                    <xdr:rowOff>0</xdr:rowOff>
                  </to>
                </anchor>
              </controlPr>
            </control>
          </mc:Choice>
        </mc:AlternateContent>
        <mc:AlternateContent xmlns:mc="http://schemas.openxmlformats.org/markup-compatibility/2006">
          <mc:Choice Requires="x14">
            <control shapeId="13061" r:id="rId776" name="Check Box 773">
              <controlPr defaultSize="0" autoFill="0" autoLine="0" autoPict="0">
                <anchor moveWithCells="1">
                  <from>
                    <xdr:col>22</xdr:col>
                    <xdr:colOff>69850</xdr:colOff>
                    <xdr:row>42</xdr:row>
                    <xdr:rowOff>69850</xdr:rowOff>
                  </from>
                  <to>
                    <xdr:col>22</xdr:col>
                    <xdr:colOff>419100</xdr:colOff>
                    <xdr:row>43</xdr:row>
                    <xdr:rowOff>0</xdr:rowOff>
                  </to>
                </anchor>
              </controlPr>
            </control>
          </mc:Choice>
        </mc:AlternateContent>
        <mc:AlternateContent xmlns:mc="http://schemas.openxmlformats.org/markup-compatibility/2006">
          <mc:Choice Requires="x14">
            <control shapeId="13062" r:id="rId777" name="Check Box 774">
              <controlPr defaultSize="0" autoFill="0" autoLine="0" autoPict="0">
                <anchor moveWithCells="1">
                  <from>
                    <xdr:col>23</xdr:col>
                    <xdr:colOff>69850</xdr:colOff>
                    <xdr:row>42</xdr:row>
                    <xdr:rowOff>69850</xdr:rowOff>
                  </from>
                  <to>
                    <xdr:col>23</xdr:col>
                    <xdr:colOff>419100</xdr:colOff>
                    <xdr:row>43</xdr:row>
                    <xdr:rowOff>0</xdr:rowOff>
                  </to>
                </anchor>
              </controlPr>
            </control>
          </mc:Choice>
        </mc:AlternateContent>
        <mc:AlternateContent xmlns:mc="http://schemas.openxmlformats.org/markup-compatibility/2006">
          <mc:Choice Requires="x14">
            <control shapeId="13063" r:id="rId778" name="Check Box 775">
              <controlPr defaultSize="0" autoFill="0" autoLine="0" autoPict="0">
                <anchor moveWithCells="1">
                  <from>
                    <xdr:col>19</xdr:col>
                    <xdr:colOff>69850</xdr:colOff>
                    <xdr:row>43</xdr:row>
                    <xdr:rowOff>69850</xdr:rowOff>
                  </from>
                  <to>
                    <xdr:col>19</xdr:col>
                    <xdr:colOff>419100</xdr:colOff>
                    <xdr:row>44</xdr:row>
                    <xdr:rowOff>0</xdr:rowOff>
                  </to>
                </anchor>
              </controlPr>
            </control>
          </mc:Choice>
        </mc:AlternateContent>
        <mc:AlternateContent xmlns:mc="http://schemas.openxmlformats.org/markup-compatibility/2006">
          <mc:Choice Requires="x14">
            <control shapeId="13064" r:id="rId779" name="Check Box 776">
              <controlPr defaultSize="0" autoFill="0" autoLine="0" autoPict="0">
                <anchor moveWithCells="1">
                  <from>
                    <xdr:col>20</xdr:col>
                    <xdr:colOff>69850</xdr:colOff>
                    <xdr:row>43</xdr:row>
                    <xdr:rowOff>69850</xdr:rowOff>
                  </from>
                  <to>
                    <xdr:col>20</xdr:col>
                    <xdr:colOff>419100</xdr:colOff>
                    <xdr:row>44</xdr:row>
                    <xdr:rowOff>0</xdr:rowOff>
                  </to>
                </anchor>
              </controlPr>
            </control>
          </mc:Choice>
        </mc:AlternateContent>
        <mc:AlternateContent xmlns:mc="http://schemas.openxmlformats.org/markup-compatibility/2006">
          <mc:Choice Requires="x14">
            <control shapeId="13065" r:id="rId780" name="Check Box 777">
              <controlPr defaultSize="0" autoFill="0" autoLine="0" autoPict="0">
                <anchor moveWithCells="1">
                  <from>
                    <xdr:col>21</xdr:col>
                    <xdr:colOff>69850</xdr:colOff>
                    <xdr:row>43</xdr:row>
                    <xdr:rowOff>69850</xdr:rowOff>
                  </from>
                  <to>
                    <xdr:col>21</xdr:col>
                    <xdr:colOff>419100</xdr:colOff>
                    <xdr:row>44</xdr:row>
                    <xdr:rowOff>0</xdr:rowOff>
                  </to>
                </anchor>
              </controlPr>
            </control>
          </mc:Choice>
        </mc:AlternateContent>
        <mc:AlternateContent xmlns:mc="http://schemas.openxmlformats.org/markup-compatibility/2006">
          <mc:Choice Requires="x14">
            <control shapeId="13066" r:id="rId781" name="Check Box 778">
              <controlPr defaultSize="0" autoFill="0" autoLine="0" autoPict="0">
                <anchor moveWithCells="1">
                  <from>
                    <xdr:col>22</xdr:col>
                    <xdr:colOff>69850</xdr:colOff>
                    <xdr:row>43</xdr:row>
                    <xdr:rowOff>69850</xdr:rowOff>
                  </from>
                  <to>
                    <xdr:col>22</xdr:col>
                    <xdr:colOff>419100</xdr:colOff>
                    <xdr:row>44</xdr:row>
                    <xdr:rowOff>0</xdr:rowOff>
                  </to>
                </anchor>
              </controlPr>
            </control>
          </mc:Choice>
        </mc:AlternateContent>
        <mc:AlternateContent xmlns:mc="http://schemas.openxmlformats.org/markup-compatibility/2006">
          <mc:Choice Requires="x14">
            <control shapeId="13067" r:id="rId782" name="Check Box 779">
              <controlPr defaultSize="0" autoFill="0" autoLine="0" autoPict="0">
                <anchor moveWithCells="1">
                  <from>
                    <xdr:col>23</xdr:col>
                    <xdr:colOff>69850</xdr:colOff>
                    <xdr:row>43</xdr:row>
                    <xdr:rowOff>69850</xdr:rowOff>
                  </from>
                  <to>
                    <xdr:col>23</xdr:col>
                    <xdr:colOff>419100</xdr:colOff>
                    <xdr:row>44</xdr:row>
                    <xdr:rowOff>0</xdr:rowOff>
                  </to>
                </anchor>
              </controlPr>
            </control>
          </mc:Choice>
        </mc:AlternateContent>
        <mc:AlternateContent xmlns:mc="http://schemas.openxmlformats.org/markup-compatibility/2006">
          <mc:Choice Requires="x14">
            <control shapeId="13068" r:id="rId783" name="Check Box 780">
              <controlPr defaultSize="0" autoFill="0" autoLine="0" autoPict="0">
                <anchor moveWithCells="1">
                  <from>
                    <xdr:col>19</xdr:col>
                    <xdr:colOff>69850</xdr:colOff>
                    <xdr:row>44</xdr:row>
                    <xdr:rowOff>69850</xdr:rowOff>
                  </from>
                  <to>
                    <xdr:col>19</xdr:col>
                    <xdr:colOff>419100</xdr:colOff>
                    <xdr:row>44</xdr:row>
                    <xdr:rowOff>260350</xdr:rowOff>
                  </to>
                </anchor>
              </controlPr>
            </control>
          </mc:Choice>
        </mc:AlternateContent>
        <mc:AlternateContent xmlns:mc="http://schemas.openxmlformats.org/markup-compatibility/2006">
          <mc:Choice Requires="x14">
            <control shapeId="13069" r:id="rId784" name="Check Box 781">
              <controlPr defaultSize="0" autoFill="0" autoLine="0" autoPict="0">
                <anchor moveWithCells="1">
                  <from>
                    <xdr:col>20</xdr:col>
                    <xdr:colOff>69850</xdr:colOff>
                    <xdr:row>44</xdr:row>
                    <xdr:rowOff>69850</xdr:rowOff>
                  </from>
                  <to>
                    <xdr:col>20</xdr:col>
                    <xdr:colOff>419100</xdr:colOff>
                    <xdr:row>44</xdr:row>
                    <xdr:rowOff>260350</xdr:rowOff>
                  </to>
                </anchor>
              </controlPr>
            </control>
          </mc:Choice>
        </mc:AlternateContent>
        <mc:AlternateContent xmlns:mc="http://schemas.openxmlformats.org/markup-compatibility/2006">
          <mc:Choice Requires="x14">
            <control shapeId="13070" r:id="rId785" name="Check Box 782">
              <controlPr defaultSize="0" autoFill="0" autoLine="0" autoPict="0">
                <anchor moveWithCells="1">
                  <from>
                    <xdr:col>21</xdr:col>
                    <xdr:colOff>69850</xdr:colOff>
                    <xdr:row>44</xdr:row>
                    <xdr:rowOff>69850</xdr:rowOff>
                  </from>
                  <to>
                    <xdr:col>21</xdr:col>
                    <xdr:colOff>419100</xdr:colOff>
                    <xdr:row>44</xdr:row>
                    <xdr:rowOff>260350</xdr:rowOff>
                  </to>
                </anchor>
              </controlPr>
            </control>
          </mc:Choice>
        </mc:AlternateContent>
        <mc:AlternateContent xmlns:mc="http://schemas.openxmlformats.org/markup-compatibility/2006">
          <mc:Choice Requires="x14">
            <control shapeId="13071" r:id="rId786" name="Check Box 783">
              <controlPr defaultSize="0" autoFill="0" autoLine="0" autoPict="0">
                <anchor moveWithCells="1">
                  <from>
                    <xdr:col>22</xdr:col>
                    <xdr:colOff>69850</xdr:colOff>
                    <xdr:row>44</xdr:row>
                    <xdr:rowOff>69850</xdr:rowOff>
                  </from>
                  <to>
                    <xdr:col>22</xdr:col>
                    <xdr:colOff>419100</xdr:colOff>
                    <xdr:row>44</xdr:row>
                    <xdr:rowOff>260350</xdr:rowOff>
                  </to>
                </anchor>
              </controlPr>
            </control>
          </mc:Choice>
        </mc:AlternateContent>
        <mc:AlternateContent xmlns:mc="http://schemas.openxmlformats.org/markup-compatibility/2006">
          <mc:Choice Requires="x14">
            <control shapeId="13072" r:id="rId787" name="Check Box 784">
              <controlPr defaultSize="0" autoFill="0" autoLine="0" autoPict="0">
                <anchor moveWithCells="1">
                  <from>
                    <xdr:col>23</xdr:col>
                    <xdr:colOff>69850</xdr:colOff>
                    <xdr:row>44</xdr:row>
                    <xdr:rowOff>69850</xdr:rowOff>
                  </from>
                  <to>
                    <xdr:col>23</xdr:col>
                    <xdr:colOff>419100</xdr:colOff>
                    <xdr:row>44</xdr:row>
                    <xdr:rowOff>260350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6">
        <x14:dataValidation type="list" allowBlank="1" showErrorMessage="1" xr:uid="{B0C04A6E-7F4B-4DE9-8814-60236632C92D}">
          <x14:formula1>
            <xm:f>OFFSET(Counties!$A$1,1,MATCH($D8,Counties!$A$1:$U$1,0)-1, COUNTA(OFFSET(Counties!$A$1,1,MATCH($D8,Counties!$A$1:$U$1,0)-1,15)),1)</xm:f>
          </x14:formula1>
          <xm:sqref>L28</xm:sqref>
        </x14:dataValidation>
        <x14:dataValidation type="list" allowBlank="1" showInputMessage="1" showErrorMessage="1" xr:uid="{99EE1DB3-9C22-4834-876C-BDC69E5AD5F3}">
          <x14:formula1>
            <xm:f>Ethnicity!$B$3:$B$4</xm:f>
          </x14:formula1>
          <xm:sqref>M21:M45</xm:sqref>
        </x14:dataValidation>
        <x14:dataValidation type="list" allowBlank="1" showErrorMessage="1" xr:uid="{0CF3C27F-4431-48E0-BC69-BB2E1CE29A55}">
          <x14:formula1>
            <xm:f>OFFSET(Counties!$A$1,1,MATCH($D8,Counties!$A$1:$U$1,0)-1, COUNTA(OFFSET(Counties!$A$1,1,MATCH($D8,Counties!$A$1:$U$1,0)-1,15)),1)</xm:f>
          </x14:formula1>
          <xm:sqref>L25</xm:sqref>
        </x14:dataValidation>
        <x14:dataValidation type="list" allowBlank="1" showInputMessage="1" showErrorMessage="1" xr:uid="{DE76BBB5-8A1D-40D1-81C4-EF6F0A779D91}">
          <x14:formula1>
            <xm:f>OFFSET(Counties!$A$1,1,MATCH($D8,Counties!$A$1:$U$1,0)-1, COUNTA(OFFSET(Counties!$A$1,1,MATCH($D8,Counties!$A$1:$U$1,0)-1,15)),1)</xm:f>
          </x14:formula1>
          <xm:sqref>L29</xm:sqref>
        </x14:dataValidation>
        <x14:dataValidation type="list" allowBlank="1" showInputMessage="1" showErrorMessage="1" xr:uid="{79786B0C-BC66-4289-8D6F-B992CADBC0B9}">
          <x14:formula1>
            <xm:f>Counties!$E$20:$E$23</xm:f>
          </x14:formula1>
          <xm:sqref>E29:E45</xm:sqref>
        </x14:dataValidation>
        <x14:dataValidation type="list" allowBlank="1" showErrorMessage="1" xr:uid="{0D7979E5-7E63-4004-A127-AE72404B66D8}">
          <x14:formula1>
            <xm:f>OFFSET(Counties!$A$1,1,MATCH($D8,Counties!$A$1:$U$1,0)-1, COUNTA(OFFSET(Counties!$A$1,1,MATCH($D14,Counties!$A$1:$U$1,0)-1,15)),1)</xm:f>
          </x14:formula1>
          <xm:sqref>L45</xm:sqref>
        </x14:dataValidation>
        <x14:dataValidation type="list" allowBlank="1" showErrorMessage="1" xr:uid="{7308380E-70E0-4E88-B5A7-8390C65F8638}">
          <x14:formula1>
            <xm:f>OFFSET(Counties!$A$1,1,MATCH($D8,Counties!$A$1:$U$1,0)-1, COUNTA(OFFSET(Counties!$A$1,1,MATCH($D8,Counties!$A$1:$U$1,0)-1,15)),1)</xm:f>
          </x14:formula1>
          <xm:sqref>L38</xm:sqref>
        </x14:dataValidation>
        <x14:dataValidation type="list" allowBlank="1" showErrorMessage="1" xr:uid="{A195C924-69C1-48F4-8F39-BCA5C163B906}">
          <x14:formula1>
            <xm:f>OFFSET(Counties!$A$1,1,MATCH($D8,Counties!$A$1:$U$1,0)-1, COUNTA(OFFSET(Counties!$A$1,1,MATCH($D8,Counties!$A$1:$U$1,0)-1,15)),1)</xm:f>
          </x14:formula1>
          <xm:sqref>L21</xm:sqref>
        </x14:dataValidation>
        <x14:dataValidation type="list" allowBlank="1" showErrorMessage="1" xr:uid="{660227A7-B4D4-45D9-AD32-17BD0F8B8CE9}">
          <x14:formula1>
            <xm:f>OFFSET(Counties!$A$1,1,MATCH($D8,Counties!$A$1:$U$1,0)-1, COUNTA(OFFSET(Counties!$A$1,1,MATCH($D11,Counties!$A$1:$U$1,0)-1,15)),1)</xm:f>
          </x14:formula1>
          <xm:sqref>L42</xm:sqref>
        </x14:dataValidation>
        <x14:dataValidation type="list" allowBlank="1" showErrorMessage="1" xr:uid="{861FD8AD-45CE-429C-8F40-47B286F68BD5}">
          <x14:formula1>
            <xm:f>OFFSET(Counties!$A$1,1,MATCH($D8,Counties!$A$1:$U$1,0)-1, COUNTA(OFFSET(Counties!$A$1,1,MATCH($D8,Counties!$A$1:$U$1,0)-1,15)),1)</xm:f>
          </x14:formula1>
          <xm:sqref>L37</xm:sqref>
        </x14:dataValidation>
        <x14:dataValidation type="list" allowBlank="1" showErrorMessage="1" xr:uid="{2810EDE0-78F6-4B34-99D0-E502171F03CC}">
          <x14:formula1>
            <xm:f>OFFSET(Counties!$A$1,1,MATCH($D8,Counties!$A$1:$U$1,0)-1, COUNTA(OFFSET(Counties!$A$1,1,MATCH($D8,Counties!$A$1:$U$1,0)-1,15)),1)</xm:f>
          </x14:formula1>
          <xm:sqref>L34</xm:sqref>
        </x14:dataValidation>
        <x14:dataValidation type="list" allowBlank="1" showErrorMessage="1" xr:uid="{FB439402-A86C-481E-B855-8842E561A232}">
          <x14:formula1>
            <xm:f>OFFSET(Counties!$A$1,1,MATCH($D8,Counties!$A$1:$U$1,0)-1, COUNTA(OFFSET(Counties!$A$1,1,MATCH($D8,Counties!$A$1:$U$1,0)-1,15)),1)</xm:f>
          </x14:formula1>
          <xm:sqref>L27</xm:sqref>
        </x14:dataValidation>
        <x14:dataValidation type="list" allowBlank="1" showErrorMessage="1" xr:uid="{43D97CA0-2859-4A49-AEE0-98344A17F7EB}">
          <x14:formula1>
            <xm:f>OFFSET(Counties!$A$1,1,MATCH($D8,Counties!$A$1:$U$1,0)-1, COUNTA(OFFSET(Counties!$A$1,1,MATCH($D8,Counties!$A$1:$U$1,0)-1,15)),1)</xm:f>
          </x14:formula1>
          <xm:sqref>L31</xm:sqref>
        </x14:dataValidation>
        <x14:dataValidation type="list" allowBlank="1" showErrorMessage="1" xr:uid="{FA258F6A-83EE-4851-A4F2-FB1BF49115A9}">
          <x14:formula1>
            <xm:f>OFFSET(Counties!$A$1,1,MATCH($D8,Counties!$A$1:$U$1,0)-1, COUNTA(OFFSET(Counties!$A$1,1,MATCH($D8,Counties!$A$1:$U$1,0)-1,15)),1)</xm:f>
          </x14:formula1>
          <xm:sqref>L24</xm:sqref>
        </x14:dataValidation>
        <x14:dataValidation type="list" allowBlank="1" showErrorMessage="1" xr:uid="{E7122CCC-7D9F-40BC-A8FE-5C0FA3E29599}">
          <x14:formula1>
            <xm:f>OFFSET(Counties!$A$1,1,MATCH($D8,Counties!$A$1:$U$1,0)-1, COUNTA(OFFSET(Counties!$A$1,1,MATCH($D10,Counties!$A$1:$U$1,0)-1,15)),1)</xm:f>
          </x14:formula1>
          <xm:sqref>L41</xm:sqref>
        </x14:dataValidation>
        <x14:dataValidation type="list" allowBlank="1" showErrorMessage="1" xr:uid="{3DA02623-5D88-4E9F-8D33-C4B8904D22C5}">
          <x14:formula1>
            <xm:f>OFFSET(Counties!$A$1,1,MATCH($D8,Counties!$A$1:$U$1,0)-1, COUNTA(OFFSET(Counties!$A$1,1,MATCH($D8,Counties!$A$1:$U$1,0)-1,15)),1)</xm:f>
          </x14:formula1>
          <xm:sqref>L26</xm:sqref>
        </x14:dataValidation>
        <x14:dataValidation type="list" allowBlank="1" showErrorMessage="1" xr:uid="{468F2DA1-1A3D-4A06-98C9-47D1D5ADF1E8}">
          <x14:formula1>
            <xm:f>OFFSET(Counties!$A$1,1,MATCH($D8,Counties!$A$1:$U$1,0)-1, COUNTA(OFFSET(Counties!$A$1,1,MATCH($D8,Counties!$A$1:$U$1,0)-1,15)),1)</xm:f>
          </x14:formula1>
          <xm:sqref>L33</xm:sqref>
        </x14:dataValidation>
        <x14:dataValidation type="list" allowBlank="1" showErrorMessage="1" xr:uid="{88C15EC0-A858-4063-ADF4-C607097ECDDD}">
          <x14:formula1>
            <xm:f>OFFSET(Counties!$A$1,1,MATCH($D8,Counties!$A$1:$U$1,0)-1, COUNTA(OFFSET(Counties!$A$1,1,MATCH($D8,Counties!$A$1:$U$1,0)-1,15)),1)</xm:f>
          </x14:formula1>
          <xm:sqref>L23</xm:sqref>
        </x14:dataValidation>
        <x14:dataValidation type="list" allowBlank="1" showErrorMessage="1" xr:uid="{CB771B20-AB98-47B0-9C39-964E6CE99693}">
          <x14:formula1>
            <xm:f>OFFSET(Counties!$A$1,1,MATCH($D8,Counties!$A$1:$U$1,0)-1, COUNTA(OFFSET(Counties!$A$1,1,MATCH($D13,Counties!$A$1:$U$1,0)-1,15)),1)</xm:f>
          </x14:formula1>
          <xm:sqref>L44</xm:sqref>
        </x14:dataValidation>
        <x14:dataValidation type="list" allowBlank="1" showErrorMessage="1" xr:uid="{C84816FF-C315-42AE-B01F-ADE4E8A0EACC}">
          <x14:formula1>
            <xm:f>OFFSET(Counties!$A$1,1,MATCH($D8,Counties!$A$1:$U$1,0)-1, COUNTA(OFFSET(Counties!$A$1,1,MATCH($D8,Counties!$A$1:$U$1,0)-1,15)),1)</xm:f>
          </x14:formula1>
          <xm:sqref>L36</xm:sqref>
        </x14:dataValidation>
        <x14:dataValidation type="list" allowBlank="1" showErrorMessage="1" xr:uid="{E9ACEF69-58F1-4F09-BD86-E83001405E19}">
          <x14:formula1>
            <xm:f>OFFSET(Counties!$A$1,1,MATCH($D8,Counties!$A$1:$U$1,0)-1, COUNTA(OFFSET(Counties!$A$1,1,MATCH($D12,Counties!$A$1:$U$1,0)-1,15)),1)</xm:f>
          </x14:formula1>
          <xm:sqref>L43</xm:sqref>
        </x14:dataValidation>
        <x14:dataValidation type="list" allowBlank="1" showErrorMessage="1" xr:uid="{6CE0FF98-EBA0-4643-9313-E38212C83F2F}">
          <x14:formula1>
            <xm:f>OFFSET(Counties!$A$1,1,MATCH($D8,Counties!$A$1:$U$1,0)-1, COUNTA(OFFSET(Counties!$A$1,1,MATCH($D8,Counties!$A$1:$U$1,0)-1,15)),1)</xm:f>
          </x14:formula1>
          <xm:sqref>L35</xm:sqref>
        </x14:dataValidation>
        <x14:dataValidation type="list" allowBlank="1" showErrorMessage="1" xr:uid="{56E2C9E3-3F07-4117-8F46-F93892251943}">
          <x14:formula1>
            <xm:f>OFFSET(Counties!$A$1,1,MATCH($D8,Counties!$A$1:$U$1,0)-1, COUNTA(OFFSET(Counties!$A$1,1,MATCH($D8,Counties!$A$1:$U$1,0)-1,15)),1)</xm:f>
          </x14:formula1>
          <xm:sqref>L39:L40</xm:sqref>
        </x14:dataValidation>
        <x14:dataValidation type="list" allowBlank="1" showErrorMessage="1" xr:uid="{2C598C14-7DB9-44DB-90CC-A7DFF10F14C7}">
          <x14:formula1>
            <xm:f>OFFSET(Counties!$A$1,1,MATCH($D8,Counties!$A$1:$U$1,0)-1, COUNTA(OFFSET(Counties!$A$1,1,MATCH($D8,Counties!$A$1:$U$1,0)-1,15)),1)</xm:f>
          </x14:formula1>
          <xm:sqref>L32</xm:sqref>
        </x14:dataValidation>
        <x14:dataValidation type="list" allowBlank="1" showErrorMessage="1" xr:uid="{229E41B8-CAE1-4B4A-BB59-386A67AC54C3}">
          <x14:formula1>
            <xm:f>OFFSET(Counties!$A$1,1,MATCH($D8,Counties!$A$1:$U$1,0)-1, COUNTA(OFFSET(Counties!$A$1,1,MATCH($D8,Counties!$A$1:$U$1,0)-1,15)),1)</xm:f>
          </x14:formula1>
          <xm:sqref>L30</xm:sqref>
        </x14:dataValidation>
        <x14:dataValidation type="list" allowBlank="1" showErrorMessage="1" xr:uid="{A720ABF4-C27A-4B0F-85DD-B7FDC8D87CA9}">
          <x14:formula1>
            <xm:f>OFFSET(Counties!$A$1,1,MATCH($D8,Counties!$A$1:$U$1,0)-1, COUNTA(OFFSET(Counties!$A$1,1,MATCH($D8,Counties!$A$1:$U$1,0)-1,15)),1)</xm:f>
          </x14:formula1>
          <xm:sqref>L22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C1005"/>
  <sheetViews>
    <sheetView showGridLines="0" topLeftCell="A19" zoomScale="80" zoomScaleNormal="80" workbookViewId="0">
      <selection activeCell="N19" sqref="N19:S19"/>
    </sheetView>
  </sheetViews>
  <sheetFormatPr defaultColWidth="14.26953125" defaultRowHeight="15" customHeight="1" x14ac:dyDescent="0.35"/>
  <cols>
    <col min="1" max="1" width="3.26953125" customWidth="1"/>
    <col min="2" max="2" width="4.7265625" customWidth="1"/>
    <col min="3" max="3" width="34.1796875" customWidth="1"/>
    <col min="4" max="4" width="26.54296875" customWidth="1"/>
    <col min="5" max="5" width="31" style="195" customWidth="1"/>
    <col min="6" max="6" width="22" customWidth="1"/>
    <col min="7" max="11" width="7.26953125" customWidth="1"/>
    <col min="12" max="12" width="23.26953125" customWidth="1"/>
    <col min="13" max="13" width="25.7265625" customWidth="1"/>
    <col min="14" max="23" width="7.26953125" customWidth="1"/>
    <col min="24" max="24" width="8" customWidth="1"/>
    <col min="25" max="25" width="13.26953125" customWidth="1"/>
    <col min="26" max="26" width="12.26953125" customWidth="1"/>
    <col min="27" max="27" width="48.81640625" customWidth="1"/>
    <col min="28" max="28" width="8.7265625" customWidth="1"/>
  </cols>
  <sheetData>
    <row r="1" spans="1:28" ht="11.25" customHeight="1" x14ac:dyDescent="0.5">
      <c r="A1" s="2"/>
      <c r="B1" s="2"/>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
    </row>
    <row r="2" spans="1:28" ht="21" customHeight="1" x14ac:dyDescent="0.5">
      <c r="A2" s="2"/>
      <c r="B2" s="100" t="s">
        <v>58</v>
      </c>
      <c r="C2" s="3"/>
      <c r="D2" s="3"/>
      <c r="E2" s="267"/>
      <c r="F2" s="267"/>
      <c r="G2" s="267"/>
      <c r="H2" s="267"/>
      <c r="I2" s="267"/>
      <c r="J2" s="267"/>
      <c r="K2" s="267"/>
      <c r="L2" s="267"/>
      <c r="M2" s="267"/>
      <c r="N2" s="267"/>
      <c r="O2" s="267"/>
      <c r="P2" s="267"/>
      <c r="Q2" s="267"/>
      <c r="R2" s="267"/>
      <c r="S2" s="267"/>
      <c r="T2" s="267"/>
      <c r="U2" s="267"/>
      <c r="V2" s="267"/>
      <c r="W2" s="267"/>
      <c r="X2" s="267"/>
      <c r="Y2" s="267"/>
      <c r="Z2" s="267"/>
      <c r="AA2" s="267"/>
      <c r="AB2" s="2"/>
    </row>
    <row r="3" spans="1:28" ht="21" customHeight="1" x14ac:dyDescent="0.5">
      <c r="A3" s="2"/>
      <c r="B3" s="100" t="s">
        <v>59</v>
      </c>
      <c r="C3" s="3"/>
      <c r="D3" s="3"/>
      <c r="E3" s="267"/>
      <c r="F3" s="267"/>
      <c r="G3" s="267"/>
      <c r="H3" s="267"/>
      <c r="I3" s="267"/>
      <c r="J3" s="267"/>
      <c r="K3" s="267"/>
      <c r="L3" s="267"/>
      <c r="M3" s="267"/>
      <c r="N3" s="267"/>
      <c r="O3" s="267"/>
      <c r="P3" s="267"/>
      <c r="Q3" s="267"/>
      <c r="R3" s="267"/>
      <c r="S3" s="267"/>
      <c r="T3" s="267"/>
      <c r="U3" s="267"/>
      <c r="V3" s="267"/>
      <c r="W3" s="267"/>
      <c r="X3" s="267"/>
      <c r="Y3" s="267"/>
      <c r="Z3" s="267"/>
      <c r="AA3" s="267"/>
      <c r="AB3" s="2"/>
    </row>
    <row r="4" spans="1:28" ht="21" customHeight="1" x14ac:dyDescent="0.5">
      <c r="A4" s="2"/>
      <c r="B4" s="2" t="s">
        <v>60</v>
      </c>
      <c r="C4" s="3"/>
      <c r="D4" s="3"/>
      <c r="E4" s="267"/>
      <c r="F4" s="267"/>
      <c r="G4" s="267"/>
      <c r="H4" s="267"/>
      <c r="I4" s="267"/>
      <c r="J4" s="267"/>
      <c r="K4" s="267"/>
      <c r="L4" s="4"/>
      <c r="M4" s="4"/>
      <c r="N4" s="267"/>
      <c r="O4" s="267"/>
      <c r="P4" s="267"/>
      <c r="Q4" s="267"/>
      <c r="R4" s="267"/>
      <c r="S4" s="267"/>
      <c r="T4" s="267"/>
      <c r="U4" s="267"/>
      <c r="V4" s="267"/>
      <c r="W4" s="267"/>
      <c r="X4" s="267"/>
      <c r="Y4" s="267"/>
      <c r="Z4" s="267"/>
      <c r="AA4" s="267"/>
      <c r="AB4" s="2"/>
    </row>
    <row r="5" spans="1:28" ht="21" customHeight="1" x14ac:dyDescent="0.5">
      <c r="A5" s="2"/>
      <c r="B5" s="2"/>
      <c r="C5" s="3"/>
      <c r="D5" s="3"/>
      <c r="E5" s="267"/>
      <c r="F5" s="267"/>
      <c r="G5" s="267"/>
      <c r="H5" s="267"/>
      <c r="I5" s="267"/>
      <c r="J5" s="267"/>
      <c r="K5" s="267"/>
      <c r="L5" s="267"/>
      <c r="M5" s="267"/>
      <c r="N5" s="267"/>
      <c r="O5" s="267"/>
      <c r="P5" s="267"/>
      <c r="Q5" s="267"/>
      <c r="R5" s="267"/>
      <c r="S5" s="267"/>
      <c r="T5" s="267"/>
      <c r="U5" s="267"/>
      <c r="V5" s="267"/>
      <c r="W5" s="267"/>
      <c r="X5" s="267"/>
      <c r="Y5" s="267"/>
      <c r="Z5" s="267"/>
      <c r="AA5" s="267"/>
      <c r="AB5" s="2"/>
    </row>
    <row r="6" spans="1:28" ht="45.75" customHeight="1" x14ac:dyDescent="0.5">
      <c r="A6" s="100"/>
      <c r="B6" s="100"/>
      <c r="C6" s="294" t="s">
        <v>61</v>
      </c>
      <c r="D6" s="295"/>
      <c r="E6" s="295"/>
      <c r="F6" s="295"/>
      <c r="G6" s="295"/>
      <c r="H6" s="295"/>
      <c r="I6" s="295"/>
      <c r="J6" s="295"/>
      <c r="K6" s="295"/>
      <c r="L6" s="295"/>
      <c r="M6" s="295"/>
      <c r="N6" s="295"/>
      <c r="O6" s="295"/>
      <c r="P6" s="295"/>
      <c r="Q6" s="295"/>
      <c r="R6" s="295"/>
      <c r="S6" s="295"/>
      <c r="T6" s="295"/>
      <c r="U6" s="295"/>
      <c r="V6" s="295"/>
      <c r="W6" s="295"/>
      <c r="X6" s="295"/>
      <c r="Y6" s="295"/>
      <c r="Z6" s="295"/>
      <c r="AA6" s="295"/>
      <c r="AB6" s="2"/>
    </row>
    <row r="7" spans="1:28" ht="21" customHeight="1" x14ac:dyDescent="0.5">
      <c r="A7" s="100"/>
      <c r="B7" s="100"/>
      <c r="C7" s="5"/>
      <c r="D7" s="3"/>
      <c r="E7" s="267"/>
      <c r="F7" s="267"/>
      <c r="G7" s="267"/>
      <c r="H7" s="267"/>
      <c r="I7" s="267"/>
      <c r="J7" s="267"/>
      <c r="K7" s="267"/>
      <c r="L7" s="267"/>
      <c r="M7" s="267"/>
      <c r="N7" s="267"/>
      <c r="O7" s="267"/>
      <c r="P7" s="267"/>
      <c r="Q7" s="267"/>
      <c r="R7" s="267"/>
      <c r="S7" s="267"/>
      <c r="T7" s="267"/>
      <c r="U7" s="267"/>
      <c r="V7" s="267"/>
      <c r="W7" s="267"/>
      <c r="X7" s="267"/>
      <c r="Y7" s="267"/>
      <c r="Z7" s="267"/>
      <c r="AA7" s="267"/>
      <c r="AB7" s="2"/>
    </row>
    <row r="8" spans="1:28" ht="30.75" customHeight="1" x14ac:dyDescent="0.5">
      <c r="A8" s="2"/>
      <c r="B8" s="2"/>
      <c r="C8" s="263" t="s">
        <v>62</v>
      </c>
      <c r="D8" s="318"/>
      <c r="E8" s="319"/>
      <c r="F8" s="319"/>
      <c r="G8" s="6"/>
      <c r="H8" s="6"/>
      <c r="I8" s="6"/>
      <c r="J8" s="6"/>
      <c r="K8" s="298" t="s">
        <v>64</v>
      </c>
      <c r="L8" s="295"/>
      <c r="M8" s="210"/>
      <c r="N8" s="299"/>
      <c r="O8" s="320"/>
      <c r="P8" s="320"/>
      <c r="Q8" s="320"/>
      <c r="R8" s="320"/>
      <c r="S8" s="320"/>
      <c r="T8" s="320"/>
      <c r="U8" s="320"/>
      <c r="V8" s="321"/>
      <c r="W8" s="7"/>
      <c r="X8" s="7"/>
      <c r="Y8" s="267"/>
      <c r="Z8" s="267"/>
      <c r="AA8" s="267"/>
      <c r="AB8" s="2"/>
    </row>
    <row r="9" spans="1:28" ht="30.75" customHeight="1" x14ac:dyDescent="0.5">
      <c r="A9" s="2"/>
      <c r="B9" s="2"/>
      <c r="C9" s="263" t="s">
        <v>66</v>
      </c>
      <c r="D9" s="196"/>
      <c r="E9" s="8"/>
      <c r="F9" s="9"/>
      <c r="G9" s="6"/>
      <c r="H9" s="6"/>
      <c r="I9" s="6"/>
      <c r="J9" s="6"/>
      <c r="K9" s="6"/>
      <c r="L9" s="10"/>
      <c r="M9" s="10"/>
      <c r="N9" s="11"/>
      <c r="O9" s="11"/>
      <c r="P9" s="11"/>
      <c r="Q9" s="11"/>
      <c r="R9" s="11"/>
      <c r="S9" s="11"/>
      <c r="T9" s="10"/>
      <c r="U9" s="10"/>
      <c r="V9" s="10"/>
      <c r="W9" s="10"/>
      <c r="X9" s="10"/>
      <c r="Y9" s="267"/>
      <c r="Z9" s="267"/>
      <c r="AA9" s="267"/>
      <c r="AB9" s="2"/>
    </row>
    <row r="10" spans="1:28" ht="21" customHeight="1" x14ac:dyDescent="0.5">
      <c r="A10" s="2"/>
      <c r="B10" s="2"/>
      <c r="C10" s="2"/>
      <c r="D10" s="267"/>
      <c r="E10" s="267"/>
      <c r="F10" s="267"/>
      <c r="G10" s="267"/>
      <c r="H10" s="267"/>
      <c r="I10" s="267"/>
      <c r="J10" s="267"/>
      <c r="K10" s="267"/>
      <c r="L10" s="267"/>
      <c r="M10" s="267"/>
      <c r="N10" s="267"/>
      <c r="O10" s="267"/>
      <c r="P10" s="267"/>
      <c r="Q10" s="267"/>
      <c r="R10" s="267"/>
      <c r="S10" s="267"/>
      <c r="T10" s="267"/>
      <c r="U10" s="267"/>
      <c r="V10" s="267"/>
      <c r="W10" s="267"/>
      <c r="X10" s="267"/>
      <c r="Y10" s="267"/>
      <c r="Z10" s="267"/>
      <c r="AA10" s="267"/>
      <c r="AB10" s="2"/>
    </row>
    <row r="11" spans="1:28" ht="21" customHeight="1" x14ac:dyDescent="0.5">
      <c r="A11" s="2"/>
      <c r="B11" s="2"/>
      <c r="C11" s="12" t="s">
        <v>67</v>
      </c>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c r="AB11" s="2"/>
    </row>
    <row r="12" spans="1:28" ht="21" customHeight="1" x14ac:dyDescent="0.5">
      <c r="A12" s="2"/>
      <c r="B12" s="2"/>
      <c r="C12" s="302" t="s">
        <v>68</v>
      </c>
      <c r="D12" s="295"/>
      <c r="E12" s="295"/>
      <c r="F12" s="295"/>
      <c r="G12" s="295"/>
      <c r="H12" s="295"/>
      <c r="I12" s="295"/>
      <c r="J12" s="303"/>
      <c r="K12" s="304"/>
      <c r="L12" s="2"/>
      <c r="M12" s="2"/>
      <c r="N12" s="2"/>
      <c r="O12" s="2"/>
      <c r="P12" s="2"/>
      <c r="Q12" s="2"/>
      <c r="R12" s="2"/>
      <c r="S12" s="2"/>
      <c r="T12" s="13"/>
      <c r="U12" s="14"/>
      <c r="V12" s="14"/>
      <c r="W12" s="14"/>
      <c r="X12" s="14"/>
      <c r="Y12" s="2"/>
      <c r="Z12" s="2"/>
      <c r="AA12" s="2"/>
      <c r="AB12" s="2"/>
    </row>
    <row r="13" spans="1:28" ht="21" customHeight="1" x14ac:dyDescent="0.5">
      <c r="A13" s="2"/>
      <c r="B13" s="2"/>
      <c r="C13" s="302" t="s">
        <v>70</v>
      </c>
      <c r="D13" s="295"/>
      <c r="E13" s="13"/>
      <c r="F13" s="14"/>
      <c r="G13" s="14"/>
      <c r="H13" s="14"/>
      <c r="I13" s="14"/>
      <c r="J13" s="305"/>
      <c r="K13" s="306"/>
      <c r="L13" s="2"/>
      <c r="M13" s="2"/>
      <c r="N13" s="2"/>
      <c r="O13" s="2"/>
      <c r="P13" s="2"/>
      <c r="Q13" s="2"/>
      <c r="R13" s="2"/>
      <c r="S13" s="2"/>
      <c r="T13" s="2"/>
      <c r="U13" s="2"/>
      <c r="V13" s="2"/>
      <c r="W13" s="2"/>
      <c r="X13" s="2"/>
      <c r="Y13" s="2"/>
      <c r="Z13" s="2"/>
      <c r="AA13" s="2"/>
      <c r="AB13" s="2"/>
    </row>
    <row r="14" spans="1:28" ht="41.25" customHeight="1" x14ac:dyDescent="0.5">
      <c r="A14" s="2"/>
      <c r="B14" s="2"/>
      <c r="C14" s="307" t="s">
        <v>71</v>
      </c>
      <c r="D14" s="295"/>
      <c r="E14" s="295"/>
      <c r="F14" s="295"/>
      <c r="G14" s="295"/>
      <c r="H14" s="295"/>
      <c r="I14" s="295"/>
      <c r="J14" s="308"/>
      <c r="K14" s="306"/>
      <c r="L14" s="2"/>
      <c r="M14" s="2"/>
      <c r="N14" s="2"/>
      <c r="O14" s="2"/>
      <c r="P14" s="2"/>
      <c r="Q14" s="2"/>
      <c r="R14" s="2"/>
      <c r="S14" s="2"/>
      <c r="T14" s="2"/>
      <c r="U14" s="2"/>
      <c r="V14" s="2"/>
      <c r="W14" s="2"/>
      <c r="X14" s="2"/>
      <c r="Y14" s="2"/>
      <c r="Z14" s="2"/>
      <c r="AA14" s="2"/>
      <c r="AB14" s="2"/>
    </row>
    <row r="15" spans="1:28" ht="21" customHeight="1" thickTop="1" x14ac:dyDescent="0.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row>
    <row r="16" spans="1:28" ht="21" customHeight="1" thickBot="1" x14ac:dyDescent="0.55000000000000004">
      <c r="A16" s="2"/>
      <c r="B16" s="2"/>
      <c r="C16" s="12" t="s">
        <v>72</v>
      </c>
      <c r="D16" s="267"/>
      <c r="E16" s="309" t="s">
        <v>73</v>
      </c>
      <c r="F16" s="309"/>
      <c r="G16" s="309"/>
      <c r="H16" s="309"/>
      <c r="I16" s="309"/>
      <c r="J16" s="309"/>
      <c r="K16" s="309"/>
      <c r="L16" s="309"/>
      <c r="M16" s="309"/>
      <c r="N16" s="309"/>
      <c r="O16" s="309"/>
      <c r="P16" s="267"/>
      <c r="Q16" s="267"/>
      <c r="R16" s="267"/>
      <c r="S16" s="267"/>
      <c r="T16" s="267"/>
      <c r="U16" s="267"/>
      <c r="V16" s="267"/>
      <c r="W16" s="267"/>
      <c r="X16" s="267"/>
      <c r="Y16" s="267"/>
      <c r="Z16" s="267"/>
      <c r="AA16" s="267"/>
      <c r="AB16" s="2"/>
    </row>
    <row r="17" spans="1:29" ht="67.5" customHeight="1" thickTop="1" x14ac:dyDescent="0.35">
      <c r="A17" s="15"/>
      <c r="B17" s="15"/>
      <c r="C17" s="16" t="s">
        <v>74</v>
      </c>
      <c r="D17" s="264" t="s">
        <v>75</v>
      </c>
      <c r="E17" s="312" t="s">
        <v>76</v>
      </c>
      <c r="F17" s="313"/>
      <c r="G17" s="312" t="s">
        <v>77</v>
      </c>
      <c r="H17" s="313"/>
      <c r="I17" s="313"/>
      <c r="J17" s="313"/>
      <c r="K17" s="313"/>
      <c r="L17" s="264" t="s">
        <v>78</v>
      </c>
      <c r="M17" s="264" t="s">
        <v>79</v>
      </c>
      <c r="N17" s="312" t="s">
        <v>80</v>
      </c>
      <c r="O17" s="313"/>
      <c r="P17" s="313"/>
      <c r="Q17" s="313"/>
      <c r="R17" s="313"/>
      <c r="S17" s="313"/>
      <c r="T17" s="312" t="s">
        <v>81</v>
      </c>
      <c r="U17" s="313"/>
      <c r="V17" s="313"/>
      <c r="W17" s="313"/>
      <c r="X17" s="313"/>
      <c r="Y17" s="312" t="s">
        <v>82</v>
      </c>
      <c r="Z17" s="313"/>
      <c r="AA17" s="17" t="s">
        <v>83</v>
      </c>
      <c r="AB17" s="15"/>
      <c r="AC17" s="262"/>
    </row>
    <row r="18" spans="1:29" ht="15.75" customHeight="1" x14ac:dyDescent="0.35">
      <c r="A18" s="1"/>
      <c r="B18" s="1"/>
      <c r="C18" s="18" t="s">
        <v>84</v>
      </c>
      <c r="D18" s="265" t="s">
        <v>85</v>
      </c>
      <c r="E18" s="314" t="s">
        <v>86</v>
      </c>
      <c r="F18" s="311"/>
      <c r="G18" s="314" t="s">
        <v>87</v>
      </c>
      <c r="H18" s="311"/>
      <c r="I18" s="311"/>
      <c r="J18" s="311"/>
      <c r="K18" s="311"/>
      <c r="L18" s="265" t="s">
        <v>88</v>
      </c>
      <c r="M18" s="265" t="s">
        <v>88</v>
      </c>
      <c r="N18" s="314" t="s">
        <v>88</v>
      </c>
      <c r="O18" s="311"/>
      <c r="P18" s="311"/>
      <c r="Q18" s="311"/>
      <c r="R18" s="311"/>
      <c r="S18" s="311"/>
      <c r="T18" s="314" t="s">
        <v>89</v>
      </c>
      <c r="U18" s="311"/>
      <c r="V18" s="311"/>
      <c r="W18" s="311"/>
      <c r="X18" s="311"/>
      <c r="Y18" s="314" t="s">
        <v>90</v>
      </c>
      <c r="Z18" s="311"/>
      <c r="AA18" s="19" t="s">
        <v>90</v>
      </c>
      <c r="AB18" s="1"/>
      <c r="AC18" s="262"/>
    </row>
    <row r="19" spans="1:29" ht="146.15" customHeight="1" x14ac:dyDescent="0.35">
      <c r="A19" s="20"/>
      <c r="B19" s="20"/>
      <c r="C19" s="21" t="s">
        <v>91</v>
      </c>
      <c r="D19" s="266" t="s">
        <v>92</v>
      </c>
      <c r="E19" s="315" t="s">
        <v>93</v>
      </c>
      <c r="F19" s="311"/>
      <c r="G19" s="315" t="s">
        <v>94</v>
      </c>
      <c r="H19" s="311"/>
      <c r="I19" s="311"/>
      <c r="J19" s="311"/>
      <c r="K19" s="311"/>
      <c r="L19" s="266" t="s">
        <v>95</v>
      </c>
      <c r="M19" s="266" t="s">
        <v>96</v>
      </c>
      <c r="N19" s="315" t="s">
        <v>97</v>
      </c>
      <c r="O19" s="311"/>
      <c r="P19" s="311"/>
      <c r="Q19" s="311"/>
      <c r="R19" s="311"/>
      <c r="S19" s="311"/>
      <c r="T19" s="324" t="s">
        <v>135</v>
      </c>
      <c r="U19" s="325"/>
      <c r="V19" s="325"/>
      <c r="W19" s="325"/>
      <c r="X19" s="325"/>
      <c r="Y19" s="315" t="s">
        <v>99</v>
      </c>
      <c r="Z19" s="311"/>
      <c r="AA19" s="22" t="s">
        <v>100</v>
      </c>
      <c r="AB19" s="20"/>
      <c r="AC19" s="262"/>
    </row>
    <row r="20" spans="1:29" ht="13.5" customHeight="1" thickBot="1" x14ac:dyDescent="0.5">
      <c r="A20" s="23"/>
      <c r="B20" s="23"/>
      <c r="C20" s="24"/>
      <c r="D20" s="25"/>
      <c r="E20" s="25"/>
      <c r="F20" s="26" t="s">
        <v>101</v>
      </c>
      <c r="G20" s="25"/>
      <c r="H20" s="25"/>
      <c r="I20" s="25"/>
      <c r="J20" s="25"/>
      <c r="K20" s="25"/>
      <c r="L20" s="25"/>
      <c r="M20" s="322" t="s">
        <v>102</v>
      </c>
      <c r="N20" s="323"/>
      <c r="O20" s="323"/>
      <c r="P20" s="323"/>
      <c r="Q20" s="323"/>
      <c r="R20" s="323"/>
      <c r="S20" s="323"/>
      <c r="T20" s="25"/>
      <c r="U20" s="25"/>
      <c r="V20" s="25"/>
      <c r="W20" s="25"/>
      <c r="X20" s="25"/>
      <c r="Y20" s="26" t="s">
        <v>103</v>
      </c>
      <c r="Z20" s="26" t="s">
        <v>104</v>
      </c>
      <c r="AA20" s="27"/>
      <c r="AB20" s="23"/>
      <c r="AC20" s="262"/>
    </row>
    <row r="21" spans="1:29" ht="21" customHeight="1" x14ac:dyDescent="0.5">
      <c r="A21" s="2"/>
      <c r="B21" s="2"/>
      <c r="C21" s="216"/>
      <c r="D21" s="153"/>
      <c r="E21" s="154"/>
      <c r="F21" s="217"/>
      <c r="G21" s="138"/>
      <c r="H21" s="138"/>
      <c r="I21" s="138"/>
      <c r="J21" s="138"/>
      <c r="K21" s="138"/>
      <c r="L21" s="143"/>
      <c r="M21" s="141"/>
      <c r="N21" s="142"/>
      <c r="O21" s="142"/>
      <c r="P21" s="142"/>
      <c r="Q21" s="142"/>
      <c r="R21" s="142"/>
      <c r="S21" s="142"/>
      <c r="T21" s="143"/>
      <c r="U21" s="142"/>
      <c r="V21" s="142"/>
      <c r="W21" s="142"/>
      <c r="X21" s="142"/>
      <c r="Y21" s="218"/>
      <c r="Z21" s="219"/>
      <c r="AA21" s="251"/>
      <c r="AB21" s="2"/>
      <c r="AC21" s="262"/>
    </row>
    <row r="22" spans="1:29" ht="21" customHeight="1" x14ac:dyDescent="0.5">
      <c r="A22" s="2"/>
      <c r="B22" s="2"/>
      <c r="C22" s="220"/>
      <c r="D22" s="144"/>
      <c r="E22" s="155"/>
      <c r="F22" s="221"/>
      <c r="G22" s="139"/>
      <c r="H22" s="139"/>
      <c r="I22" s="139"/>
      <c r="J22" s="139"/>
      <c r="K22" s="139"/>
      <c r="L22" s="146"/>
      <c r="M22" s="144"/>
      <c r="N22" s="145"/>
      <c r="O22" s="145"/>
      <c r="P22" s="145"/>
      <c r="Q22" s="145"/>
      <c r="R22" s="145"/>
      <c r="S22" s="145"/>
      <c r="T22" s="146"/>
      <c r="U22" s="147"/>
      <c r="V22" s="147"/>
      <c r="W22" s="147"/>
      <c r="X22" s="147"/>
      <c r="Y22" s="222"/>
      <c r="Z22" s="223"/>
      <c r="AA22" s="251"/>
      <c r="AB22" s="2"/>
      <c r="AC22" s="262"/>
    </row>
    <row r="23" spans="1:29" ht="21" x14ac:dyDescent="0.5">
      <c r="A23" s="2"/>
      <c r="B23" s="2"/>
      <c r="C23" s="220"/>
      <c r="D23" s="144"/>
      <c r="E23" s="155"/>
      <c r="F23" s="224"/>
      <c r="G23" s="139"/>
      <c r="H23" s="139"/>
      <c r="I23" s="139"/>
      <c r="J23" s="139"/>
      <c r="K23" s="139"/>
      <c r="L23" s="146"/>
      <c r="M23" s="144"/>
      <c r="N23" s="145"/>
      <c r="O23" s="145"/>
      <c r="P23" s="145"/>
      <c r="Q23" s="145"/>
      <c r="R23" s="145"/>
      <c r="S23" s="145"/>
      <c r="T23" s="146"/>
      <c r="U23" s="147"/>
      <c r="V23" s="147"/>
      <c r="W23" s="147"/>
      <c r="X23" s="147"/>
      <c r="Y23" s="222"/>
      <c r="Z23" s="223"/>
      <c r="AA23" s="251"/>
      <c r="AB23" s="2"/>
      <c r="AC23" s="262"/>
    </row>
    <row r="24" spans="1:29" ht="21" customHeight="1" x14ac:dyDescent="0.5">
      <c r="A24" s="2"/>
      <c r="B24" s="2"/>
      <c r="C24" s="220"/>
      <c r="D24" s="144"/>
      <c r="E24" s="155"/>
      <c r="F24" s="224"/>
      <c r="G24" s="139"/>
      <c r="H24" s="139"/>
      <c r="I24" s="139"/>
      <c r="J24" s="139"/>
      <c r="K24" s="139"/>
      <c r="L24" s="146"/>
      <c r="M24" s="144"/>
      <c r="N24" s="145"/>
      <c r="O24" s="145"/>
      <c r="P24" s="145"/>
      <c r="Q24" s="145"/>
      <c r="R24" s="145"/>
      <c r="S24" s="145"/>
      <c r="T24" s="146"/>
      <c r="U24" s="147"/>
      <c r="V24" s="147"/>
      <c r="W24" s="147"/>
      <c r="X24" s="147"/>
      <c r="Y24" s="222"/>
      <c r="Z24" s="223"/>
      <c r="AA24" s="251"/>
      <c r="AB24" s="2"/>
      <c r="AC24" s="262"/>
    </row>
    <row r="25" spans="1:29" ht="21" x14ac:dyDescent="0.5">
      <c r="A25" s="2"/>
      <c r="B25" s="2"/>
      <c r="C25" s="220"/>
      <c r="D25" s="144"/>
      <c r="E25" s="155"/>
      <c r="F25" s="224"/>
      <c r="G25" s="139"/>
      <c r="H25" s="139"/>
      <c r="I25" s="139"/>
      <c r="J25" s="139"/>
      <c r="K25" s="139"/>
      <c r="L25" s="146"/>
      <c r="M25" s="144"/>
      <c r="N25" s="145"/>
      <c r="O25" s="145"/>
      <c r="P25" s="145"/>
      <c r="Q25" s="145"/>
      <c r="R25" s="145"/>
      <c r="S25" s="145"/>
      <c r="T25" s="146"/>
      <c r="U25" s="147"/>
      <c r="V25" s="147"/>
      <c r="W25" s="147"/>
      <c r="X25" s="147"/>
      <c r="Y25" s="222"/>
      <c r="Z25" s="223"/>
      <c r="AA25" s="252"/>
      <c r="AB25" s="2"/>
      <c r="AC25" s="262"/>
    </row>
    <row r="26" spans="1:29" ht="21" x14ac:dyDescent="0.5">
      <c r="A26" s="2"/>
      <c r="B26" s="2"/>
      <c r="C26" s="220"/>
      <c r="D26" s="144"/>
      <c r="E26" s="155"/>
      <c r="F26" s="224"/>
      <c r="G26" s="139"/>
      <c r="H26" s="139"/>
      <c r="I26" s="139"/>
      <c r="J26" s="139"/>
      <c r="K26" s="139"/>
      <c r="L26" s="146"/>
      <c r="M26" s="144"/>
      <c r="N26" s="145"/>
      <c r="O26" s="145"/>
      <c r="P26" s="145"/>
      <c r="Q26" s="145"/>
      <c r="R26" s="145"/>
      <c r="S26" s="145"/>
      <c r="T26" s="146"/>
      <c r="U26" s="147"/>
      <c r="V26" s="147"/>
      <c r="W26" s="147"/>
      <c r="X26" s="147"/>
      <c r="Y26" s="222"/>
      <c r="Z26" s="223"/>
      <c r="AA26" s="251"/>
      <c r="AB26" s="2"/>
      <c r="AC26" s="262"/>
    </row>
    <row r="27" spans="1:29" ht="21" x14ac:dyDescent="0.5">
      <c r="A27" s="2"/>
      <c r="B27" s="2"/>
      <c r="C27" s="220"/>
      <c r="D27" s="144"/>
      <c r="E27" s="155"/>
      <c r="F27" s="224"/>
      <c r="G27" s="139"/>
      <c r="H27" s="139"/>
      <c r="I27" s="139"/>
      <c r="J27" s="139"/>
      <c r="K27" s="139"/>
      <c r="L27" s="146"/>
      <c r="M27" s="144"/>
      <c r="N27" s="145"/>
      <c r="O27" s="145"/>
      <c r="P27" s="145"/>
      <c r="Q27" s="145"/>
      <c r="R27" s="145"/>
      <c r="S27" s="145"/>
      <c r="T27" s="146"/>
      <c r="U27" s="147"/>
      <c r="V27" s="147"/>
      <c r="W27" s="147"/>
      <c r="X27" s="147"/>
      <c r="Y27" s="222"/>
      <c r="Z27" s="223"/>
      <c r="AA27" s="251"/>
      <c r="AB27" s="2"/>
      <c r="AC27" s="262"/>
    </row>
    <row r="28" spans="1:29" ht="21" x14ac:dyDescent="0.5">
      <c r="A28" s="2"/>
      <c r="B28" s="2"/>
      <c r="C28" s="220"/>
      <c r="D28" s="144"/>
      <c r="E28" s="155"/>
      <c r="F28" s="224"/>
      <c r="G28" s="139"/>
      <c r="H28" s="139"/>
      <c r="I28" s="139"/>
      <c r="J28" s="139"/>
      <c r="K28" s="139"/>
      <c r="L28" s="146"/>
      <c r="M28" s="144"/>
      <c r="N28" s="145"/>
      <c r="O28" s="145"/>
      <c r="P28" s="145"/>
      <c r="Q28" s="145"/>
      <c r="R28" s="145"/>
      <c r="S28" s="145"/>
      <c r="T28" s="146"/>
      <c r="U28" s="147"/>
      <c r="V28" s="147"/>
      <c r="W28" s="147"/>
      <c r="X28" s="147"/>
      <c r="Y28" s="222"/>
      <c r="Z28" s="223"/>
      <c r="AA28" s="251"/>
      <c r="AB28" s="2"/>
      <c r="AC28" s="262"/>
    </row>
    <row r="29" spans="1:29" ht="21" x14ac:dyDescent="0.5">
      <c r="A29" s="2"/>
      <c r="B29" s="2"/>
      <c r="C29" s="220"/>
      <c r="D29" s="144"/>
      <c r="E29" s="155"/>
      <c r="F29" s="224"/>
      <c r="G29" s="139"/>
      <c r="H29" s="139"/>
      <c r="I29" s="139"/>
      <c r="J29" s="139"/>
      <c r="K29" s="139"/>
      <c r="L29" s="146"/>
      <c r="M29" s="144"/>
      <c r="N29" s="145"/>
      <c r="O29" s="145"/>
      <c r="P29" s="145"/>
      <c r="Q29" s="145"/>
      <c r="R29" s="145"/>
      <c r="S29" s="145"/>
      <c r="T29" s="146"/>
      <c r="U29" s="147"/>
      <c r="V29" s="147"/>
      <c r="W29" s="147"/>
      <c r="X29" s="147"/>
      <c r="Y29" s="222"/>
      <c r="Z29" s="223"/>
      <c r="AA29" s="251"/>
      <c r="AB29" s="2"/>
      <c r="AC29" s="262"/>
    </row>
    <row r="30" spans="1:29" ht="21" x14ac:dyDescent="0.5">
      <c r="A30" s="2"/>
      <c r="B30" s="2"/>
      <c r="C30" s="220"/>
      <c r="D30" s="144"/>
      <c r="E30" s="155"/>
      <c r="F30" s="224"/>
      <c r="G30" s="139"/>
      <c r="H30" s="139"/>
      <c r="I30" s="139"/>
      <c r="J30" s="139"/>
      <c r="K30" s="139"/>
      <c r="L30" s="146"/>
      <c r="M30" s="144"/>
      <c r="N30" s="145"/>
      <c r="O30" s="145"/>
      <c r="P30" s="145"/>
      <c r="Q30" s="145"/>
      <c r="R30" s="145"/>
      <c r="S30" s="145"/>
      <c r="T30" s="146"/>
      <c r="U30" s="147"/>
      <c r="V30" s="147"/>
      <c r="W30" s="147"/>
      <c r="X30" s="147"/>
      <c r="Y30" s="222"/>
      <c r="Z30" s="223"/>
      <c r="AA30" s="251"/>
      <c r="AB30" s="2"/>
      <c r="AC30" s="262"/>
    </row>
    <row r="31" spans="1:29" ht="21" x14ac:dyDescent="0.5">
      <c r="A31" s="2"/>
      <c r="B31" s="2"/>
      <c r="C31" s="220"/>
      <c r="D31" s="144"/>
      <c r="E31" s="155"/>
      <c r="F31" s="224"/>
      <c r="G31" s="139"/>
      <c r="H31" s="139"/>
      <c r="I31" s="139"/>
      <c r="J31" s="139"/>
      <c r="K31" s="139"/>
      <c r="L31" s="146"/>
      <c r="M31" s="144"/>
      <c r="N31" s="145"/>
      <c r="O31" s="145"/>
      <c r="P31" s="145"/>
      <c r="Q31" s="145"/>
      <c r="R31" s="145"/>
      <c r="S31" s="145"/>
      <c r="T31" s="146"/>
      <c r="U31" s="147"/>
      <c r="V31" s="147"/>
      <c r="W31" s="147"/>
      <c r="X31" s="147"/>
      <c r="Y31" s="222"/>
      <c r="Z31" s="223"/>
      <c r="AA31" s="251"/>
      <c r="AB31" s="2"/>
      <c r="AC31" s="262"/>
    </row>
    <row r="32" spans="1:29" ht="21" x14ac:dyDescent="0.5">
      <c r="A32" s="2"/>
      <c r="B32" s="2"/>
      <c r="C32" s="220"/>
      <c r="D32" s="144"/>
      <c r="E32" s="155"/>
      <c r="F32" s="224"/>
      <c r="G32" s="139"/>
      <c r="H32" s="139"/>
      <c r="I32" s="139"/>
      <c r="J32" s="139"/>
      <c r="K32" s="139"/>
      <c r="L32" s="146"/>
      <c r="M32" s="144"/>
      <c r="N32" s="145"/>
      <c r="O32" s="145"/>
      <c r="P32" s="145"/>
      <c r="Q32" s="145"/>
      <c r="R32" s="145"/>
      <c r="S32" s="145"/>
      <c r="T32" s="146"/>
      <c r="U32" s="147"/>
      <c r="V32" s="147"/>
      <c r="W32" s="147"/>
      <c r="X32" s="147"/>
      <c r="Y32" s="222"/>
      <c r="Z32" s="223"/>
      <c r="AA32" s="251"/>
      <c r="AB32" s="2"/>
      <c r="AC32" s="262"/>
    </row>
    <row r="33" spans="1:28" ht="21" x14ac:dyDescent="0.5">
      <c r="A33" s="2"/>
      <c r="B33" s="2"/>
      <c r="C33" s="49"/>
      <c r="D33" s="144"/>
      <c r="E33" s="155"/>
      <c r="F33" s="42"/>
      <c r="G33" s="139"/>
      <c r="H33" s="139"/>
      <c r="I33" s="139"/>
      <c r="J33" s="139"/>
      <c r="K33" s="139"/>
      <c r="L33" s="39"/>
      <c r="M33" s="144"/>
      <c r="N33" s="145"/>
      <c r="O33" s="145"/>
      <c r="P33" s="145"/>
      <c r="Q33" s="145"/>
      <c r="R33" s="145"/>
      <c r="S33" s="145"/>
      <c r="T33" s="146"/>
      <c r="U33" s="147"/>
      <c r="V33" s="147"/>
      <c r="W33" s="147"/>
      <c r="X33" s="147"/>
      <c r="Y33" s="40"/>
      <c r="Z33" s="41"/>
      <c r="AA33" s="253"/>
      <c r="AB33" s="2"/>
    </row>
    <row r="34" spans="1:28" ht="21" x14ac:dyDescent="0.5">
      <c r="A34" s="2"/>
      <c r="B34" s="2"/>
      <c r="C34" s="49"/>
      <c r="D34" s="144"/>
      <c r="E34" s="155"/>
      <c r="F34" s="42"/>
      <c r="G34" s="139"/>
      <c r="H34" s="139"/>
      <c r="I34" s="139"/>
      <c r="J34" s="139"/>
      <c r="K34" s="139"/>
      <c r="L34" s="39"/>
      <c r="M34" s="144"/>
      <c r="N34" s="145"/>
      <c r="O34" s="145"/>
      <c r="P34" s="145"/>
      <c r="Q34" s="145"/>
      <c r="R34" s="145"/>
      <c r="S34" s="145"/>
      <c r="T34" s="146"/>
      <c r="U34" s="147"/>
      <c r="V34" s="147"/>
      <c r="W34" s="147"/>
      <c r="X34" s="147"/>
      <c r="Y34" s="40"/>
      <c r="Z34" s="41"/>
      <c r="AA34" s="253"/>
      <c r="AB34" s="2"/>
    </row>
    <row r="35" spans="1:28" ht="21" x14ac:dyDescent="0.5">
      <c r="A35" s="2"/>
      <c r="B35" s="2"/>
      <c r="C35" s="49"/>
      <c r="D35" s="144"/>
      <c r="E35" s="155"/>
      <c r="F35" s="42"/>
      <c r="G35" s="139"/>
      <c r="H35" s="139"/>
      <c r="I35" s="139"/>
      <c r="J35" s="139"/>
      <c r="K35" s="139"/>
      <c r="L35" s="39"/>
      <c r="M35" s="144"/>
      <c r="N35" s="145"/>
      <c r="O35" s="145"/>
      <c r="P35" s="145"/>
      <c r="Q35" s="145"/>
      <c r="R35" s="145"/>
      <c r="S35" s="145"/>
      <c r="T35" s="146"/>
      <c r="U35" s="147"/>
      <c r="V35" s="147"/>
      <c r="W35" s="147"/>
      <c r="X35" s="147"/>
      <c r="Y35" s="40"/>
      <c r="Z35" s="41"/>
      <c r="AA35" s="253"/>
      <c r="AB35" s="2"/>
    </row>
    <row r="36" spans="1:28" ht="21" x14ac:dyDescent="0.5">
      <c r="A36" s="2"/>
      <c r="B36" s="2"/>
      <c r="C36" s="49"/>
      <c r="D36" s="144"/>
      <c r="E36" s="155"/>
      <c r="F36" s="42"/>
      <c r="G36" s="139"/>
      <c r="H36" s="139"/>
      <c r="I36" s="139"/>
      <c r="J36" s="139"/>
      <c r="K36" s="139"/>
      <c r="L36" s="39"/>
      <c r="M36" s="144"/>
      <c r="N36" s="145"/>
      <c r="O36" s="145"/>
      <c r="P36" s="145"/>
      <c r="Q36" s="145"/>
      <c r="R36" s="145"/>
      <c r="S36" s="145"/>
      <c r="T36" s="146"/>
      <c r="U36" s="147"/>
      <c r="V36" s="147"/>
      <c r="W36" s="147"/>
      <c r="X36" s="147"/>
      <c r="Y36" s="40"/>
      <c r="Z36" s="41"/>
      <c r="AA36" s="253"/>
      <c r="AB36" s="2"/>
    </row>
    <row r="37" spans="1:28" ht="21" x14ac:dyDescent="0.5">
      <c r="A37" s="2"/>
      <c r="B37" s="2"/>
      <c r="C37" s="49"/>
      <c r="D37" s="144"/>
      <c r="E37" s="155"/>
      <c r="F37" s="42"/>
      <c r="G37" s="139"/>
      <c r="H37" s="139"/>
      <c r="I37" s="139"/>
      <c r="J37" s="139"/>
      <c r="K37" s="139"/>
      <c r="L37" s="39"/>
      <c r="M37" s="144"/>
      <c r="N37" s="145"/>
      <c r="O37" s="145"/>
      <c r="P37" s="145"/>
      <c r="Q37" s="145"/>
      <c r="R37" s="145"/>
      <c r="S37" s="145"/>
      <c r="T37" s="146"/>
      <c r="U37" s="147"/>
      <c r="V37" s="147"/>
      <c r="W37" s="147"/>
      <c r="X37" s="147"/>
      <c r="Y37" s="40"/>
      <c r="Z37" s="41"/>
      <c r="AA37" s="253"/>
      <c r="AB37" s="2"/>
    </row>
    <row r="38" spans="1:28" ht="21" x14ac:dyDescent="0.5">
      <c r="A38" s="2"/>
      <c r="B38" s="2"/>
      <c r="C38" s="49"/>
      <c r="D38" s="144"/>
      <c r="E38" s="155"/>
      <c r="F38" s="42"/>
      <c r="G38" s="139"/>
      <c r="H38" s="139"/>
      <c r="I38" s="139"/>
      <c r="J38" s="139"/>
      <c r="K38" s="139"/>
      <c r="L38" s="39"/>
      <c r="M38" s="144"/>
      <c r="N38" s="145"/>
      <c r="O38" s="145"/>
      <c r="P38" s="145"/>
      <c r="Q38" s="145"/>
      <c r="R38" s="145"/>
      <c r="S38" s="145"/>
      <c r="T38" s="146"/>
      <c r="U38" s="147"/>
      <c r="V38" s="147"/>
      <c r="W38" s="147"/>
      <c r="X38" s="147"/>
      <c r="Y38" s="40"/>
      <c r="Z38" s="41"/>
      <c r="AA38" s="253"/>
      <c r="AB38" s="2"/>
    </row>
    <row r="39" spans="1:28" ht="21" x14ac:dyDescent="0.5">
      <c r="A39" s="2"/>
      <c r="B39" s="2"/>
      <c r="C39" s="49"/>
      <c r="D39" s="144"/>
      <c r="E39" s="155"/>
      <c r="F39" s="42"/>
      <c r="G39" s="139"/>
      <c r="H39" s="139"/>
      <c r="I39" s="139"/>
      <c r="J39" s="139"/>
      <c r="K39" s="139"/>
      <c r="L39" s="39"/>
      <c r="M39" s="144"/>
      <c r="N39" s="145"/>
      <c r="O39" s="145"/>
      <c r="P39" s="145"/>
      <c r="Q39" s="145"/>
      <c r="R39" s="145"/>
      <c r="S39" s="145"/>
      <c r="T39" s="146"/>
      <c r="U39" s="147"/>
      <c r="V39" s="147"/>
      <c r="W39" s="147"/>
      <c r="X39" s="147"/>
      <c r="Y39" s="40"/>
      <c r="Z39" s="41"/>
      <c r="AA39" s="253"/>
      <c r="AB39" s="2"/>
    </row>
    <row r="40" spans="1:28" ht="21" x14ac:dyDescent="0.5">
      <c r="A40" s="2"/>
      <c r="B40" s="2"/>
      <c r="C40" s="49"/>
      <c r="D40" s="148"/>
      <c r="E40" s="155"/>
      <c r="F40" s="38"/>
      <c r="G40" s="139"/>
      <c r="H40" s="139"/>
      <c r="I40" s="139"/>
      <c r="J40" s="139"/>
      <c r="K40" s="139"/>
      <c r="L40" s="50"/>
      <c r="M40" s="148"/>
      <c r="N40" s="145"/>
      <c r="O40" s="145"/>
      <c r="P40" s="145"/>
      <c r="Q40" s="145"/>
      <c r="R40" s="145"/>
      <c r="S40" s="145"/>
      <c r="T40" s="149"/>
      <c r="U40" s="145"/>
      <c r="V40" s="145"/>
      <c r="W40" s="145"/>
      <c r="X40" s="145"/>
      <c r="Y40" s="43"/>
      <c r="Z40" s="44"/>
      <c r="AA40" s="254"/>
      <c r="AB40" s="2"/>
    </row>
    <row r="41" spans="1:28" ht="21" x14ac:dyDescent="0.5">
      <c r="A41" s="2"/>
      <c r="B41" s="2"/>
      <c r="C41" s="49"/>
      <c r="D41" s="148"/>
      <c r="E41" s="155"/>
      <c r="F41" s="38"/>
      <c r="G41" s="139"/>
      <c r="H41" s="139"/>
      <c r="I41" s="139"/>
      <c r="J41" s="139"/>
      <c r="K41" s="139"/>
      <c r="L41" s="50"/>
      <c r="M41" s="148"/>
      <c r="N41" s="145"/>
      <c r="O41" s="145"/>
      <c r="P41" s="145"/>
      <c r="Q41" s="145"/>
      <c r="R41" s="145"/>
      <c r="S41" s="145"/>
      <c r="T41" s="149"/>
      <c r="U41" s="145"/>
      <c r="V41" s="145"/>
      <c r="W41" s="145"/>
      <c r="X41" s="145"/>
      <c r="Y41" s="43"/>
      <c r="Z41" s="44"/>
      <c r="AA41" s="254"/>
      <c r="AB41" s="2"/>
    </row>
    <row r="42" spans="1:28" ht="21" x14ac:dyDescent="0.5">
      <c r="A42" s="2"/>
      <c r="B42" s="2"/>
      <c r="C42" s="49"/>
      <c r="D42" s="148"/>
      <c r="E42" s="155"/>
      <c r="F42" s="38"/>
      <c r="G42" s="139"/>
      <c r="H42" s="139"/>
      <c r="I42" s="139"/>
      <c r="J42" s="139"/>
      <c r="K42" s="139"/>
      <c r="L42" s="50"/>
      <c r="M42" s="148"/>
      <c r="N42" s="145"/>
      <c r="O42" s="145"/>
      <c r="P42" s="145"/>
      <c r="Q42" s="145"/>
      <c r="R42" s="145"/>
      <c r="S42" s="145"/>
      <c r="T42" s="149"/>
      <c r="U42" s="145"/>
      <c r="V42" s="145"/>
      <c r="W42" s="145"/>
      <c r="X42" s="145"/>
      <c r="Y42" s="43"/>
      <c r="Z42" s="44"/>
      <c r="AA42" s="254"/>
      <c r="AB42" s="2"/>
    </row>
    <row r="43" spans="1:28" ht="21" x14ac:dyDescent="0.5">
      <c r="A43" s="2"/>
      <c r="B43" s="2"/>
      <c r="C43" s="49"/>
      <c r="D43" s="148"/>
      <c r="E43" s="155"/>
      <c r="F43" s="38"/>
      <c r="G43" s="139"/>
      <c r="H43" s="139"/>
      <c r="I43" s="139"/>
      <c r="J43" s="139"/>
      <c r="K43" s="139"/>
      <c r="L43" s="50"/>
      <c r="M43" s="148"/>
      <c r="N43" s="145"/>
      <c r="O43" s="145"/>
      <c r="P43" s="145"/>
      <c r="Q43" s="145"/>
      <c r="R43" s="145"/>
      <c r="S43" s="145"/>
      <c r="T43" s="149"/>
      <c r="U43" s="145"/>
      <c r="V43" s="145"/>
      <c r="W43" s="145"/>
      <c r="X43" s="145"/>
      <c r="Y43" s="43"/>
      <c r="Z43" s="44"/>
      <c r="AA43" s="254"/>
      <c r="AB43" s="2"/>
    </row>
    <row r="44" spans="1:28" ht="21" x14ac:dyDescent="0.5">
      <c r="A44" s="2"/>
      <c r="B44" s="2"/>
      <c r="C44" s="49"/>
      <c r="D44" s="148"/>
      <c r="E44" s="155"/>
      <c r="F44" s="38"/>
      <c r="G44" s="139"/>
      <c r="H44" s="139"/>
      <c r="I44" s="139"/>
      <c r="J44" s="139"/>
      <c r="K44" s="139"/>
      <c r="L44" s="50"/>
      <c r="M44" s="239"/>
      <c r="N44" s="240"/>
      <c r="O44" s="240"/>
      <c r="P44" s="240"/>
      <c r="Q44" s="240"/>
      <c r="R44" s="240"/>
      <c r="S44" s="240"/>
      <c r="T44" s="241"/>
      <c r="U44" s="240"/>
      <c r="V44" s="240"/>
      <c r="W44" s="240"/>
      <c r="X44" s="240"/>
      <c r="Y44" s="43"/>
      <c r="Z44" s="44"/>
      <c r="AA44" s="254"/>
      <c r="AB44" s="2"/>
    </row>
    <row r="45" spans="1:28" s="225" customFormat="1" ht="21" x14ac:dyDescent="0.5">
      <c r="A45" s="2"/>
      <c r="B45" s="2"/>
      <c r="C45" s="49"/>
      <c r="D45" s="148"/>
      <c r="E45" s="155"/>
      <c r="F45" s="38"/>
      <c r="G45" s="139"/>
      <c r="H45" s="139"/>
      <c r="I45" s="139"/>
      <c r="J45" s="139"/>
      <c r="K45" s="139"/>
      <c r="L45" s="50"/>
      <c r="M45" s="239"/>
      <c r="N45" s="240"/>
      <c r="O45" s="240"/>
      <c r="P45" s="240"/>
      <c r="Q45" s="240"/>
      <c r="R45" s="240"/>
      <c r="S45" s="240"/>
      <c r="T45" s="241"/>
      <c r="U45" s="240"/>
      <c r="V45" s="240"/>
      <c r="W45" s="240"/>
      <c r="X45" s="240"/>
      <c r="Y45" s="43"/>
      <c r="Z45" s="44"/>
      <c r="AA45" s="254"/>
      <c r="AB45" s="2"/>
    </row>
    <row r="46" spans="1:28" s="225" customFormat="1" ht="21" x14ac:dyDescent="0.5">
      <c r="A46" s="2"/>
      <c r="B46" s="2"/>
      <c r="C46" s="49"/>
      <c r="D46" s="148"/>
      <c r="E46" s="155"/>
      <c r="F46" s="246"/>
      <c r="G46" s="247"/>
      <c r="H46" s="247"/>
      <c r="I46" s="247"/>
      <c r="J46" s="247"/>
      <c r="K46" s="247"/>
      <c r="L46" s="50"/>
      <c r="M46" s="239"/>
      <c r="N46" s="240"/>
      <c r="O46" s="240"/>
      <c r="P46" s="240"/>
      <c r="Q46" s="240"/>
      <c r="R46" s="240"/>
      <c r="S46" s="240"/>
      <c r="T46" s="241"/>
      <c r="U46" s="240"/>
      <c r="V46" s="240"/>
      <c r="W46" s="240"/>
      <c r="X46" s="240"/>
      <c r="Y46" s="43"/>
      <c r="Z46" s="44"/>
      <c r="AA46" s="254"/>
      <c r="AB46" s="2"/>
    </row>
    <row r="47" spans="1:28" s="225" customFormat="1" ht="21" x14ac:dyDescent="0.5">
      <c r="A47" s="2"/>
      <c r="B47" s="2"/>
      <c r="C47" s="49"/>
      <c r="D47" s="148"/>
      <c r="E47" s="155"/>
      <c r="F47" s="246"/>
      <c r="G47" s="247"/>
      <c r="H47" s="247"/>
      <c r="I47" s="247"/>
      <c r="J47" s="247"/>
      <c r="K47" s="247"/>
      <c r="L47" s="50"/>
      <c r="M47" s="239"/>
      <c r="N47" s="240"/>
      <c r="O47" s="240"/>
      <c r="P47" s="240"/>
      <c r="Q47" s="240"/>
      <c r="R47" s="240"/>
      <c r="S47" s="240"/>
      <c r="T47" s="241"/>
      <c r="U47" s="240"/>
      <c r="V47" s="240"/>
      <c r="W47" s="240"/>
      <c r="X47" s="240"/>
      <c r="Y47" s="43"/>
      <c r="Z47" s="44"/>
      <c r="AA47" s="254"/>
      <c r="AB47" s="2"/>
    </row>
    <row r="48" spans="1:28" s="225" customFormat="1" ht="21" x14ac:dyDescent="0.5">
      <c r="A48" s="2"/>
      <c r="B48" s="2"/>
      <c r="C48" s="49"/>
      <c r="D48" s="148"/>
      <c r="E48" s="155"/>
      <c r="F48" s="246"/>
      <c r="G48" s="247"/>
      <c r="H48" s="247"/>
      <c r="I48" s="247"/>
      <c r="J48" s="247"/>
      <c r="K48" s="247"/>
      <c r="L48" s="50"/>
      <c r="M48" s="239"/>
      <c r="N48" s="240"/>
      <c r="O48" s="240"/>
      <c r="P48" s="240"/>
      <c r="Q48" s="240"/>
      <c r="R48" s="240"/>
      <c r="S48" s="240"/>
      <c r="T48" s="241"/>
      <c r="U48" s="240"/>
      <c r="V48" s="240"/>
      <c r="W48" s="240"/>
      <c r="X48" s="240"/>
      <c r="Y48" s="43"/>
      <c r="Z48" s="44"/>
      <c r="AA48" s="254"/>
      <c r="AB48" s="2"/>
    </row>
    <row r="49" spans="1:28" s="225" customFormat="1" ht="21" x14ac:dyDescent="0.5">
      <c r="A49" s="2"/>
      <c r="B49" s="2"/>
      <c r="C49" s="49"/>
      <c r="D49" s="148"/>
      <c r="E49" s="155"/>
      <c r="F49" s="246"/>
      <c r="G49" s="247"/>
      <c r="H49" s="247"/>
      <c r="I49" s="247"/>
      <c r="J49" s="247"/>
      <c r="K49" s="247"/>
      <c r="L49" s="50"/>
      <c r="M49" s="239"/>
      <c r="N49" s="240"/>
      <c r="O49" s="240"/>
      <c r="P49" s="240"/>
      <c r="Q49" s="240"/>
      <c r="R49" s="240"/>
      <c r="S49" s="240"/>
      <c r="T49" s="241"/>
      <c r="U49" s="240"/>
      <c r="V49" s="240"/>
      <c r="W49" s="240"/>
      <c r="X49" s="240"/>
      <c r="Y49" s="43"/>
      <c r="Z49" s="44"/>
      <c r="AA49" s="254"/>
      <c r="AB49" s="2"/>
    </row>
    <row r="50" spans="1:28" ht="20.9" customHeight="1" x14ac:dyDescent="0.5">
      <c r="A50" s="2"/>
      <c r="B50" s="2"/>
      <c r="C50" s="51"/>
      <c r="D50" s="150"/>
      <c r="E50" s="156"/>
      <c r="F50" s="248"/>
      <c r="G50" s="249"/>
      <c r="H50" s="249"/>
      <c r="I50" s="249"/>
      <c r="J50" s="249"/>
      <c r="K50" s="249"/>
      <c r="L50" s="53"/>
      <c r="M50" s="242"/>
      <c r="N50" s="243"/>
      <c r="O50" s="243"/>
      <c r="P50" s="243"/>
      <c r="Q50" s="243"/>
      <c r="R50" s="243"/>
      <c r="S50" s="243"/>
      <c r="T50" s="244"/>
      <c r="U50" s="243"/>
      <c r="V50" s="243"/>
      <c r="W50" s="243"/>
      <c r="X50" s="243"/>
      <c r="Y50" s="54"/>
      <c r="Z50" s="55"/>
      <c r="AA50" s="255"/>
      <c r="AB50" s="2"/>
    </row>
    <row r="51" spans="1:28" ht="43.5" customHeight="1" thickBot="1" x14ac:dyDescent="0.55000000000000004">
      <c r="A51" s="2"/>
      <c r="B51" s="2"/>
      <c r="C51" s="46" t="s">
        <v>126</v>
      </c>
      <c r="D51" s="47">
        <f>COUNTIF(C21:C50,"*")</f>
        <v>0</v>
      </c>
      <c r="E51" s="57"/>
      <c r="F51" s="57"/>
      <c r="G51" s="57"/>
      <c r="H51" s="57"/>
      <c r="I51" s="57"/>
      <c r="J51" s="57"/>
      <c r="K51" s="57"/>
      <c r="L51" s="57"/>
      <c r="M51" s="245"/>
      <c r="N51" s="245"/>
      <c r="O51" s="245"/>
      <c r="P51" s="245"/>
      <c r="Q51" s="245"/>
      <c r="R51" s="245"/>
      <c r="S51" s="245"/>
      <c r="T51" s="245"/>
      <c r="U51" s="245"/>
      <c r="V51" s="245"/>
      <c r="W51" s="245"/>
      <c r="X51" s="245"/>
      <c r="Y51" s="57"/>
      <c r="Z51" s="57"/>
      <c r="AA51" s="57"/>
      <c r="AB51" s="2"/>
    </row>
    <row r="52" spans="1:28" ht="21" customHeight="1" x14ac:dyDescent="0.5">
      <c r="A52" s="2"/>
      <c r="B52" s="2"/>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
    </row>
    <row r="53" spans="1:28" ht="21" customHeight="1" x14ac:dyDescent="0.5">
      <c r="A53" s="2"/>
      <c r="B53" s="2"/>
      <c r="C53" s="307" t="s">
        <v>127</v>
      </c>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
    </row>
    <row r="54" spans="1:28" ht="21" customHeight="1" x14ac:dyDescent="0.5">
      <c r="A54" s="2"/>
      <c r="B54" s="2"/>
      <c r="C54" s="317" t="s">
        <v>128</v>
      </c>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
    </row>
    <row r="55" spans="1:28" ht="42" customHeight="1" x14ac:dyDescent="0.5">
      <c r="A55" s="2"/>
      <c r="B55" s="2"/>
      <c r="C55" s="317" t="s">
        <v>129</v>
      </c>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
    </row>
    <row r="56" spans="1:28" ht="21" customHeight="1" x14ac:dyDescent="0.5">
      <c r="A56" s="2"/>
      <c r="B56" s="2"/>
      <c r="C56" s="317" t="s">
        <v>130</v>
      </c>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
    </row>
    <row r="57" spans="1:28" ht="21" customHeight="1" x14ac:dyDescent="0.5">
      <c r="A57" s="2"/>
      <c r="B57" s="2"/>
      <c r="C57" s="317" t="s">
        <v>131</v>
      </c>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
    </row>
    <row r="58" spans="1:28" ht="42.75" customHeight="1" x14ac:dyDescent="0.5">
      <c r="A58" s="2"/>
      <c r="B58" s="2"/>
      <c r="C58" s="317" t="s">
        <v>132</v>
      </c>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
    </row>
    <row r="59" spans="1:28" ht="21" customHeight="1" x14ac:dyDescent="0.5">
      <c r="A59" s="2"/>
      <c r="B59" s="2"/>
      <c r="C59" s="317" t="s">
        <v>133</v>
      </c>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
    </row>
    <row r="60" spans="1:28" ht="21" customHeight="1" x14ac:dyDescent="0.5">
      <c r="A60" s="2"/>
      <c r="B60" s="2"/>
      <c r="C60" s="317" t="s">
        <v>134</v>
      </c>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
    </row>
    <row r="61" spans="1:28" ht="21" customHeight="1" x14ac:dyDescent="0.5">
      <c r="A61" s="2"/>
      <c r="B61" s="2"/>
      <c r="C61" s="267"/>
      <c r="D61" s="267"/>
      <c r="E61" s="267"/>
      <c r="F61" s="267"/>
      <c r="G61" s="267"/>
      <c r="H61" s="267"/>
      <c r="I61" s="267"/>
      <c r="J61" s="267"/>
      <c r="K61" s="267"/>
      <c r="L61" s="267"/>
      <c r="M61" s="267"/>
      <c r="N61" s="267"/>
      <c r="O61" s="267"/>
      <c r="P61" s="267"/>
      <c r="Q61" s="267"/>
      <c r="R61" s="267"/>
      <c r="S61" s="267"/>
      <c r="T61" s="267"/>
      <c r="U61" s="267"/>
      <c r="V61" s="267"/>
      <c r="W61" s="267"/>
      <c r="X61" s="267"/>
      <c r="Y61" s="267"/>
      <c r="Z61" s="267"/>
      <c r="AA61" s="267"/>
      <c r="AB61" s="2"/>
    </row>
    <row r="62" spans="1:28" ht="21" customHeight="1" x14ac:dyDescent="0.5">
      <c r="A62" s="2"/>
      <c r="B62" s="2"/>
      <c r="C62" s="267"/>
      <c r="D62" s="267"/>
      <c r="E62" s="267"/>
      <c r="F62" s="267"/>
      <c r="G62" s="267"/>
      <c r="H62" s="267"/>
      <c r="I62" s="267"/>
      <c r="J62" s="267"/>
      <c r="K62" s="267"/>
      <c r="L62" s="267"/>
      <c r="M62" s="267"/>
      <c r="N62" s="267"/>
      <c r="O62" s="267"/>
      <c r="P62" s="267"/>
      <c r="Q62" s="267"/>
      <c r="R62" s="267"/>
      <c r="S62" s="267"/>
      <c r="T62" s="267"/>
      <c r="U62" s="267"/>
      <c r="V62" s="267"/>
      <c r="W62" s="267"/>
      <c r="X62" s="267"/>
      <c r="Y62" s="267"/>
      <c r="Z62" s="267"/>
      <c r="AA62" s="267"/>
      <c r="AB62" s="2"/>
    </row>
    <row r="63" spans="1:28" ht="21" customHeight="1" x14ac:dyDescent="0.5">
      <c r="A63" s="2"/>
      <c r="B63" s="2"/>
      <c r="C63" s="267"/>
      <c r="D63" s="267"/>
      <c r="E63" s="267"/>
      <c r="F63" s="267"/>
      <c r="G63" s="267"/>
      <c r="H63" s="267"/>
      <c r="I63" s="267"/>
      <c r="J63" s="267"/>
      <c r="K63" s="267"/>
      <c r="L63" s="267"/>
      <c r="M63" s="267"/>
      <c r="N63" s="267"/>
      <c r="O63" s="267"/>
      <c r="P63" s="267"/>
      <c r="Q63" s="267"/>
      <c r="R63" s="267"/>
      <c r="S63" s="267"/>
      <c r="T63" s="267"/>
      <c r="U63" s="267"/>
      <c r="V63" s="267"/>
      <c r="W63" s="267"/>
      <c r="X63" s="267"/>
      <c r="Y63" s="267"/>
      <c r="Z63" s="267"/>
      <c r="AA63" s="267"/>
      <c r="AB63" s="2"/>
    </row>
    <row r="64" spans="1:28" ht="21" customHeight="1" x14ac:dyDescent="0.5">
      <c r="A64" s="2"/>
      <c r="B64" s="2"/>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
    </row>
    <row r="65" spans="1:28" ht="21" customHeight="1" x14ac:dyDescent="0.5">
      <c r="A65" s="2"/>
      <c r="B65" s="2"/>
      <c r="C65" s="267"/>
      <c r="D65" s="267"/>
      <c r="E65" s="267"/>
      <c r="F65" s="267"/>
      <c r="G65" s="267"/>
      <c r="H65" s="267"/>
      <c r="I65" s="267"/>
      <c r="J65" s="267"/>
      <c r="K65" s="267"/>
      <c r="L65" s="267"/>
      <c r="M65" s="267"/>
      <c r="N65" s="267"/>
      <c r="O65" s="267"/>
      <c r="P65" s="267"/>
      <c r="Q65" s="267"/>
      <c r="R65" s="267"/>
      <c r="S65" s="267"/>
      <c r="T65" s="267"/>
      <c r="U65" s="267"/>
      <c r="V65" s="267"/>
      <c r="W65" s="267"/>
      <c r="X65" s="267"/>
      <c r="Y65" s="267"/>
      <c r="Z65" s="267"/>
      <c r="AA65" s="267"/>
      <c r="AB65" s="2"/>
    </row>
    <row r="66" spans="1:28" ht="21" customHeight="1" x14ac:dyDescent="0.5">
      <c r="A66" s="2"/>
      <c r="B66" s="2"/>
      <c r="C66" s="267"/>
      <c r="D66" s="267"/>
      <c r="E66" s="267"/>
      <c r="F66" s="267"/>
      <c r="G66" s="267"/>
      <c r="H66" s="267"/>
      <c r="I66" s="267"/>
      <c r="J66" s="267"/>
      <c r="K66" s="267"/>
      <c r="L66" s="267"/>
      <c r="M66" s="267"/>
      <c r="N66" s="267"/>
      <c r="O66" s="267"/>
      <c r="P66" s="267"/>
      <c r="Q66" s="267"/>
      <c r="R66" s="267"/>
      <c r="S66" s="267"/>
      <c r="T66" s="267"/>
      <c r="U66" s="267"/>
      <c r="V66" s="267"/>
      <c r="W66" s="267"/>
      <c r="X66" s="267"/>
      <c r="Y66" s="267"/>
      <c r="Z66" s="267"/>
      <c r="AA66" s="267"/>
      <c r="AB66" s="2"/>
    </row>
    <row r="67" spans="1:28" ht="21" customHeight="1" x14ac:dyDescent="0.5">
      <c r="A67" s="2"/>
      <c r="B67" s="2"/>
      <c r="C67" s="267"/>
      <c r="D67" s="267"/>
      <c r="E67" s="267"/>
      <c r="F67" s="267"/>
      <c r="G67" s="267"/>
      <c r="H67" s="267"/>
      <c r="I67" s="267"/>
      <c r="J67" s="267"/>
      <c r="K67" s="267"/>
      <c r="L67" s="267"/>
      <c r="M67" s="267"/>
      <c r="N67" s="267"/>
      <c r="O67" s="267"/>
      <c r="P67" s="267"/>
      <c r="Q67" s="267"/>
      <c r="R67" s="267"/>
      <c r="S67" s="267"/>
      <c r="T67" s="267"/>
      <c r="U67" s="267"/>
      <c r="V67" s="267"/>
      <c r="W67" s="267"/>
      <c r="X67" s="267"/>
      <c r="Y67" s="267"/>
      <c r="Z67" s="267"/>
      <c r="AA67" s="267"/>
      <c r="AB67" s="2"/>
    </row>
    <row r="68" spans="1:28" ht="21" customHeight="1" x14ac:dyDescent="0.5">
      <c r="A68" s="2"/>
      <c r="B68" s="2"/>
      <c r="C68" s="267"/>
      <c r="D68" s="267"/>
      <c r="E68" s="267"/>
      <c r="F68" s="267"/>
      <c r="G68" s="267"/>
      <c r="H68" s="267"/>
      <c r="I68" s="267"/>
      <c r="J68" s="267"/>
      <c r="K68" s="267"/>
      <c r="L68" s="267"/>
      <c r="M68" s="267"/>
      <c r="N68" s="267"/>
      <c r="O68" s="267"/>
      <c r="P68" s="267"/>
      <c r="Q68" s="267"/>
      <c r="R68" s="267"/>
      <c r="S68" s="267"/>
      <c r="T68" s="267"/>
      <c r="U68" s="267"/>
      <c r="V68" s="267"/>
      <c r="W68" s="267"/>
      <c r="X68" s="267"/>
      <c r="Y68" s="267"/>
      <c r="Z68" s="267"/>
      <c r="AA68" s="267"/>
      <c r="AB68" s="2"/>
    </row>
    <row r="69" spans="1:28" ht="21" customHeight="1" x14ac:dyDescent="0.5">
      <c r="A69" s="2"/>
      <c r="B69" s="2"/>
      <c r="C69" s="267"/>
      <c r="D69" s="267"/>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
    </row>
    <row r="70" spans="1:28" ht="21" customHeight="1" x14ac:dyDescent="0.5">
      <c r="A70" s="2"/>
      <c r="B70" s="2"/>
      <c r="C70" s="267"/>
      <c r="D70" s="267"/>
      <c r="E70" s="267"/>
      <c r="F70" s="267"/>
      <c r="G70" s="267"/>
      <c r="H70" s="267"/>
      <c r="I70" s="267"/>
      <c r="J70" s="267"/>
      <c r="K70" s="267"/>
      <c r="L70" s="267"/>
      <c r="M70" s="267"/>
      <c r="N70" s="267"/>
      <c r="O70" s="267"/>
      <c r="P70" s="267"/>
      <c r="Q70" s="267"/>
      <c r="R70" s="267"/>
      <c r="S70" s="267"/>
      <c r="T70" s="267"/>
      <c r="U70" s="267"/>
      <c r="V70" s="267"/>
      <c r="W70" s="267"/>
      <c r="X70" s="267"/>
      <c r="Y70" s="267"/>
      <c r="Z70" s="267"/>
      <c r="AA70" s="267"/>
      <c r="AB70" s="2"/>
    </row>
    <row r="71" spans="1:28" ht="21" customHeight="1" x14ac:dyDescent="0.5">
      <c r="A71" s="2"/>
      <c r="B71" s="2"/>
      <c r="C71" s="267"/>
      <c r="D71" s="267"/>
      <c r="E71" s="267"/>
      <c r="F71" s="267"/>
      <c r="G71" s="267"/>
      <c r="H71" s="267"/>
      <c r="I71" s="267"/>
      <c r="J71" s="267"/>
      <c r="K71" s="267"/>
      <c r="L71" s="267"/>
      <c r="M71" s="267"/>
      <c r="N71" s="267"/>
      <c r="O71" s="267"/>
      <c r="P71" s="267"/>
      <c r="Q71" s="267"/>
      <c r="R71" s="267"/>
      <c r="S71" s="267"/>
      <c r="T71" s="267"/>
      <c r="U71" s="267"/>
      <c r="V71" s="267"/>
      <c r="W71" s="267"/>
      <c r="X71" s="267"/>
      <c r="Y71" s="267"/>
      <c r="Z71" s="267"/>
      <c r="AA71" s="267"/>
      <c r="AB71" s="2"/>
    </row>
    <row r="72" spans="1:28" ht="21" customHeight="1" x14ac:dyDescent="0.5">
      <c r="A72" s="2"/>
      <c r="B72" s="2"/>
      <c r="C72" s="267"/>
      <c r="D72" s="267"/>
      <c r="E72" s="267"/>
      <c r="F72" s="267"/>
      <c r="G72" s="267"/>
      <c r="H72" s="267"/>
      <c r="I72" s="267"/>
      <c r="J72" s="267"/>
      <c r="K72" s="267"/>
      <c r="L72" s="267"/>
      <c r="M72" s="267"/>
      <c r="N72" s="267"/>
      <c r="O72" s="267"/>
      <c r="P72" s="267"/>
      <c r="Q72" s="267"/>
      <c r="R72" s="267"/>
      <c r="S72" s="267"/>
      <c r="T72" s="267"/>
      <c r="U72" s="267"/>
      <c r="V72" s="267"/>
      <c r="W72" s="267"/>
      <c r="X72" s="267"/>
      <c r="Y72" s="267"/>
      <c r="Z72" s="267"/>
      <c r="AA72" s="267"/>
      <c r="AB72" s="2"/>
    </row>
    <row r="73" spans="1:28" ht="21" customHeight="1" x14ac:dyDescent="0.5">
      <c r="A73" s="2"/>
      <c r="B73" s="2"/>
      <c r="C73" s="267"/>
      <c r="D73" s="267"/>
      <c r="E73" s="267"/>
      <c r="F73" s="267"/>
      <c r="G73" s="267"/>
      <c r="H73" s="267"/>
      <c r="I73" s="267"/>
      <c r="J73" s="267"/>
      <c r="K73" s="267"/>
      <c r="L73" s="267"/>
      <c r="M73" s="267"/>
      <c r="N73" s="267"/>
      <c r="O73" s="267"/>
      <c r="P73" s="267"/>
      <c r="Q73" s="267"/>
      <c r="R73" s="267"/>
      <c r="S73" s="267"/>
      <c r="T73" s="267"/>
      <c r="U73" s="267"/>
      <c r="V73" s="267"/>
      <c r="W73" s="267"/>
      <c r="X73" s="267"/>
      <c r="Y73" s="267"/>
      <c r="Z73" s="267"/>
      <c r="AA73" s="267"/>
      <c r="AB73" s="2"/>
    </row>
    <row r="74" spans="1:28" ht="21" customHeight="1" x14ac:dyDescent="0.5">
      <c r="A74" s="2"/>
      <c r="B74" s="2"/>
      <c r="C74" s="267"/>
      <c r="D74" s="267"/>
      <c r="E74" s="267"/>
      <c r="F74" s="267"/>
      <c r="G74" s="267"/>
      <c r="H74" s="267"/>
      <c r="I74" s="267"/>
      <c r="J74" s="267"/>
      <c r="K74" s="267"/>
      <c r="L74" s="267"/>
      <c r="M74" s="267"/>
      <c r="N74" s="267"/>
      <c r="O74" s="267"/>
      <c r="P74" s="267"/>
      <c r="Q74" s="267"/>
      <c r="R74" s="267"/>
      <c r="S74" s="267"/>
      <c r="T74" s="267"/>
      <c r="U74" s="267"/>
      <c r="V74" s="267"/>
      <c r="W74" s="267"/>
      <c r="X74" s="267"/>
      <c r="Y74" s="267"/>
      <c r="Z74" s="267"/>
      <c r="AA74" s="267"/>
      <c r="AB74" s="2"/>
    </row>
    <row r="75" spans="1:28" ht="21" customHeight="1" x14ac:dyDescent="0.5">
      <c r="A75" s="2"/>
      <c r="B75" s="2"/>
      <c r="C75" s="267"/>
      <c r="D75" s="267"/>
      <c r="E75" s="267"/>
      <c r="F75" s="267"/>
      <c r="G75" s="267"/>
      <c r="H75" s="267"/>
      <c r="I75" s="267"/>
      <c r="J75" s="267"/>
      <c r="K75" s="267"/>
      <c r="L75" s="267"/>
      <c r="M75" s="267"/>
      <c r="N75" s="267"/>
      <c r="O75" s="267"/>
      <c r="P75" s="267"/>
      <c r="Q75" s="267"/>
      <c r="R75" s="267"/>
      <c r="S75" s="267"/>
      <c r="T75" s="267"/>
      <c r="U75" s="267"/>
      <c r="V75" s="267"/>
      <c r="W75" s="267"/>
      <c r="X75" s="267"/>
      <c r="Y75" s="267"/>
      <c r="Z75" s="267"/>
      <c r="AA75" s="267"/>
      <c r="AB75" s="2"/>
    </row>
    <row r="76" spans="1:28" ht="21" customHeight="1" x14ac:dyDescent="0.5">
      <c r="A76" s="2"/>
      <c r="B76" s="2"/>
      <c r="C76" s="267"/>
      <c r="D76" s="267"/>
      <c r="E76" s="267"/>
      <c r="F76" s="267"/>
      <c r="G76" s="267"/>
      <c r="H76" s="267"/>
      <c r="I76" s="267"/>
      <c r="J76" s="267"/>
      <c r="K76" s="267"/>
      <c r="L76" s="267"/>
      <c r="M76" s="267"/>
      <c r="N76" s="267"/>
      <c r="O76" s="267"/>
      <c r="P76" s="267"/>
      <c r="Q76" s="267"/>
      <c r="R76" s="267"/>
      <c r="S76" s="267"/>
      <c r="T76" s="267"/>
      <c r="U76" s="267"/>
      <c r="V76" s="267"/>
      <c r="W76" s="267"/>
      <c r="X76" s="267"/>
      <c r="Y76" s="267"/>
      <c r="Z76" s="267"/>
      <c r="AA76" s="267"/>
      <c r="AB76" s="2"/>
    </row>
    <row r="77" spans="1:28" ht="21" customHeight="1" x14ac:dyDescent="0.5">
      <c r="A77" s="2"/>
      <c r="B77" s="2"/>
      <c r="C77" s="267"/>
      <c r="D77" s="267"/>
      <c r="E77" s="267"/>
      <c r="F77" s="267"/>
      <c r="G77" s="267"/>
      <c r="H77" s="267"/>
      <c r="I77" s="267"/>
      <c r="J77" s="267"/>
      <c r="K77" s="267"/>
      <c r="L77" s="267"/>
      <c r="M77" s="267"/>
      <c r="N77" s="267"/>
      <c r="O77" s="267"/>
      <c r="P77" s="267"/>
      <c r="Q77" s="267"/>
      <c r="R77" s="267"/>
      <c r="S77" s="267"/>
      <c r="T77" s="267"/>
      <c r="U77" s="267"/>
      <c r="V77" s="267"/>
      <c r="W77" s="267"/>
      <c r="X77" s="267"/>
      <c r="Y77" s="267"/>
      <c r="Z77" s="267"/>
      <c r="AA77" s="267"/>
      <c r="AB77" s="2"/>
    </row>
    <row r="78" spans="1:28" ht="21" customHeight="1" x14ac:dyDescent="0.5">
      <c r="A78" s="2"/>
      <c r="B78" s="2"/>
      <c r="C78" s="267"/>
      <c r="D78" s="267"/>
      <c r="E78" s="267"/>
      <c r="F78" s="267"/>
      <c r="G78" s="267"/>
      <c r="H78" s="267"/>
      <c r="I78" s="267"/>
      <c r="J78" s="267"/>
      <c r="K78" s="267"/>
      <c r="L78" s="267"/>
      <c r="M78" s="267"/>
      <c r="N78" s="267"/>
      <c r="O78" s="267"/>
      <c r="P78" s="267"/>
      <c r="Q78" s="267"/>
      <c r="R78" s="267"/>
      <c r="S78" s="267"/>
      <c r="T78" s="267"/>
      <c r="U78" s="267"/>
      <c r="V78" s="267"/>
      <c r="W78" s="267"/>
      <c r="X78" s="267"/>
      <c r="Y78" s="267"/>
      <c r="Z78" s="267"/>
      <c r="AA78" s="267"/>
      <c r="AB78" s="2"/>
    </row>
    <row r="79" spans="1:28" ht="21" customHeight="1" x14ac:dyDescent="0.5">
      <c r="A79" s="2"/>
      <c r="B79" s="2"/>
      <c r="C79" s="267"/>
      <c r="D79" s="267"/>
      <c r="E79" s="267"/>
      <c r="F79" s="267"/>
      <c r="G79" s="267"/>
      <c r="H79" s="267"/>
      <c r="I79" s="267"/>
      <c r="J79" s="267"/>
      <c r="K79" s="267"/>
      <c r="L79" s="267"/>
      <c r="M79" s="267"/>
      <c r="N79" s="267"/>
      <c r="O79" s="267"/>
      <c r="P79" s="267"/>
      <c r="Q79" s="267"/>
      <c r="R79" s="267"/>
      <c r="S79" s="267"/>
      <c r="T79" s="267"/>
      <c r="U79" s="267"/>
      <c r="V79" s="267"/>
      <c r="W79" s="267"/>
      <c r="X79" s="267"/>
      <c r="Y79" s="267"/>
      <c r="Z79" s="267"/>
      <c r="AA79" s="267"/>
      <c r="AB79" s="2"/>
    </row>
    <row r="80" spans="1:28" ht="21" customHeight="1" x14ac:dyDescent="0.5">
      <c r="A80" s="2"/>
      <c r="B80" s="2"/>
      <c r="C80" s="267"/>
      <c r="D80" s="267"/>
      <c r="E80" s="267"/>
      <c r="F80" s="267"/>
      <c r="G80" s="267"/>
      <c r="H80" s="267"/>
      <c r="I80" s="267"/>
      <c r="J80" s="267"/>
      <c r="K80" s="267"/>
      <c r="L80" s="267"/>
      <c r="M80" s="267"/>
      <c r="N80" s="267"/>
      <c r="O80" s="267"/>
      <c r="P80" s="267"/>
      <c r="Q80" s="267"/>
      <c r="R80" s="267"/>
      <c r="S80" s="267"/>
      <c r="T80" s="267"/>
      <c r="U80" s="267"/>
      <c r="V80" s="267"/>
      <c r="W80" s="267"/>
      <c r="X80" s="267"/>
      <c r="Y80" s="267"/>
      <c r="Z80" s="267"/>
      <c r="AA80" s="267"/>
      <c r="AB80" s="2"/>
    </row>
    <row r="81" spans="1:28" ht="21" customHeight="1" x14ac:dyDescent="0.5">
      <c r="A81" s="2"/>
      <c r="B81" s="2"/>
      <c r="C81" s="267"/>
      <c r="D81" s="267"/>
      <c r="E81" s="267"/>
      <c r="F81" s="267"/>
      <c r="G81" s="267"/>
      <c r="H81" s="267"/>
      <c r="I81" s="267"/>
      <c r="J81" s="267"/>
      <c r="K81" s="267"/>
      <c r="L81" s="267"/>
      <c r="M81" s="267"/>
      <c r="N81" s="267"/>
      <c r="O81" s="267"/>
      <c r="P81" s="267"/>
      <c r="Q81" s="267"/>
      <c r="R81" s="267"/>
      <c r="S81" s="267"/>
      <c r="T81" s="267"/>
      <c r="U81" s="267"/>
      <c r="V81" s="267"/>
      <c r="W81" s="267"/>
      <c r="X81" s="267"/>
      <c r="Y81" s="267"/>
      <c r="Z81" s="267"/>
      <c r="AA81" s="267"/>
      <c r="AB81" s="2"/>
    </row>
    <row r="82" spans="1:28" ht="21" customHeight="1" x14ac:dyDescent="0.5">
      <c r="A82" s="2"/>
      <c r="B82" s="2"/>
      <c r="C82" s="267"/>
      <c r="D82" s="267"/>
      <c r="E82" s="267"/>
      <c r="F82" s="267"/>
      <c r="G82" s="267"/>
      <c r="H82" s="267"/>
      <c r="I82" s="267"/>
      <c r="J82" s="267"/>
      <c r="K82" s="267"/>
      <c r="L82" s="267"/>
      <c r="M82" s="267"/>
      <c r="N82" s="267"/>
      <c r="O82" s="267"/>
      <c r="P82" s="267"/>
      <c r="Q82" s="267"/>
      <c r="R82" s="267"/>
      <c r="S82" s="267"/>
      <c r="T82" s="267"/>
      <c r="U82" s="267"/>
      <c r="V82" s="267"/>
      <c r="W82" s="267"/>
      <c r="X82" s="267"/>
      <c r="Y82" s="267"/>
      <c r="Z82" s="267"/>
      <c r="AA82" s="267"/>
      <c r="AB82" s="2"/>
    </row>
    <row r="83" spans="1:28" ht="21" customHeight="1" x14ac:dyDescent="0.5">
      <c r="A83" s="2"/>
      <c r="B83" s="2"/>
      <c r="C83" s="267"/>
      <c r="D83" s="267"/>
      <c r="E83" s="267"/>
      <c r="F83" s="267"/>
      <c r="G83" s="267"/>
      <c r="H83" s="267"/>
      <c r="I83" s="267"/>
      <c r="J83" s="267"/>
      <c r="K83" s="267"/>
      <c r="L83" s="267"/>
      <c r="M83" s="267"/>
      <c r="N83" s="267"/>
      <c r="O83" s="267"/>
      <c r="P83" s="267"/>
      <c r="Q83" s="267"/>
      <c r="R83" s="267"/>
      <c r="S83" s="267"/>
      <c r="T83" s="267"/>
      <c r="U83" s="267"/>
      <c r="V83" s="267"/>
      <c r="W83" s="267"/>
      <c r="X83" s="267"/>
      <c r="Y83" s="267"/>
      <c r="Z83" s="267"/>
      <c r="AA83" s="267"/>
      <c r="AB83" s="2"/>
    </row>
    <row r="84" spans="1:28" ht="21" customHeight="1" x14ac:dyDescent="0.5">
      <c r="A84" s="2"/>
      <c r="B84" s="2"/>
      <c r="C84" s="267"/>
      <c r="D84" s="267"/>
      <c r="E84" s="267"/>
      <c r="F84" s="267"/>
      <c r="G84" s="267"/>
      <c r="H84" s="267"/>
      <c r="I84" s="267"/>
      <c r="J84" s="267"/>
      <c r="K84" s="267"/>
      <c r="L84" s="267"/>
      <c r="M84" s="267"/>
      <c r="N84" s="267"/>
      <c r="O84" s="267"/>
      <c r="P84" s="267"/>
      <c r="Q84" s="267"/>
      <c r="R84" s="267"/>
      <c r="S84" s="267"/>
      <c r="T84" s="267"/>
      <c r="U84" s="267"/>
      <c r="V84" s="267"/>
      <c r="W84" s="267"/>
      <c r="X84" s="267"/>
      <c r="Y84" s="267"/>
      <c r="Z84" s="267"/>
      <c r="AA84" s="267"/>
      <c r="AB84" s="2"/>
    </row>
    <row r="85" spans="1:28" ht="21" customHeight="1" x14ac:dyDescent="0.5">
      <c r="A85" s="2"/>
      <c r="B85" s="2"/>
      <c r="C85" s="267"/>
      <c r="D85" s="267"/>
      <c r="E85" s="267"/>
      <c r="F85" s="267"/>
      <c r="G85" s="267"/>
      <c r="H85" s="267"/>
      <c r="I85" s="267"/>
      <c r="J85" s="267"/>
      <c r="K85" s="267"/>
      <c r="L85" s="267"/>
      <c r="M85" s="267"/>
      <c r="N85" s="267"/>
      <c r="O85" s="267"/>
      <c r="P85" s="267"/>
      <c r="Q85" s="267"/>
      <c r="R85" s="267"/>
      <c r="S85" s="267"/>
      <c r="T85" s="267"/>
      <c r="U85" s="267"/>
      <c r="V85" s="267"/>
      <c r="W85" s="267"/>
      <c r="X85" s="267"/>
      <c r="Y85" s="267"/>
      <c r="Z85" s="267"/>
      <c r="AA85" s="267"/>
      <c r="AB85" s="2"/>
    </row>
    <row r="86" spans="1:28" ht="21" customHeight="1" x14ac:dyDescent="0.5">
      <c r="A86" s="2"/>
      <c r="B86" s="2"/>
      <c r="C86" s="267"/>
      <c r="D86" s="267"/>
      <c r="E86" s="267"/>
      <c r="F86" s="267"/>
      <c r="G86" s="267"/>
      <c r="H86" s="267"/>
      <c r="I86" s="267"/>
      <c r="J86" s="267"/>
      <c r="K86" s="267"/>
      <c r="L86" s="267"/>
      <c r="M86" s="267"/>
      <c r="N86" s="267"/>
      <c r="O86" s="267"/>
      <c r="P86" s="267"/>
      <c r="Q86" s="267"/>
      <c r="R86" s="267"/>
      <c r="S86" s="267"/>
      <c r="T86" s="267"/>
      <c r="U86" s="267"/>
      <c r="V86" s="267"/>
      <c r="W86" s="267"/>
      <c r="X86" s="267"/>
      <c r="Y86" s="267"/>
      <c r="Z86" s="267"/>
      <c r="AA86" s="267"/>
      <c r="AB86" s="2"/>
    </row>
    <row r="87" spans="1:28" ht="21" customHeight="1" x14ac:dyDescent="0.5">
      <c r="A87" s="2"/>
      <c r="B87" s="2"/>
      <c r="C87" s="267"/>
      <c r="D87" s="267"/>
      <c r="E87" s="267"/>
      <c r="F87" s="267"/>
      <c r="G87" s="267"/>
      <c r="H87" s="267"/>
      <c r="I87" s="267"/>
      <c r="J87" s="267"/>
      <c r="K87" s="267"/>
      <c r="L87" s="267"/>
      <c r="M87" s="267"/>
      <c r="N87" s="267"/>
      <c r="O87" s="267"/>
      <c r="P87" s="267"/>
      <c r="Q87" s="267"/>
      <c r="R87" s="267"/>
      <c r="S87" s="267"/>
      <c r="T87" s="267"/>
      <c r="U87" s="267"/>
      <c r="V87" s="267"/>
      <c r="W87" s="267"/>
      <c r="X87" s="267"/>
      <c r="Y87" s="267"/>
      <c r="Z87" s="267"/>
      <c r="AA87" s="267"/>
      <c r="AB87" s="2"/>
    </row>
    <row r="88" spans="1:28" ht="21" customHeight="1" x14ac:dyDescent="0.5">
      <c r="A88" s="2"/>
      <c r="B88" s="2"/>
      <c r="C88" s="267"/>
      <c r="D88" s="267"/>
      <c r="E88" s="267"/>
      <c r="F88" s="267"/>
      <c r="G88" s="267"/>
      <c r="H88" s="267"/>
      <c r="I88" s="267"/>
      <c r="J88" s="267"/>
      <c r="K88" s="267"/>
      <c r="L88" s="267"/>
      <c r="M88" s="267"/>
      <c r="N88" s="267"/>
      <c r="O88" s="267"/>
      <c r="P88" s="267"/>
      <c r="Q88" s="267"/>
      <c r="R88" s="267"/>
      <c r="S88" s="267"/>
      <c r="T88" s="267"/>
      <c r="U88" s="267"/>
      <c r="V88" s="267"/>
      <c r="W88" s="267"/>
      <c r="X88" s="267"/>
      <c r="Y88" s="267"/>
      <c r="Z88" s="267"/>
      <c r="AA88" s="267"/>
      <c r="AB88" s="2"/>
    </row>
    <row r="89" spans="1:28" ht="21" customHeight="1" x14ac:dyDescent="0.5">
      <c r="A89" s="2"/>
      <c r="B89" s="2"/>
      <c r="C89" s="267"/>
      <c r="D89" s="267"/>
      <c r="E89" s="267"/>
      <c r="F89" s="267"/>
      <c r="G89" s="267"/>
      <c r="H89" s="267"/>
      <c r="I89" s="267"/>
      <c r="J89" s="267"/>
      <c r="K89" s="267"/>
      <c r="L89" s="267"/>
      <c r="M89" s="267"/>
      <c r="N89" s="267"/>
      <c r="O89" s="267"/>
      <c r="P89" s="267"/>
      <c r="Q89" s="267"/>
      <c r="R89" s="267"/>
      <c r="S89" s="267"/>
      <c r="T89" s="267"/>
      <c r="U89" s="267"/>
      <c r="V89" s="267"/>
      <c r="W89" s="267"/>
      <c r="X89" s="267"/>
      <c r="Y89" s="267"/>
      <c r="Z89" s="267"/>
      <c r="AA89" s="267"/>
      <c r="AB89" s="2"/>
    </row>
    <row r="90" spans="1:28" ht="21" customHeight="1" x14ac:dyDescent="0.5">
      <c r="A90" s="2"/>
      <c r="B90" s="2"/>
      <c r="C90" s="267"/>
      <c r="D90" s="267"/>
      <c r="E90" s="267"/>
      <c r="F90" s="267"/>
      <c r="G90" s="267"/>
      <c r="H90" s="267"/>
      <c r="I90" s="267"/>
      <c r="J90" s="267"/>
      <c r="K90" s="267"/>
      <c r="L90" s="267"/>
      <c r="M90" s="267"/>
      <c r="N90" s="267"/>
      <c r="O90" s="267"/>
      <c r="P90" s="267"/>
      <c r="Q90" s="267"/>
      <c r="R90" s="267"/>
      <c r="S90" s="267"/>
      <c r="T90" s="267"/>
      <c r="U90" s="267"/>
      <c r="V90" s="267"/>
      <c r="W90" s="267"/>
      <c r="X90" s="267"/>
      <c r="Y90" s="267"/>
      <c r="Z90" s="267"/>
      <c r="AA90" s="267"/>
      <c r="AB90" s="2"/>
    </row>
    <row r="91" spans="1:28" ht="21" customHeight="1" x14ac:dyDescent="0.5">
      <c r="A91" s="2"/>
      <c r="B91" s="2"/>
      <c r="C91" s="267"/>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
    </row>
    <row r="92" spans="1:28" ht="21" customHeight="1" x14ac:dyDescent="0.5">
      <c r="A92" s="2"/>
      <c r="B92" s="2"/>
      <c r="C92" s="267"/>
      <c r="D92" s="267"/>
      <c r="E92" s="267"/>
      <c r="F92" s="267"/>
      <c r="G92" s="267"/>
      <c r="H92" s="267"/>
      <c r="I92" s="267"/>
      <c r="J92" s="267"/>
      <c r="K92" s="267"/>
      <c r="L92" s="267"/>
      <c r="M92" s="267"/>
      <c r="N92" s="267"/>
      <c r="O92" s="267"/>
      <c r="P92" s="267"/>
      <c r="Q92" s="267"/>
      <c r="R92" s="267"/>
      <c r="S92" s="267"/>
      <c r="T92" s="267"/>
      <c r="U92" s="267"/>
      <c r="V92" s="267"/>
      <c r="W92" s="267"/>
      <c r="X92" s="267"/>
      <c r="Y92" s="267"/>
      <c r="Z92" s="267"/>
      <c r="AA92" s="267"/>
      <c r="AB92" s="2"/>
    </row>
    <row r="93" spans="1:28" ht="21" customHeight="1" x14ac:dyDescent="0.5">
      <c r="A93" s="2"/>
      <c r="B93" s="2"/>
      <c r="C93" s="267"/>
      <c r="D93" s="267"/>
      <c r="E93" s="267"/>
      <c r="F93" s="267"/>
      <c r="G93" s="267"/>
      <c r="H93" s="267"/>
      <c r="I93" s="267"/>
      <c r="J93" s="267"/>
      <c r="K93" s="267"/>
      <c r="L93" s="267"/>
      <c r="M93" s="267"/>
      <c r="N93" s="267"/>
      <c r="O93" s="267"/>
      <c r="P93" s="267"/>
      <c r="Q93" s="267"/>
      <c r="R93" s="267"/>
      <c r="S93" s="267"/>
      <c r="T93" s="267"/>
      <c r="U93" s="267"/>
      <c r="V93" s="267"/>
      <c r="W93" s="267"/>
      <c r="X93" s="267"/>
      <c r="Y93" s="267"/>
      <c r="Z93" s="267"/>
      <c r="AA93" s="267"/>
      <c r="AB93" s="2"/>
    </row>
    <row r="94" spans="1:28" ht="21" customHeight="1" x14ac:dyDescent="0.5">
      <c r="A94" s="2"/>
      <c r="B94" s="2"/>
      <c r="C94" s="267"/>
      <c r="D94" s="267"/>
      <c r="E94" s="267"/>
      <c r="F94" s="267"/>
      <c r="G94" s="267"/>
      <c r="H94" s="267"/>
      <c r="I94" s="267"/>
      <c r="J94" s="267"/>
      <c r="K94" s="267"/>
      <c r="L94" s="267"/>
      <c r="M94" s="267"/>
      <c r="N94" s="267"/>
      <c r="O94" s="267"/>
      <c r="P94" s="267"/>
      <c r="Q94" s="267"/>
      <c r="R94" s="267"/>
      <c r="S94" s="267"/>
      <c r="T94" s="267"/>
      <c r="U94" s="267"/>
      <c r="V94" s="267"/>
      <c r="W94" s="267"/>
      <c r="X94" s="267"/>
      <c r="Y94" s="267"/>
      <c r="Z94" s="267"/>
      <c r="AA94" s="267"/>
      <c r="AB94" s="2"/>
    </row>
    <row r="95" spans="1:28" ht="21" customHeight="1" x14ac:dyDescent="0.5">
      <c r="A95" s="2"/>
      <c r="B95" s="2"/>
      <c r="C95" s="267"/>
      <c r="D95" s="267"/>
      <c r="E95" s="267"/>
      <c r="F95" s="267"/>
      <c r="G95" s="267"/>
      <c r="H95" s="267"/>
      <c r="I95" s="267"/>
      <c r="J95" s="267"/>
      <c r="K95" s="267"/>
      <c r="L95" s="267"/>
      <c r="M95" s="267"/>
      <c r="N95" s="267"/>
      <c r="O95" s="267"/>
      <c r="P95" s="267"/>
      <c r="Q95" s="267"/>
      <c r="R95" s="267"/>
      <c r="S95" s="267"/>
      <c r="T95" s="267"/>
      <c r="U95" s="267"/>
      <c r="V95" s="267"/>
      <c r="W95" s="267"/>
      <c r="X95" s="267"/>
      <c r="Y95" s="267"/>
      <c r="Z95" s="267"/>
      <c r="AA95" s="267"/>
      <c r="AB95" s="2"/>
    </row>
    <row r="96" spans="1:28" ht="21" customHeight="1" x14ac:dyDescent="0.5">
      <c r="A96" s="2"/>
      <c r="B96" s="2"/>
      <c r="C96" s="267"/>
      <c r="D96" s="267"/>
      <c r="E96" s="267"/>
      <c r="F96" s="267"/>
      <c r="G96" s="267"/>
      <c r="H96" s="267"/>
      <c r="I96" s="267"/>
      <c r="J96" s="267"/>
      <c r="K96" s="267"/>
      <c r="L96" s="267"/>
      <c r="M96" s="267"/>
      <c r="N96" s="267"/>
      <c r="O96" s="267"/>
      <c r="P96" s="267"/>
      <c r="Q96" s="267"/>
      <c r="R96" s="267"/>
      <c r="S96" s="267"/>
      <c r="T96" s="267"/>
      <c r="U96" s="267"/>
      <c r="V96" s="267"/>
      <c r="W96" s="267"/>
      <c r="X96" s="267"/>
      <c r="Y96" s="267"/>
      <c r="Z96" s="267"/>
      <c r="AA96" s="267"/>
      <c r="AB96" s="2"/>
    </row>
    <row r="97" spans="1:28" ht="21" customHeight="1" x14ac:dyDescent="0.5">
      <c r="A97" s="2"/>
      <c r="B97" s="2"/>
      <c r="C97" s="267"/>
      <c r="D97" s="267"/>
      <c r="E97" s="267"/>
      <c r="F97" s="267"/>
      <c r="G97" s="267"/>
      <c r="H97" s="267"/>
      <c r="I97" s="267"/>
      <c r="J97" s="267"/>
      <c r="K97" s="267"/>
      <c r="L97" s="267"/>
      <c r="M97" s="267"/>
      <c r="N97" s="267"/>
      <c r="O97" s="267"/>
      <c r="P97" s="267"/>
      <c r="Q97" s="267"/>
      <c r="R97" s="267"/>
      <c r="S97" s="267"/>
      <c r="T97" s="267"/>
      <c r="U97" s="267"/>
      <c r="V97" s="267"/>
      <c r="W97" s="267"/>
      <c r="X97" s="267"/>
      <c r="Y97" s="267"/>
      <c r="Z97" s="267"/>
      <c r="AA97" s="267"/>
      <c r="AB97" s="2"/>
    </row>
    <row r="98" spans="1:28" ht="21" customHeight="1" x14ac:dyDescent="0.5">
      <c r="A98" s="2"/>
      <c r="B98" s="2"/>
      <c r="C98" s="267"/>
      <c r="D98" s="267"/>
      <c r="E98" s="267"/>
      <c r="F98" s="267"/>
      <c r="G98" s="267"/>
      <c r="H98" s="267"/>
      <c r="I98" s="267"/>
      <c r="J98" s="267"/>
      <c r="K98" s="267"/>
      <c r="L98" s="267"/>
      <c r="M98" s="267"/>
      <c r="N98" s="267"/>
      <c r="O98" s="267"/>
      <c r="P98" s="267"/>
      <c r="Q98" s="267"/>
      <c r="R98" s="267"/>
      <c r="S98" s="267"/>
      <c r="T98" s="267"/>
      <c r="U98" s="267"/>
      <c r="V98" s="267"/>
      <c r="W98" s="267"/>
      <c r="X98" s="267"/>
      <c r="Y98" s="267"/>
      <c r="Z98" s="267"/>
      <c r="AA98" s="267"/>
      <c r="AB98" s="2"/>
    </row>
    <row r="99" spans="1:28" ht="21" customHeight="1" x14ac:dyDescent="0.5">
      <c r="A99" s="2"/>
      <c r="B99" s="2"/>
      <c r="C99" s="267"/>
      <c r="D99" s="267"/>
      <c r="E99" s="267"/>
      <c r="F99" s="267"/>
      <c r="G99" s="267"/>
      <c r="H99" s="267"/>
      <c r="I99" s="267"/>
      <c r="J99" s="267"/>
      <c r="K99" s="267"/>
      <c r="L99" s="267"/>
      <c r="M99" s="267"/>
      <c r="N99" s="267"/>
      <c r="O99" s="267"/>
      <c r="P99" s="267"/>
      <c r="Q99" s="267"/>
      <c r="R99" s="267"/>
      <c r="S99" s="267"/>
      <c r="T99" s="267"/>
      <c r="U99" s="267"/>
      <c r="V99" s="267"/>
      <c r="W99" s="267"/>
      <c r="X99" s="267"/>
      <c r="Y99" s="267"/>
      <c r="Z99" s="267"/>
      <c r="AA99" s="267"/>
      <c r="AB99" s="2"/>
    </row>
    <row r="100" spans="1:28" ht="21" customHeight="1" x14ac:dyDescent="0.5">
      <c r="A100" s="2"/>
      <c r="B100" s="2"/>
      <c r="C100" s="267"/>
      <c r="D100" s="267"/>
      <c r="E100" s="267"/>
      <c r="F100" s="267"/>
      <c r="G100" s="267"/>
      <c r="H100" s="267"/>
      <c r="I100" s="267"/>
      <c r="J100" s="267"/>
      <c r="K100" s="267"/>
      <c r="L100" s="267"/>
      <c r="M100" s="267"/>
      <c r="N100" s="267"/>
      <c r="O100" s="267"/>
      <c r="P100" s="267"/>
      <c r="Q100" s="267"/>
      <c r="R100" s="267"/>
      <c r="S100" s="267"/>
      <c r="T100" s="267"/>
      <c r="U100" s="267"/>
      <c r="V100" s="267"/>
      <c r="W100" s="267"/>
      <c r="X100" s="267"/>
      <c r="Y100" s="267"/>
      <c r="Z100" s="267"/>
      <c r="AA100" s="267"/>
      <c r="AB100" s="2"/>
    </row>
    <row r="101" spans="1:28" ht="21" customHeight="1" x14ac:dyDescent="0.5">
      <c r="A101" s="2"/>
      <c r="B101" s="2"/>
      <c r="C101" s="267"/>
      <c r="D101" s="267"/>
      <c r="E101" s="267"/>
      <c r="F101" s="267"/>
      <c r="G101" s="267"/>
      <c r="H101" s="267"/>
      <c r="I101" s="267"/>
      <c r="J101" s="267"/>
      <c r="K101" s="267"/>
      <c r="L101" s="267"/>
      <c r="M101" s="267"/>
      <c r="N101" s="267"/>
      <c r="O101" s="267"/>
      <c r="P101" s="267"/>
      <c r="Q101" s="267"/>
      <c r="R101" s="267"/>
      <c r="S101" s="267"/>
      <c r="T101" s="267"/>
      <c r="U101" s="267"/>
      <c r="V101" s="267"/>
      <c r="W101" s="267"/>
      <c r="X101" s="267"/>
      <c r="Y101" s="267"/>
      <c r="Z101" s="267"/>
      <c r="AA101" s="267"/>
      <c r="AB101" s="2"/>
    </row>
    <row r="102" spans="1:28" ht="21" customHeight="1" x14ac:dyDescent="0.5">
      <c r="A102" s="2"/>
      <c r="B102" s="2"/>
      <c r="C102" s="267"/>
      <c r="D102" s="267"/>
      <c r="E102" s="267"/>
      <c r="F102" s="267"/>
      <c r="G102" s="267"/>
      <c r="H102" s="267"/>
      <c r="I102" s="267"/>
      <c r="J102" s="267"/>
      <c r="K102" s="267"/>
      <c r="L102" s="267"/>
      <c r="M102" s="267"/>
      <c r="N102" s="267"/>
      <c r="O102" s="267"/>
      <c r="P102" s="267"/>
      <c r="Q102" s="267"/>
      <c r="R102" s="267"/>
      <c r="S102" s="267"/>
      <c r="T102" s="267"/>
      <c r="U102" s="267"/>
      <c r="V102" s="267"/>
      <c r="W102" s="267"/>
      <c r="X102" s="267"/>
      <c r="Y102" s="267"/>
      <c r="Z102" s="267"/>
      <c r="AA102" s="267"/>
      <c r="AB102" s="2"/>
    </row>
    <row r="103" spans="1:28" ht="21" customHeight="1" x14ac:dyDescent="0.5">
      <c r="A103" s="2"/>
      <c r="B103" s="2"/>
      <c r="C103" s="267"/>
      <c r="D103" s="267"/>
      <c r="E103" s="267"/>
      <c r="F103" s="267"/>
      <c r="G103" s="267"/>
      <c r="H103" s="267"/>
      <c r="I103" s="267"/>
      <c r="J103" s="267"/>
      <c r="K103" s="267"/>
      <c r="L103" s="267"/>
      <c r="M103" s="267"/>
      <c r="N103" s="267"/>
      <c r="O103" s="267"/>
      <c r="P103" s="267"/>
      <c r="Q103" s="267"/>
      <c r="R103" s="267"/>
      <c r="S103" s="267"/>
      <c r="T103" s="267"/>
      <c r="U103" s="267"/>
      <c r="V103" s="267"/>
      <c r="W103" s="267"/>
      <c r="X103" s="267"/>
      <c r="Y103" s="267"/>
      <c r="Z103" s="267"/>
      <c r="AA103" s="267"/>
      <c r="AB103" s="2"/>
    </row>
    <row r="104" spans="1:28" ht="21" customHeight="1" x14ac:dyDescent="0.5">
      <c r="A104" s="2"/>
      <c r="B104" s="2"/>
      <c r="C104" s="267"/>
      <c r="D104" s="267"/>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
    </row>
    <row r="105" spans="1:28" ht="21" customHeight="1" x14ac:dyDescent="0.5">
      <c r="A105" s="2"/>
      <c r="B105" s="2"/>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
    </row>
    <row r="106" spans="1:28" ht="21" customHeight="1" x14ac:dyDescent="0.5">
      <c r="A106" s="2"/>
      <c r="B106" s="2"/>
      <c r="C106" s="267"/>
      <c r="D106" s="267"/>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
    </row>
    <row r="107" spans="1:28" ht="21" customHeight="1" x14ac:dyDescent="0.5">
      <c r="A107" s="2"/>
      <c r="B107" s="2"/>
      <c r="C107" s="267"/>
      <c r="D107" s="267"/>
      <c r="E107" s="267"/>
      <c r="F107" s="267"/>
      <c r="G107" s="267"/>
      <c r="H107" s="267"/>
      <c r="I107" s="267"/>
      <c r="J107" s="267"/>
      <c r="K107" s="267"/>
      <c r="L107" s="267"/>
      <c r="M107" s="267"/>
      <c r="N107" s="267"/>
      <c r="O107" s="267"/>
      <c r="P107" s="267"/>
      <c r="Q107" s="267"/>
      <c r="R107" s="267"/>
      <c r="S107" s="267"/>
      <c r="T107" s="267"/>
      <c r="U107" s="267"/>
      <c r="V107" s="267"/>
      <c r="W107" s="267"/>
      <c r="X107" s="267"/>
      <c r="Y107" s="267"/>
      <c r="Z107" s="267"/>
      <c r="AA107" s="267"/>
      <c r="AB107" s="2"/>
    </row>
    <row r="108" spans="1:28" ht="21" customHeight="1" x14ac:dyDescent="0.5">
      <c r="A108" s="2"/>
      <c r="B108" s="2"/>
      <c r="C108" s="267"/>
      <c r="D108" s="267"/>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
    </row>
    <row r="109" spans="1:28" ht="21" customHeight="1" x14ac:dyDescent="0.5">
      <c r="A109" s="2"/>
      <c r="B109" s="2"/>
      <c r="C109" s="267"/>
      <c r="D109" s="267"/>
      <c r="E109" s="267"/>
      <c r="F109" s="267"/>
      <c r="G109" s="267"/>
      <c r="H109" s="267"/>
      <c r="I109" s="267"/>
      <c r="J109" s="267"/>
      <c r="K109" s="267"/>
      <c r="L109" s="267"/>
      <c r="M109" s="267"/>
      <c r="N109" s="267"/>
      <c r="O109" s="267"/>
      <c r="P109" s="267"/>
      <c r="Q109" s="267"/>
      <c r="R109" s="267"/>
      <c r="S109" s="267"/>
      <c r="T109" s="267"/>
      <c r="U109" s="267"/>
      <c r="V109" s="267"/>
      <c r="W109" s="267"/>
      <c r="X109" s="267"/>
      <c r="Y109" s="267"/>
      <c r="Z109" s="267"/>
      <c r="AA109" s="267"/>
      <c r="AB109" s="2"/>
    </row>
    <row r="110" spans="1:28" ht="21" customHeight="1" x14ac:dyDescent="0.5">
      <c r="A110" s="2"/>
      <c r="B110" s="2"/>
      <c r="C110" s="267"/>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
    </row>
    <row r="111" spans="1:28" ht="21" customHeight="1" x14ac:dyDescent="0.5">
      <c r="A111" s="2"/>
      <c r="B111" s="2"/>
      <c r="C111" s="267"/>
      <c r="D111" s="267"/>
      <c r="E111" s="267"/>
      <c r="F111" s="267"/>
      <c r="G111" s="267"/>
      <c r="H111" s="267"/>
      <c r="I111" s="267"/>
      <c r="J111" s="267"/>
      <c r="K111" s="267"/>
      <c r="L111" s="267"/>
      <c r="M111" s="267"/>
      <c r="N111" s="267"/>
      <c r="O111" s="267"/>
      <c r="P111" s="267"/>
      <c r="Q111" s="267"/>
      <c r="R111" s="267"/>
      <c r="S111" s="267"/>
      <c r="T111" s="267"/>
      <c r="U111" s="267"/>
      <c r="V111" s="267"/>
      <c r="W111" s="267"/>
      <c r="X111" s="267"/>
      <c r="Y111" s="267"/>
      <c r="Z111" s="267"/>
      <c r="AA111" s="267"/>
      <c r="AB111" s="2"/>
    </row>
    <row r="112" spans="1:28" ht="21" customHeight="1" x14ac:dyDescent="0.5">
      <c r="A112" s="2"/>
      <c r="B112" s="2"/>
      <c r="C112" s="267"/>
      <c r="D112" s="267"/>
      <c r="E112" s="267"/>
      <c r="F112" s="267"/>
      <c r="G112" s="267"/>
      <c r="H112" s="267"/>
      <c r="I112" s="267"/>
      <c r="J112" s="267"/>
      <c r="K112" s="267"/>
      <c r="L112" s="267"/>
      <c r="M112" s="267"/>
      <c r="N112" s="267"/>
      <c r="O112" s="267"/>
      <c r="P112" s="267"/>
      <c r="Q112" s="267"/>
      <c r="R112" s="267"/>
      <c r="S112" s="267"/>
      <c r="T112" s="267"/>
      <c r="U112" s="267"/>
      <c r="V112" s="267"/>
      <c r="W112" s="267"/>
      <c r="X112" s="267"/>
      <c r="Y112" s="267"/>
      <c r="Z112" s="267"/>
      <c r="AA112" s="267"/>
      <c r="AB112" s="2"/>
    </row>
    <row r="113" spans="1:28" ht="21" customHeight="1" x14ac:dyDescent="0.5">
      <c r="A113" s="2"/>
      <c r="B113" s="2"/>
      <c r="C113" s="267"/>
      <c r="D113" s="267"/>
      <c r="E113" s="267"/>
      <c r="F113" s="267"/>
      <c r="G113" s="267"/>
      <c r="H113" s="267"/>
      <c r="I113" s="267"/>
      <c r="J113" s="267"/>
      <c r="K113" s="267"/>
      <c r="L113" s="267"/>
      <c r="M113" s="267"/>
      <c r="N113" s="267"/>
      <c r="O113" s="267"/>
      <c r="P113" s="267"/>
      <c r="Q113" s="267"/>
      <c r="R113" s="267"/>
      <c r="S113" s="267"/>
      <c r="T113" s="267"/>
      <c r="U113" s="267"/>
      <c r="V113" s="267"/>
      <c r="W113" s="267"/>
      <c r="X113" s="267"/>
      <c r="Y113" s="267"/>
      <c r="Z113" s="267"/>
      <c r="AA113" s="267"/>
      <c r="AB113" s="2"/>
    </row>
    <row r="114" spans="1:28" ht="21" customHeight="1" x14ac:dyDescent="0.5">
      <c r="A114" s="2"/>
      <c r="B114" s="2"/>
      <c r="C114" s="267"/>
      <c r="D114" s="267"/>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c r="AA114" s="267"/>
      <c r="AB114" s="2"/>
    </row>
    <row r="115" spans="1:28" ht="21" customHeight="1" x14ac:dyDescent="0.5">
      <c r="A115" s="2"/>
      <c r="B115" s="2"/>
      <c r="C115" s="267"/>
      <c r="D115" s="267"/>
      <c r="E115" s="267"/>
      <c r="F115" s="267"/>
      <c r="G115" s="267"/>
      <c r="H115" s="267"/>
      <c r="I115" s="267"/>
      <c r="J115" s="267"/>
      <c r="K115" s="267"/>
      <c r="L115" s="267"/>
      <c r="M115" s="267"/>
      <c r="N115" s="267"/>
      <c r="O115" s="267"/>
      <c r="P115" s="267"/>
      <c r="Q115" s="267"/>
      <c r="R115" s="267"/>
      <c r="S115" s="267"/>
      <c r="T115" s="267"/>
      <c r="U115" s="267"/>
      <c r="V115" s="267"/>
      <c r="W115" s="267"/>
      <c r="X115" s="267"/>
      <c r="Y115" s="267"/>
      <c r="Z115" s="267"/>
      <c r="AA115" s="267"/>
      <c r="AB115" s="2"/>
    </row>
    <row r="116" spans="1:28" ht="21" customHeight="1" x14ac:dyDescent="0.5">
      <c r="A116" s="2"/>
      <c r="B116" s="2"/>
      <c r="C116" s="267"/>
      <c r="D116" s="267"/>
      <c r="E116" s="267"/>
      <c r="F116" s="267"/>
      <c r="G116" s="267"/>
      <c r="H116" s="267"/>
      <c r="I116" s="267"/>
      <c r="J116" s="267"/>
      <c r="K116" s="267"/>
      <c r="L116" s="267"/>
      <c r="M116" s="267"/>
      <c r="N116" s="267"/>
      <c r="O116" s="267"/>
      <c r="P116" s="267"/>
      <c r="Q116" s="267"/>
      <c r="R116" s="267"/>
      <c r="S116" s="267"/>
      <c r="T116" s="267"/>
      <c r="U116" s="267"/>
      <c r="V116" s="267"/>
      <c r="W116" s="267"/>
      <c r="X116" s="267"/>
      <c r="Y116" s="267"/>
      <c r="Z116" s="267"/>
      <c r="AA116" s="267"/>
      <c r="AB116" s="2"/>
    </row>
    <row r="117" spans="1:28" ht="21" customHeight="1" x14ac:dyDescent="0.5">
      <c r="A117" s="2"/>
      <c r="B117" s="2"/>
      <c r="C117" s="267"/>
      <c r="D117" s="267"/>
      <c r="E117" s="267"/>
      <c r="F117" s="267"/>
      <c r="G117" s="267"/>
      <c r="H117" s="267"/>
      <c r="I117" s="267"/>
      <c r="J117" s="267"/>
      <c r="K117" s="267"/>
      <c r="L117" s="267"/>
      <c r="M117" s="267"/>
      <c r="N117" s="267"/>
      <c r="O117" s="267"/>
      <c r="P117" s="267"/>
      <c r="Q117" s="267"/>
      <c r="R117" s="267"/>
      <c r="S117" s="267"/>
      <c r="T117" s="267"/>
      <c r="U117" s="267"/>
      <c r="V117" s="267"/>
      <c r="W117" s="267"/>
      <c r="X117" s="267"/>
      <c r="Y117" s="267"/>
      <c r="Z117" s="267"/>
      <c r="AA117" s="267"/>
      <c r="AB117" s="2"/>
    </row>
    <row r="118" spans="1:28" ht="21" customHeight="1" x14ac:dyDescent="0.5">
      <c r="A118" s="2"/>
      <c r="B118" s="2"/>
      <c r="C118" s="267"/>
      <c r="D118" s="267"/>
      <c r="E118" s="267"/>
      <c r="F118" s="267"/>
      <c r="G118" s="267"/>
      <c r="H118" s="267"/>
      <c r="I118" s="267"/>
      <c r="J118" s="267"/>
      <c r="K118" s="267"/>
      <c r="L118" s="267"/>
      <c r="M118" s="267"/>
      <c r="N118" s="267"/>
      <c r="O118" s="267"/>
      <c r="P118" s="267"/>
      <c r="Q118" s="267"/>
      <c r="R118" s="267"/>
      <c r="S118" s="267"/>
      <c r="T118" s="267"/>
      <c r="U118" s="267"/>
      <c r="V118" s="267"/>
      <c r="W118" s="267"/>
      <c r="X118" s="267"/>
      <c r="Y118" s="267"/>
      <c r="Z118" s="267"/>
      <c r="AA118" s="267"/>
      <c r="AB118" s="2"/>
    </row>
    <row r="119" spans="1:28" ht="21" customHeight="1" x14ac:dyDescent="0.5">
      <c r="A119" s="2"/>
      <c r="B119" s="2"/>
      <c r="C119" s="267"/>
      <c r="D119" s="267"/>
      <c r="E119" s="267"/>
      <c r="F119" s="267"/>
      <c r="G119" s="267"/>
      <c r="H119" s="267"/>
      <c r="I119" s="267"/>
      <c r="J119" s="267"/>
      <c r="K119" s="267"/>
      <c r="L119" s="267"/>
      <c r="M119" s="267"/>
      <c r="N119" s="267"/>
      <c r="O119" s="267"/>
      <c r="P119" s="267"/>
      <c r="Q119" s="267"/>
      <c r="R119" s="267"/>
      <c r="S119" s="267"/>
      <c r="T119" s="267"/>
      <c r="U119" s="267"/>
      <c r="V119" s="267"/>
      <c r="W119" s="267"/>
      <c r="X119" s="267"/>
      <c r="Y119" s="267"/>
      <c r="Z119" s="267"/>
      <c r="AA119" s="267"/>
      <c r="AB119" s="2"/>
    </row>
    <row r="120" spans="1:28" ht="21" customHeight="1" x14ac:dyDescent="0.5">
      <c r="A120" s="2"/>
      <c r="B120" s="2"/>
      <c r="C120" s="267"/>
      <c r="D120" s="267"/>
      <c r="E120" s="267"/>
      <c r="F120" s="267"/>
      <c r="G120" s="267"/>
      <c r="H120" s="267"/>
      <c r="I120" s="267"/>
      <c r="J120" s="267"/>
      <c r="K120" s="267"/>
      <c r="L120" s="267"/>
      <c r="M120" s="267"/>
      <c r="N120" s="267"/>
      <c r="O120" s="267"/>
      <c r="P120" s="267"/>
      <c r="Q120" s="267"/>
      <c r="R120" s="267"/>
      <c r="S120" s="267"/>
      <c r="T120" s="267"/>
      <c r="U120" s="267"/>
      <c r="V120" s="267"/>
      <c r="W120" s="267"/>
      <c r="X120" s="267"/>
      <c r="Y120" s="267"/>
      <c r="Z120" s="267"/>
      <c r="AA120" s="267"/>
      <c r="AB120" s="2"/>
    </row>
    <row r="121" spans="1:28" ht="21" customHeight="1" x14ac:dyDescent="0.5">
      <c r="A121" s="2"/>
      <c r="B121" s="2"/>
      <c r="C121" s="267"/>
      <c r="D121" s="267"/>
      <c r="E121" s="267"/>
      <c r="F121" s="267"/>
      <c r="G121" s="267"/>
      <c r="H121" s="267"/>
      <c r="I121" s="267"/>
      <c r="J121" s="267"/>
      <c r="K121" s="267"/>
      <c r="L121" s="267"/>
      <c r="M121" s="267"/>
      <c r="N121" s="267"/>
      <c r="O121" s="267"/>
      <c r="P121" s="267"/>
      <c r="Q121" s="267"/>
      <c r="R121" s="267"/>
      <c r="S121" s="267"/>
      <c r="T121" s="267"/>
      <c r="U121" s="267"/>
      <c r="V121" s="267"/>
      <c r="W121" s="267"/>
      <c r="X121" s="267"/>
      <c r="Y121" s="267"/>
      <c r="Z121" s="267"/>
      <c r="AA121" s="267"/>
      <c r="AB121" s="2"/>
    </row>
    <row r="122" spans="1:28" ht="21" customHeight="1" x14ac:dyDescent="0.5">
      <c r="A122" s="2"/>
      <c r="B122" s="2"/>
      <c r="C122" s="267"/>
      <c r="D122" s="267"/>
      <c r="E122" s="267"/>
      <c r="F122" s="267"/>
      <c r="G122" s="267"/>
      <c r="H122" s="267"/>
      <c r="I122" s="267"/>
      <c r="J122" s="267"/>
      <c r="K122" s="267"/>
      <c r="L122" s="267"/>
      <c r="M122" s="267"/>
      <c r="N122" s="267"/>
      <c r="O122" s="267"/>
      <c r="P122" s="267"/>
      <c r="Q122" s="267"/>
      <c r="R122" s="267"/>
      <c r="S122" s="267"/>
      <c r="T122" s="267"/>
      <c r="U122" s="267"/>
      <c r="V122" s="267"/>
      <c r="W122" s="267"/>
      <c r="X122" s="267"/>
      <c r="Y122" s="267"/>
      <c r="Z122" s="267"/>
      <c r="AA122" s="267"/>
      <c r="AB122" s="2"/>
    </row>
    <row r="123" spans="1:28" ht="21" customHeight="1" x14ac:dyDescent="0.5">
      <c r="A123" s="2"/>
      <c r="B123" s="2"/>
      <c r="C123" s="267"/>
      <c r="D123" s="267"/>
      <c r="E123" s="267"/>
      <c r="F123" s="267"/>
      <c r="G123" s="267"/>
      <c r="H123" s="267"/>
      <c r="I123" s="267"/>
      <c r="J123" s="267"/>
      <c r="K123" s="267"/>
      <c r="L123" s="267"/>
      <c r="M123" s="267"/>
      <c r="N123" s="267"/>
      <c r="O123" s="267"/>
      <c r="P123" s="267"/>
      <c r="Q123" s="267"/>
      <c r="R123" s="267"/>
      <c r="S123" s="267"/>
      <c r="T123" s="267"/>
      <c r="U123" s="267"/>
      <c r="V123" s="267"/>
      <c r="W123" s="267"/>
      <c r="X123" s="267"/>
      <c r="Y123" s="267"/>
      <c r="Z123" s="267"/>
      <c r="AA123" s="267"/>
      <c r="AB123" s="2"/>
    </row>
    <row r="124" spans="1:28" ht="21" customHeight="1" x14ac:dyDescent="0.5">
      <c r="A124" s="2"/>
      <c r="B124" s="2"/>
      <c r="C124" s="267"/>
      <c r="D124" s="267"/>
      <c r="E124" s="267"/>
      <c r="F124" s="267"/>
      <c r="G124" s="267"/>
      <c r="H124" s="267"/>
      <c r="I124" s="267"/>
      <c r="J124" s="267"/>
      <c r="K124" s="267"/>
      <c r="L124" s="267"/>
      <c r="M124" s="267"/>
      <c r="N124" s="267"/>
      <c r="O124" s="267"/>
      <c r="P124" s="267"/>
      <c r="Q124" s="267"/>
      <c r="R124" s="267"/>
      <c r="S124" s="267"/>
      <c r="T124" s="267"/>
      <c r="U124" s="267"/>
      <c r="V124" s="267"/>
      <c r="W124" s="267"/>
      <c r="X124" s="267"/>
      <c r="Y124" s="267"/>
      <c r="Z124" s="267"/>
      <c r="AA124" s="267"/>
      <c r="AB124" s="2"/>
    </row>
    <row r="125" spans="1:28" ht="21" customHeight="1" x14ac:dyDescent="0.5">
      <c r="A125" s="2"/>
      <c r="B125" s="2"/>
      <c r="C125" s="267"/>
      <c r="D125" s="267"/>
      <c r="E125" s="267"/>
      <c r="F125" s="267"/>
      <c r="G125" s="267"/>
      <c r="H125" s="267"/>
      <c r="I125" s="267"/>
      <c r="J125" s="267"/>
      <c r="K125" s="267"/>
      <c r="L125" s="267"/>
      <c r="M125" s="267"/>
      <c r="N125" s="267"/>
      <c r="O125" s="267"/>
      <c r="P125" s="267"/>
      <c r="Q125" s="267"/>
      <c r="R125" s="267"/>
      <c r="S125" s="267"/>
      <c r="T125" s="267"/>
      <c r="U125" s="267"/>
      <c r="V125" s="267"/>
      <c r="W125" s="267"/>
      <c r="X125" s="267"/>
      <c r="Y125" s="267"/>
      <c r="Z125" s="267"/>
      <c r="AA125" s="267"/>
      <c r="AB125" s="2"/>
    </row>
    <row r="126" spans="1:28" ht="21" customHeight="1" x14ac:dyDescent="0.5">
      <c r="A126" s="2"/>
      <c r="B126" s="2"/>
      <c r="C126" s="267"/>
      <c r="D126" s="267"/>
      <c r="E126" s="267"/>
      <c r="F126" s="267"/>
      <c r="G126" s="267"/>
      <c r="H126" s="267"/>
      <c r="I126" s="267"/>
      <c r="J126" s="267"/>
      <c r="K126" s="267"/>
      <c r="L126" s="267"/>
      <c r="M126" s="267"/>
      <c r="N126" s="267"/>
      <c r="O126" s="267"/>
      <c r="P126" s="267"/>
      <c r="Q126" s="267"/>
      <c r="R126" s="267"/>
      <c r="S126" s="267"/>
      <c r="T126" s="267"/>
      <c r="U126" s="267"/>
      <c r="V126" s="267"/>
      <c r="W126" s="267"/>
      <c r="X126" s="267"/>
      <c r="Y126" s="267"/>
      <c r="Z126" s="267"/>
      <c r="AA126" s="267"/>
      <c r="AB126" s="2"/>
    </row>
    <row r="127" spans="1:28" ht="21" customHeight="1" x14ac:dyDescent="0.5">
      <c r="A127" s="2"/>
      <c r="B127" s="2"/>
      <c r="C127" s="267"/>
      <c r="D127" s="267"/>
      <c r="E127" s="267"/>
      <c r="F127" s="267"/>
      <c r="G127" s="267"/>
      <c r="H127" s="267"/>
      <c r="I127" s="267"/>
      <c r="J127" s="267"/>
      <c r="K127" s="267"/>
      <c r="L127" s="267"/>
      <c r="M127" s="267"/>
      <c r="N127" s="267"/>
      <c r="O127" s="267"/>
      <c r="P127" s="267"/>
      <c r="Q127" s="267"/>
      <c r="R127" s="267"/>
      <c r="S127" s="267"/>
      <c r="T127" s="267"/>
      <c r="U127" s="267"/>
      <c r="V127" s="267"/>
      <c r="W127" s="267"/>
      <c r="X127" s="267"/>
      <c r="Y127" s="267"/>
      <c r="Z127" s="267"/>
      <c r="AA127" s="267"/>
      <c r="AB127" s="2"/>
    </row>
    <row r="128" spans="1:28" ht="21" customHeight="1" x14ac:dyDescent="0.5">
      <c r="A128" s="2"/>
      <c r="B128" s="2"/>
      <c r="C128" s="267"/>
      <c r="D128" s="267"/>
      <c r="E128" s="267"/>
      <c r="F128" s="267"/>
      <c r="G128" s="267"/>
      <c r="H128" s="267"/>
      <c r="I128" s="267"/>
      <c r="J128" s="267"/>
      <c r="K128" s="267"/>
      <c r="L128" s="267"/>
      <c r="M128" s="267"/>
      <c r="N128" s="267"/>
      <c r="O128" s="267"/>
      <c r="P128" s="267"/>
      <c r="Q128" s="267"/>
      <c r="R128" s="267"/>
      <c r="S128" s="267"/>
      <c r="T128" s="267"/>
      <c r="U128" s="267"/>
      <c r="V128" s="267"/>
      <c r="W128" s="267"/>
      <c r="X128" s="267"/>
      <c r="Y128" s="267"/>
      <c r="Z128" s="267"/>
      <c r="AA128" s="267"/>
      <c r="AB128" s="2"/>
    </row>
    <row r="129" spans="1:28" ht="21" customHeight="1" x14ac:dyDescent="0.5">
      <c r="A129" s="2"/>
      <c r="B129" s="2"/>
      <c r="C129" s="267"/>
      <c r="D129" s="267"/>
      <c r="E129" s="267"/>
      <c r="F129" s="267"/>
      <c r="G129" s="267"/>
      <c r="H129" s="267"/>
      <c r="I129" s="267"/>
      <c r="J129" s="267"/>
      <c r="K129" s="267"/>
      <c r="L129" s="267"/>
      <c r="M129" s="267"/>
      <c r="N129" s="267"/>
      <c r="O129" s="267"/>
      <c r="P129" s="267"/>
      <c r="Q129" s="267"/>
      <c r="R129" s="267"/>
      <c r="S129" s="267"/>
      <c r="T129" s="267"/>
      <c r="U129" s="267"/>
      <c r="V129" s="267"/>
      <c r="W129" s="267"/>
      <c r="X129" s="267"/>
      <c r="Y129" s="267"/>
      <c r="Z129" s="267"/>
      <c r="AA129" s="267"/>
      <c r="AB129" s="2"/>
    </row>
    <row r="130" spans="1:28" ht="21" customHeight="1" x14ac:dyDescent="0.5">
      <c r="A130" s="2"/>
      <c r="B130" s="2"/>
      <c r="C130" s="267"/>
      <c r="D130" s="267"/>
      <c r="E130" s="267"/>
      <c r="F130" s="267"/>
      <c r="G130" s="267"/>
      <c r="H130" s="267"/>
      <c r="I130" s="267"/>
      <c r="J130" s="267"/>
      <c r="K130" s="267"/>
      <c r="L130" s="267"/>
      <c r="M130" s="267"/>
      <c r="N130" s="267"/>
      <c r="O130" s="267"/>
      <c r="P130" s="267"/>
      <c r="Q130" s="267"/>
      <c r="R130" s="267"/>
      <c r="S130" s="267"/>
      <c r="T130" s="267"/>
      <c r="U130" s="267"/>
      <c r="V130" s="267"/>
      <c r="W130" s="267"/>
      <c r="X130" s="267"/>
      <c r="Y130" s="267"/>
      <c r="Z130" s="267"/>
      <c r="AA130" s="267"/>
      <c r="AB130" s="2"/>
    </row>
    <row r="131" spans="1:28" ht="21" customHeight="1" x14ac:dyDescent="0.5">
      <c r="A131" s="2"/>
      <c r="B131" s="2"/>
      <c r="C131" s="267"/>
      <c r="D131" s="267"/>
      <c r="E131" s="267"/>
      <c r="F131" s="267"/>
      <c r="G131" s="267"/>
      <c r="H131" s="267"/>
      <c r="I131" s="267"/>
      <c r="J131" s="267"/>
      <c r="K131" s="267"/>
      <c r="L131" s="267"/>
      <c r="M131" s="267"/>
      <c r="N131" s="267"/>
      <c r="O131" s="267"/>
      <c r="P131" s="267"/>
      <c r="Q131" s="267"/>
      <c r="R131" s="267"/>
      <c r="S131" s="267"/>
      <c r="T131" s="267"/>
      <c r="U131" s="267"/>
      <c r="V131" s="267"/>
      <c r="W131" s="267"/>
      <c r="X131" s="267"/>
      <c r="Y131" s="267"/>
      <c r="Z131" s="267"/>
      <c r="AA131" s="267"/>
      <c r="AB131" s="2"/>
    </row>
    <row r="132" spans="1:28" ht="21" customHeight="1" x14ac:dyDescent="0.5">
      <c r="A132" s="2"/>
      <c r="B132" s="2"/>
      <c r="C132" s="267"/>
      <c r="D132" s="267"/>
      <c r="E132" s="267"/>
      <c r="F132" s="267"/>
      <c r="G132" s="267"/>
      <c r="H132" s="267"/>
      <c r="I132" s="267"/>
      <c r="J132" s="267"/>
      <c r="K132" s="267"/>
      <c r="L132" s="267"/>
      <c r="M132" s="267"/>
      <c r="N132" s="267"/>
      <c r="O132" s="267"/>
      <c r="P132" s="267"/>
      <c r="Q132" s="267"/>
      <c r="R132" s="267"/>
      <c r="S132" s="267"/>
      <c r="T132" s="267"/>
      <c r="U132" s="267"/>
      <c r="V132" s="267"/>
      <c r="W132" s="267"/>
      <c r="X132" s="267"/>
      <c r="Y132" s="267"/>
      <c r="Z132" s="267"/>
      <c r="AA132" s="267"/>
      <c r="AB132" s="2"/>
    </row>
    <row r="133" spans="1:28" ht="21" customHeight="1" x14ac:dyDescent="0.5">
      <c r="A133" s="2"/>
      <c r="B133" s="2"/>
      <c r="C133" s="267"/>
      <c r="D133" s="267"/>
      <c r="E133" s="267"/>
      <c r="F133" s="267"/>
      <c r="G133" s="267"/>
      <c r="H133" s="267"/>
      <c r="I133" s="267"/>
      <c r="J133" s="267"/>
      <c r="K133" s="267"/>
      <c r="L133" s="267"/>
      <c r="M133" s="267"/>
      <c r="N133" s="267"/>
      <c r="O133" s="267"/>
      <c r="P133" s="267"/>
      <c r="Q133" s="267"/>
      <c r="R133" s="267"/>
      <c r="S133" s="267"/>
      <c r="T133" s="267"/>
      <c r="U133" s="267"/>
      <c r="V133" s="267"/>
      <c r="W133" s="267"/>
      <c r="X133" s="267"/>
      <c r="Y133" s="267"/>
      <c r="Z133" s="267"/>
      <c r="AA133" s="267"/>
      <c r="AB133" s="2"/>
    </row>
    <row r="134" spans="1:28" ht="21" customHeight="1" x14ac:dyDescent="0.5">
      <c r="A134" s="2"/>
      <c r="B134" s="2"/>
      <c r="C134" s="267"/>
      <c r="D134" s="267"/>
      <c r="E134" s="267"/>
      <c r="F134" s="267"/>
      <c r="G134" s="267"/>
      <c r="H134" s="267"/>
      <c r="I134" s="267"/>
      <c r="J134" s="267"/>
      <c r="K134" s="267"/>
      <c r="L134" s="267"/>
      <c r="M134" s="267"/>
      <c r="N134" s="267"/>
      <c r="O134" s="267"/>
      <c r="P134" s="267"/>
      <c r="Q134" s="267"/>
      <c r="R134" s="267"/>
      <c r="S134" s="267"/>
      <c r="T134" s="267"/>
      <c r="U134" s="267"/>
      <c r="V134" s="267"/>
      <c r="W134" s="267"/>
      <c r="X134" s="267"/>
      <c r="Y134" s="267"/>
      <c r="Z134" s="267"/>
      <c r="AA134" s="267"/>
      <c r="AB134" s="2"/>
    </row>
    <row r="135" spans="1:28" ht="21" customHeight="1" x14ac:dyDescent="0.5">
      <c r="A135" s="2"/>
      <c r="B135" s="2"/>
      <c r="C135" s="267"/>
      <c r="D135" s="267"/>
      <c r="E135" s="267"/>
      <c r="F135" s="267"/>
      <c r="G135" s="267"/>
      <c r="H135" s="267"/>
      <c r="I135" s="267"/>
      <c r="J135" s="267"/>
      <c r="K135" s="267"/>
      <c r="L135" s="267"/>
      <c r="M135" s="267"/>
      <c r="N135" s="267"/>
      <c r="O135" s="267"/>
      <c r="P135" s="267"/>
      <c r="Q135" s="267"/>
      <c r="R135" s="267"/>
      <c r="S135" s="267"/>
      <c r="T135" s="267"/>
      <c r="U135" s="267"/>
      <c r="V135" s="267"/>
      <c r="W135" s="267"/>
      <c r="X135" s="267"/>
      <c r="Y135" s="267"/>
      <c r="Z135" s="267"/>
      <c r="AA135" s="267"/>
      <c r="AB135" s="2"/>
    </row>
    <row r="136" spans="1:28" ht="21" customHeight="1" x14ac:dyDescent="0.5">
      <c r="A136" s="2"/>
      <c r="B136" s="2"/>
      <c r="C136" s="267"/>
      <c r="D136" s="267"/>
      <c r="E136" s="267"/>
      <c r="F136" s="267"/>
      <c r="G136" s="267"/>
      <c r="H136" s="267"/>
      <c r="I136" s="267"/>
      <c r="J136" s="267"/>
      <c r="K136" s="267"/>
      <c r="L136" s="267"/>
      <c r="M136" s="267"/>
      <c r="N136" s="267"/>
      <c r="O136" s="267"/>
      <c r="P136" s="267"/>
      <c r="Q136" s="267"/>
      <c r="R136" s="267"/>
      <c r="S136" s="267"/>
      <c r="T136" s="267"/>
      <c r="U136" s="267"/>
      <c r="V136" s="267"/>
      <c r="W136" s="267"/>
      <c r="X136" s="267"/>
      <c r="Y136" s="267"/>
      <c r="Z136" s="267"/>
      <c r="AA136" s="267"/>
      <c r="AB136" s="2"/>
    </row>
    <row r="137" spans="1:28" ht="21" customHeight="1" x14ac:dyDescent="0.5">
      <c r="A137" s="2"/>
      <c r="B137" s="2"/>
      <c r="C137" s="267"/>
      <c r="D137" s="267"/>
      <c r="E137" s="267"/>
      <c r="F137" s="267"/>
      <c r="G137" s="267"/>
      <c r="H137" s="267"/>
      <c r="I137" s="267"/>
      <c r="J137" s="267"/>
      <c r="K137" s="267"/>
      <c r="L137" s="267"/>
      <c r="M137" s="267"/>
      <c r="N137" s="267"/>
      <c r="O137" s="267"/>
      <c r="P137" s="267"/>
      <c r="Q137" s="267"/>
      <c r="R137" s="267"/>
      <c r="S137" s="267"/>
      <c r="T137" s="267"/>
      <c r="U137" s="267"/>
      <c r="V137" s="267"/>
      <c r="W137" s="267"/>
      <c r="X137" s="267"/>
      <c r="Y137" s="267"/>
      <c r="Z137" s="267"/>
      <c r="AA137" s="267"/>
      <c r="AB137" s="2"/>
    </row>
    <row r="138" spans="1:28" ht="21" customHeight="1" x14ac:dyDescent="0.5">
      <c r="A138" s="2"/>
      <c r="B138" s="2"/>
      <c r="C138" s="267"/>
      <c r="D138" s="267"/>
      <c r="E138" s="267"/>
      <c r="F138" s="267"/>
      <c r="G138" s="267"/>
      <c r="H138" s="267"/>
      <c r="I138" s="267"/>
      <c r="J138" s="267"/>
      <c r="K138" s="267"/>
      <c r="L138" s="267"/>
      <c r="M138" s="267"/>
      <c r="N138" s="267"/>
      <c r="O138" s="267"/>
      <c r="P138" s="267"/>
      <c r="Q138" s="267"/>
      <c r="R138" s="267"/>
      <c r="S138" s="267"/>
      <c r="T138" s="267"/>
      <c r="U138" s="267"/>
      <c r="V138" s="267"/>
      <c r="W138" s="267"/>
      <c r="X138" s="267"/>
      <c r="Y138" s="267"/>
      <c r="Z138" s="267"/>
      <c r="AA138" s="267"/>
      <c r="AB138" s="2"/>
    </row>
    <row r="139" spans="1:28" ht="21" customHeight="1" x14ac:dyDescent="0.5">
      <c r="A139" s="2"/>
      <c r="B139" s="2"/>
      <c r="C139" s="267"/>
      <c r="D139" s="267"/>
      <c r="E139" s="267"/>
      <c r="F139" s="267"/>
      <c r="G139" s="267"/>
      <c r="H139" s="267"/>
      <c r="I139" s="267"/>
      <c r="J139" s="267"/>
      <c r="K139" s="267"/>
      <c r="L139" s="267"/>
      <c r="M139" s="267"/>
      <c r="N139" s="267"/>
      <c r="O139" s="267"/>
      <c r="P139" s="267"/>
      <c r="Q139" s="267"/>
      <c r="R139" s="267"/>
      <c r="S139" s="267"/>
      <c r="T139" s="267"/>
      <c r="U139" s="267"/>
      <c r="V139" s="267"/>
      <c r="W139" s="267"/>
      <c r="X139" s="267"/>
      <c r="Y139" s="267"/>
      <c r="Z139" s="267"/>
      <c r="AA139" s="267"/>
      <c r="AB139" s="2"/>
    </row>
    <row r="140" spans="1:28" ht="21" customHeight="1" x14ac:dyDescent="0.5">
      <c r="A140" s="2"/>
      <c r="B140" s="2"/>
      <c r="C140" s="267"/>
      <c r="D140" s="267"/>
      <c r="E140" s="267"/>
      <c r="F140" s="267"/>
      <c r="G140" s="267"/>
      <c r="H140" s="267"/>
      <c r="I140" s="267"/>
      <c r="J140" s="267"/>
      <c r="K140" s="267"/>
      <c r="L140" s="267"/>
      <c r="M140" s="267"/>
      <c r="N140" s="267"/>
      <c r="O140" s="267"/>
      <c r="P140" s="267"/>
      <c r="Q140" s="267"/>
      <c r="R140" s="267"/>
      <c r="S140" s="267"/>
      <c r="T140" s="267"/>
      <c r="U140" s="267"/>
      <c r="V140" s="267"/>
      <c r="W140" s="267"/>
      <c r="X140" s="267"/>
      <c r="Y140" s="267"/>
      <c r="Z140" s="267"/>
      <c r="AA140" s="267"/>
      <c r="AB140" s="2"/>
    </row>
    <row r="141" spans="1:28" ht="21" customHeight="1" x14ac:dyDescent="0.5">
      <c r="A141" s="2"/>
      <c r="B141" s="2"/>
      <c r="C141" s="267"/>
      <c r="D141" s="267"/>
      <c r="E141" s="267"/>
      <c r="F141" s="267"/>
      <c r="G141" s="267"/>
      <c r="H141" s="267"/>
      <c r="I141" s="267"/>
      <c r="J141" s="267"/>
      <c r="K141" s="267"/>
      <c r="L141" s="267"/>
      <c r="M141" s="267"/>
      <c r="N141" s="267"/>
      <c r="O141" s="267"/>
      <c r="P141" s="267"/>
      <c r="Q141" s="267"/>
      <c r="R141" s="267"/>
      <c r="S141" s="267"/>
      <c r="T141" s="267"/>
      <c r="U141" s="267"/>
      <c r="V141" s="267"/>
      <c r="W141" s="267"/>
      <c r="X141" s="267"/>
      <c r="Y141" s="267"/>
      <c r="Z141" s="267"/>
      <c r="AA141" s="267"/>
      <c r="AB141" s="2"/>
    </row>
    <row r="142" spans="1:28" ht="21" customHeight="1" x14ac:dyDescent="0.5">
      <c r="A142" s="2"/>
      <c r="B142" s="2"/>
      <c r="C142" s="267"/>
      <c r="D142" s="267"/>
      <c r="E142" s="267"/>
      <c r="F142" s="267"/>
      <c r="G142" s="267"/>
      <c r="H142" s="267"/>
      <c r="I142" s="267"/>
      <c r="J142" s="267"/>
      <c r="K142" s="267"/>
      <c r="L142" s="267"/>
      <c r="M142" s="267"/>
      <c r="N142" s="267"/>
      <c r="O142" s="267"/>
      <c r="P142" s="267"/>
      <c r="Q142" s="267"/>
      <c r="R142" s="267"/>
      <c r="S142" s="267"/>
      <c r="T142" s="267"/>
      <c r="U142" s="267"/>
      <c r="V142" s="267"/>
      <c r="W142" s="267"/>
      <c r="X142" s="267"/>
      <c r="Y142" s="267"/>
      <c r="Z142" s="267"/>
      <c r="AA142" s="267"/>
      <c r="AB142" s="2"/>
    </row>
    <row r="143" spans="1:28" ht="21" customHeight="1" x14ac:dyDescent="0.5">
      <c r="A143" s="2"/>
      <c r="B143" s="2"/>
      <c r="C143" s="267"/>
      <c r="D143" s="267"/>
      <c r="E143" s="267"/>
      <c r="F143" s="267"/>
      <c r="G143" s="267"/>
      <c r="H143" s="267"/>
      <c r="I143" s="267"/>
      <c r="J143" s="267"/>
      <c r="K143" s="267"/>
      <c r="L143" s="267"/>
      <c r="M143" s="267"/>
      <c r="N143" s="267"/>
      <c r="O143" s="267"/>
      <c r="P143" s="267"/>
      <c r="Q143" s="267"/>
      <c r="R143" s="267"/>
      <c r="S143" s="267"/>
      <c r="T143" s="267"/>
      <c r="U143" s="267"/>
      <c r="V143" s="267"/>
      <c r="W143" s="267"/>
      <c r="X143" s="267"/>
      <c r="Y143" s="267"/>
      <c r="Z143" s="267"/>
      <c r="AA143" s="267"/>
      <c r="AB143" s="2"/>
    </row>
    <row r="144" spans="1:28" ht="21" customHeight="1" x14ac:dyDescent="0.5">
      <c r="A144" s="2"/>
      <c r="B144" s="2"/>
      <c r="C144" s="267"/>
      <c r="D144" s="267"/>
      <c r="E144" s="267"/>
      <c r="F144" s="267"/>
      <c r="G144" s="267"/>
      <c r="H144" s="267"/>
      <c r="I144" s="267"/>
      <c r="J144" s="267"/>
      <c r="K144" s="267"/>
      <c r="L144" s="267"/>
      <c r="M144" s="267"/>
      <c r="N144" s="267"/>
      <c r="O144" s="267"/>
      <c r="P144" s="267"/>
      <c r="Q144" s="267"/>
      <c r="R144" s="267"/>
      <c r="S144" s="267"/>
      <c r="T144" s="267"/>
      <c r="U144" s="267"/>
      <c r="V144" s="267"/>
      <c r="W144" s="267"/>
      <c r="X144" s="267"/>
      <c r="Y144" s="267"/>
      <c r="Z144" s="267"/>
      <c r="AA144" s="267"/>
      <c r="AB144" s="2"/>
    </row>
    <row r="145" spans="1:28" ht="21" customHeight="1" x14ac:dyDescent="0.5">
      <c r="A145" s="2"/>
      <c r="B145" s="2"/>
      <c r="C145" s="267"/>
      <c r="D145" s="267"/>
      <c r="E145" s="267"/>
      <c r="F145" s="267"/>
      <c r="G145" s="267"/>
      <c r="H145" s="267"/>
      <c r="I145" s="267"/>
      <c r="J145" s="267"/>
      <c r="K145" s="267"/>
      <c r="L145" s="267"/>
      <c r="M145" s="267"/>
      <c r="N145" s="267"/>
      <c r="O145" s="267"/>
      <c r="P145" s="267"/>
      <c r="Q145" s="267"/>
      <c r="R145" s="267"/>
      <c r="S145" s="267"/>
      <c r="T145" s="267"/>
      <c r="U145" s="267"/>
      <c r="V145" s="267"/>
      <c r="W145" s="267"/>
      <c r="X145" s="267"/>
      <c r="Y145" s="267"/>
      <c r="Z145" s="267"/>
      <c r="AA145" s="267"/>
      <c r="AB145" s="2"/>
    </row>
    <row r="146" spans="1:28" ht="21" customHeight="1" x14ac:dyDescent="0.5">
      <c r="A146" s="2"/>
      <c r="B146" s="2"/>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
    </row>
    <row r="147" spans="1:28" ht="21" customHeight="1" x14ac:dyDescent="0.5">
      <c r="A147" s="2"/>
      <c r="B147" s="2"/>
      <c r="C147" s="267"/>
      <c r="D147" s="267"/>
      <c r="E147" s="267"/>
      <c r="F147" s="267"/>
      <c r="G147" s="267"/>
      <c r="H147" s="267"/>
      <c r="I147" s="267"/>
      <c r="J147" s="267"/>
      <c r="K147" s="267"/>
      <c r="L147" s="267"/>
      <c r="M147" s="267"/>
      <c r="N147" s="267"/>
      <c r="O147" s="267"/>
      <c r="P147" s="267"/>
      <c r="Q147" s="267"/>
      <c r="R147" s="267"/>
      <c r="S147" s="267"/>
      <c r="T147" s="267"/>
      <c r="U147" s="267"/>
      <c r="V147" s="267"/>
      <c r="W147" s="267"/>
      <c r="X147" s="267"/>
      <c r="Y147" s="267"/>
      <c r="Z147" s="267"/>
      <c r="AA147" s="267"/>
      <c r="AB147" s="2"/>
    </row>
    <row r="148" spans="1:28" ht="21" customHeight="1" x14ac:dyDescent="0.5">
      <c r="A148" s="2"/>
      <c r="B148" s="2"/>
      <c r="C148" s="267"/>
      <c r="D148" s="267"/>
      <c r="E148" s="267"/>
      <c r="F148" s="267"/>
      <c r="G148" s="267"/>
      <c r="H148" s="267"/>
      <c r="I148" s="267"/>
      <c r="J148" s="267"/>
      <c r="K148" s="267"/>
      <c r="L148" s="267"/>
      <c r="M148" s="267"/>
      <c r="N148" s="267"/>
      <c r="O148" s="267"/>
      <c r="P148" s="267"/>
      <c r="Q148" s="267"/>
      <c r="R148" s="267"/>
      <c r="S148" s="267"/>
      <c r="T148" s="267"/>
      <c r="U148" s="267"/>
      <c r="V148" s="267"/>
      <c r="W148" s="267"/>
      <c r="X148" s="267"/>
      <c r="Y148" s="267"/>
      <c r="Z148" s="267"/>
      <c r="AA148" s="267"/>
      <c r="AB148" s="2"/>
    </row>
    <row r="149" spans="1:28" ht="21" customHeight="1" x14ac:dyDescent="0.5">
      <c r="A149" s="2"/>
      <c r="B149" s="2"/>
      <c r="C149" s="267"/>
      <c r="D149" s="267"/>
      <c r="E149" s="267"/>
      <c r="F149" s="267"/>
      <c r="G149" s="267"/>
      <c r="H149" s="267"/>
      <c r="I149" s="267"/>
      <c r="J149" s="267"/>
      <c r="K149" s="267"/>
      <c r="L149" s="267"/>
      <c r="M149" s="267"/>
      <c r="N149" s="267"/>
      <c r="O149" s="267"/>
      <c r="P149" s="267"/>
      <c r="Q149" s="267"/>
      <c r="R149" s="267"/>
      <c r="S149" s="267"/>
      <c r="T149" s="267"/>
      <c r="U149" s="267"/>
      <c r="V149" s="267"/>
      <c r="W149" s="267"/>
      <c r="X149" s="267"/>
      <c r="Y149" s="267"/>
      <c r="Z149" s="267"/>
      <c r="AA149" s="267"/>
      <c r="AB149" s="2"/>
    </row>
    <row r="150" spans="1:28" ht="21" customHeight="1" x14ac:dyDescent="0.5">
      <c r="A150" s="2"/>
      <c r="B150" s="2"/>
      <c r="C150" s="267"/>
      <c r="D150" s="267"/>
      <c r="E150" s="267"/>
      <c r="F150" s="267"/>
      <c r="G150" s="267"/>
      <c r="H150" s="267"/>
      <c r="I150" s="267"/>
      <c r="J150" s="267"/>
      <c r="K150" s="267"/>
      <c r="L150" s="267"/>
      <c r="M150" s="267"/>
      <c r="N150" s="267"/>
      <c r="O150" s="267"/>
      <c r="P150" s="267"/>
      <c r="Q150" s="267"/>
      <c r="R150" s="267"/>
      <c r="S150" s="267"/>
      <c r="T150" s="267"/>
      <c r="U150" s="267"/>
      <c r="V150" s="267"/>
      <c r="W150" s="267"/>
      <c r="X150" s="267"/>
      <c r="Y150" s="267"/>
      <c r="Z150" s="267"/>
      <c r="AA150" s="267"/>
      <c r="AB150" s="2"/>
    </row>
    <row r="151" spans="1:28" ht="21" customHeight="1" x14ac:dyDescent="0.5">
      <c r="A151" s="2"/>
      <c r="B151" s="2"/>
      <c r="C151" s="267"/>
      <c r="D151" s="267"/>
      <c r="E151" s="267"/>
      <c r="F151" s="267"/>
      <c r="G151" s="267"/>
      <c r="H151" s="267"/>
      <c r="I151" s="267"/>
      <c r="J151" s="267"/>
      <c r="K151" s="267"/>
      <c r="L151" s="267"/>
      <c r="M151" s="267"/>
      <c r="N151" s="267"/>
      <c r="O151" s="267"/>
      <c r="P151" s="267"/>
      <c r="Q151" s="267"/>
      <c r="R151" s="267"/>
      <c r="S151" s="267"/>
      <c r="T151" s="267"/>
      <c r="U151" s="267"/>
      <c r="V151" s="267"/>
      <c r="W151" s="267"/>
      <c r="X151" s="267"/>
      <c r="Y151" s="267"/>
      <c r="Z151" s="267"/>
      <c r="AA151" s="267"/>
      <c r="AB151" s="2"/>
    </row>
    <row r="152" spans="1:28" ht="21" customHeight="1" x14ac:dyDescent="0.5">
      <c r="A152" s="2"/>
      <c r="B152" s="2"/>
      <c r="C152" s="267"/>
      <c r="D152" s="267"/>
      <c r="E152" s="267"/>
      <c r="F152" s="267"/>
      <c r="G152" s="267"/>
      <c r="H152" s="267"/>
      <c r="I152" s="267"/>
      <c r="J152" s="267"/>
      <c r="K152" s="267"/>
      <c r="L152" s="267"/>
      <c r="M152" s="267"/>
      <c r="N152" s="267"/>
      <c r="O152" s="267"/>
      <c r="P152" s="267"/>
      <c r="Q152" s="267"/>
      <c r="R152" s="267"/>
      <c r="S152" s="267"/>
      <c r="T152" s="267"/>
      <c r="U152" s="267"/>
      <c r="V152" s="267"/>
      <c r="W152" s="267"/>
      <c r="X152" s="267"/>
      <c r="Y152" s="267"/>
      <c r="Z152" s="267"/>
      <c r="AA152" s="267"/>
      <c r="AB152" s="2"/>
    </row>
    <row r="153" spans="1:28" ht="21" customHeight="1" x14ac:dyDescent="0.5">
      <c r="A153" s="2"/>
      <c r="B153" s="2"/>
      <c r="C153" s="267"/>
      <c r="D153" s="267"/>
      <c r="E153" s="267"/>
      <c r="F153" s="267"/>
      <c r="G153" s="267"/>
      <c r="H153" s="267"/>
      <c r="I153" s="267"/>
      <c r="J153" s="267"/>
      <c r="K153" s="267"/>
      <c r="L153" s="267"/>
      <c r="M153" s="267"/>
      <c r="N153" s="267"/>
      <c r="O153" s="267"/>
      <c r="P153" s="267"/>
      <c r="Q153" s="267"/>
      <c r="R153" s="267"/>
      <c r="S153" s="267"/>
      <c r="T153" s="267"/>
      <c r="U153" s="267"/>
      <c r="V153" s="267"/>
      <c r="W153" s="267"/>
      <c r="X153" s="267"/>
      <c r="Y153" s="267"/>
      <c r="Z153" s="267"/>
      <c r="AA153" s="267"/>
      <c r="AB153" s="2"/>
    </row>
    <row r="154" spans="1:28" ht="21" customHeight="1" x14ac:dyDescent="0.5">
      <c r="A154" s="2"/>
      <c r="B154" s="2"/>
      <c r="C154" s="267"/>
      <c r="D154" s="267"/>
      <c r="E154" s="267"/>
      <c r="F154" s="267"/>
      <c r="G154" s="267"/>
      <c r="H154" s="267"/>
      <c r="I154" s="267"/>
      <c r="J154" s="267"/>
      <c r="K154" s="267"/>
      <c r="L154" s="267"/>
      <c r="M154" s="267"/>
      <c r="N154" s="267"/>
      <c r="O154" s="267"/>
      <c r="P154" s="267"/>
      <c r="Q154" s="267"/>
      <c r="R154" s="267"/>
      <c r="S154" s="267"/>
      <c r="T154" s="267"/>
      <c r="U154" s="267"/>
      <c r="V154" s="267"/>
      <c r="W154" s="267"/>
      <c r="X154" s="267"/>
      <c r="Y154" s="267"/>
      <c r="Z154" s="267"/>
      <c r="AA154" s="267"/>
      <c r="AB154" s="2"/>
    </row>
    <row r="155" spans="1:28" ht="21" customHeight="1" x14ac:dyDescent="0.5">
      <c r="A155" s="2"/>
      <c r="B155" s="2"/>
      <c r="C155" s="267"/>
      <c r="D155" s="267"/>
      <c r="E155" s="267"/>
      <c r="F155" s="267"/>
      <c r="G155" s="267"/>
      <c r="H155" s="267"/>
      <c r="I155" s="267"/>
      <c r="J155" s="267"/>
      <c r="K155" s="267"/>
      <c r="L155" s="267"/>
      <c r="M155" s="267"/>
      <c r="N155" s="267"/>
      <c r="O155" s="267"/>
      <c r="P155" s="267"/>
      <c r="Q155" s="267"/>
      <c r="R155" s="267"/>
      <c r="S155" s="267"/>
      <c r="T155" s="267"/>
      <c r="U155" s="267"/>
      <c r="V155" s="267"/>
      <c r="W155" s="267"/>
      <c r="X155" s="267"/>
      <c r="Y155" s="267"/>
      <c r="Z155" s="267"/>
      <c r="AA155" s="267"/>
      <c r="AB155" s="2"/>
    </row>
    <row r="156" spans="1:28" ht="21" customHeight="1" x14ac:dyDescent="0.5">
      <c r="A156" s="2"/>
      <c r="B156" s="2"/>
      <c r="C156" s="267"/>
      <c r="D156" s="267"/>
      <c r="E156" s="267"/>
      <c r="F156" s="267"/>
      <c r="G156" s="267"/>
      <c r="H156" s="267"/>
      <c r="I156" s="267"/>
      <c r="J156" s="267"/>
      <c r="K156" s="267"/>
      <c r="L156" s="267"/>
      <c r="M156" s="267"/>
      <c r="N156" s="267"/>
      <c r="O156" s="267"/>
      <c r="P156" s="267"/>
      <c r="Q156" s="267"/>
      <c r="R156" s="267"/>
      <c r="S156" s="267"/>
      <c r="T156" s="267"/>
      <c r="U156" s="267"/>
      <c r="V156" s="267"/>
      <c r="W156" s="267"/>
      <c r="X156" s="267"/>
      <c r="Y156" s="267"/>
      <c r="Z156" s="267"/>
      <c r="AA156" s="267"/>
      <c r="AB156" s="2"/>
    </row>
    <row r="157" spans="1:28" ht="21" customHeight="1" x14ac:dyDescent="0.5">
      <c r="A157" s="2"/>
      <c r="B157" s="2"/>
      <c r="C157" s="267"/>
      <c r="D157" s="267"/>
      <c r="E157" s="267"/>
      <c r="F157" s="267"/>
      <c r="G157" s="267"/>
      <c r="H157" s="267"/>
      <c r="I157" s="267"/>
      <c r="J157" s="267"/>
      <c r="K157" s="267"/>
      <c r="L157" s="267"/>
      <c r="M157" s="267"/>
      <c r="N157" s="267"/>
      <c r="O157" s="267"/>
      <c r="P157" s="267"/>
      <c r="Q157" s="267"/>
      <c r="R157" s="267"/>
      <c r="S157" s="267"/>
      <c r="T157" s="267"/>
      <c r="U157" s="267"/>
      <c r="V157" s="267"/>
      <c r="W157" s="267"/>
      <c r="X157" s="267"/>
      <c r="Y157" s="267"/>
      <c r="Z157" s="267"/>
      <c r="AA157" s="267"/>
      <c r="AB157" s="2"/>
    </row>
    <row r="158" spans="1:28" ht="21" customHeight="1" x14ac:dyDescent="0.5">
      <c r="A158" s="2"/>
      <c r="B158" s="2"/>
      <c r="C158" s="267"/>
      <c r="D158" s="267"/>
      <c r="E158" s="267"/>
      <c r="F158" s="267"/>
      <c r="G158" s="267"/>
      <c r="H158" s="267"/>
      <c r="I158" s="267"/>
      <c r="J158" s="267"/>
      <c r="K158" s="267"/>
      <c r="L158" s="267"/>
      <c r="M158" s="267"/>
      <c r="N158" s="267"/>
      <c r="O158" s="267"/>
      <c r="P158" s="267"/>
      <c r="Q158" s="267"/>
      <c r="R158" s="267"/>
      <c r="S158" s="267"/>
      <c r="T158" s="267"/>
      <c r="U158" s="267"/>
      <c r="V158" s="267"/>
      <c r="W158" s="267"/>
      <c r="X158" s="267"/>
      <c r="Y158" s="267"/>
      <c r="Z158" s="267"/>
      <c r="AA158" s="267"/>
      <c r="AB158" s="2"/>
    </row>
    <row r="159" spans="1:28" ht="21" customHeight="1" x14ac:dyDescent="0.5">
      <c r="A159" s="2"/>
      <c r="B159" s="2"/>
      <c r="C159" s="267"/>
      <c r="D159" s="267"/>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
    </row>
    <row r="160" spans="1:28" ht="21" customHeight="1" x14ac:dyDescent="0.5">
      <c r="A160" s="2"/>
      <c r="B160" s="2"/>
      <c r="C160" s="267"/>
      <c r="D160" s="267"/>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
    </row>
    <row r="161" spans="1:28" ht="21" customHeight="1" x14ac:dyDescent="0.5">
      <c r="A161" s="2"/>
      <c r="B161" s="2"/>
      <c r="C161" s="267"/>
      <c r="D161" s="267"/>
      <c r="E161" s="267"/>
      <c r="F161" s="267"/>
      <c r="G161" s="267"/>
      <c r="H161" s="267"/>
      <c r="I161" s="267"/>
      <c r="J161" s="267"/>
      <c r="K161" s="267"/>
      <c r="L161" s="267"/>
      <c r="M161" s="267"/>
      <c r="N161" s="267"/>
      <c r="O161" s="267"/>
      <c r="P161" s="267"/>
      <c r="Q161" s="267"/>
      <c r="R161" s="267"/>
      <c r="S161" s="267"/>
      <c r="T161" s="267"/>
      <c r="U161" s="267"/>
      <c r="V161" s="267"/>
      <c r="W161" s="267"/>
      <c r="X161" s="267"/>
      <c r="Y161" s="267"/>
      <c r="Z161" s="267"/>
      <c r="AA161" s="267"/>
      <c r="AB161" s="2"/>
    </row>
    <row r="162" spans="1:28" ht="21" customHeight="1" x14ac:dyDescent="0.5">
      <c r="A162" s="2"/>
      <c r="B162" s="2"/>
      <c r="C162" s="267"/>
      <c r="D162" s="267"/>
      <c r="E162" s="267"/>
      <c r="F162" s="267"/>
      <c r="G162" s="267"/>
      <c r="H162" s="267"/>
      <c r="I162" s="267"/>
      <c r="J162" s="267"/>
      <c r="K162" s="267"/>
      <c r="L162" s="267"/>
      <c r="M162" s="267"/>
      <c r="N162" s="267"/>
      <c r="O162" s="267"/>
      <c r="P162" s="267"/>
      <c r="Q162" s="267"/>
      <c r="R162" s="267"/>
      <c r="S162" s="267"/>
      <c r="T162" s="267"/>
      <c r="U162" s="267"/>
      <c r="V162" s="267"/>
      <c r="W162" s="267"/>
      <c r="X162" s="267"/>
      <c r="Y162" s="267"/>
      <c r="Z162" s="267"/>
      <c r="AA162" s="267"/>
      <c r="AB162" s="2"/>
    </row>
    <row r="163" spans="1:28" ht="21" customHeight="1" x14ac:dyDescent="0.5">
      <c r="A163" s="2"/>
      <c r="B163" s="2"/>
      <c r="C163" s="267"/>
      <c r="D163" s="267"/>
      <c r="E163" s="267"/>
      <c r="F163" s="267"/>
      <c r="G163" s="267"/>
      <c r="H163" s="267"/>
      <c r="I163" s="267"/>
      <c r="J163" s="267"/>
      <c r="K163" s="267"/>
      <c r="L163" s="267"/>
      <c r="M163" s="267"/>
      <c r="N163" s="267"/>
      <c r="O163" s="267"/>
      <c r="P163" s="267"/>
      <c r="Q163" s="267"/>
      <c r="R163" s="267"/>
      <c r="S163" s="267"/>
      <c r="T163" s="267"/>
      <c r="U163" s="267"/>
      <c r="V163" s="267"/>
      <c r="W163" s="267"/>
      <c r="X163" s="267"/>
      <c r="Y163" s="267"/>
      <c r="Z163" s="267"/>
      <c r="AA163" s="267"/>
      <c r="AB163" s="2"/>
    </row>
    <row r="164" spans="1:28" ht="21" customHeight="1" x14ac:dyDescent="0.5">
      <c r="A164" s="2"/>
      <c r="B164" s="2"/>
      <c r="C164" s="267"/>
      <c r="D164" s="267"/>
      <c r="E164" s="267"/>
      <c r="F164" s="267"/>
      <c r="G164" s="267"/>
      <c r="H164" s="267"/>
      <c r="I164" s="267"/>
      <c r="J164" s="267"/>
      <c r="K164" s="267"/>
      <c r="L164" s="267"/>
      <c r="M164" s="267"/>
      <c r="N164" s="267"/>
      <c r="O164" s="267"/>
      <c r="P164" s="267"/>
      <c r="Q164" s="267"/>
      <c r="R164" s="267"/>
      <c r="S164" s="267"/>
      <c r="T164" s="267"/>
      <c r="U164" s="267"/>
      <c r="V164" s="267"/>
      <c r="W164" s="267"/>
      <c r="X164" s="267"/>
      <c r="Y164" s="267"/>
      <c r="Z164" s="267"/>
      <c r="AA164" s="267"/>
      <c r="AB164" s="2"/>
    </row>
    <row r="165" spans="1:28" ht="21" customHeight="1" x14ac:dyDescent="0.5">
      <c r="A165" s="2"/>
      <c r="B165" s="2"/>
      <c r="C165" s="267"/>
      <c r="D165" s="267"/>
      <c r="E165" s="267"/>
      <c r="F165" s="267"/>
      <c r="G165" s="267"/>
      <c r="H165" s="267"/>
      <c r="I165" s="267"/>
      <c r="J165" s="267"/>
      <c r="K165" s="267"/>
      <c r="L165" s="267"/>
      <c r="M165" s="267"/>
      <c r="N165" s="267"/>
      <c r="O165" s="267"/>
      <c r="P165" s="267"/>
      <c r="Q165" s="267"/>
      <c r="R165" s="267"/>
      <c r="S165" s="267"/>
      <c r="T165" s="267"/>
      <c r="U165" s="267"/>
      <c r="V165" s="267"/>
      <c r="W165" s="267"/>
      <c r="X165" s="267"/>
      <c r="Y165" s="267"/>
      <c r="Z165" s="267"/>
      <c r="AA165" s="267"/>
      <c r="AB165" s="2"/>
    </row>
    <row r="166" spans="1:28" ht="21" customHeight="1" x14ac:dyDescent="0.5">
      <c r="A166" s="2"/>
      <c r="B166" s="2"/>
      <c r="C166" s="267"/>
      <c r="D166" s="267"/>
      <c r="E166" s="267"/>
      <c r="F166" s="267"/>
      <c r="G166" s="267"/>
      <c r="H166" s="267"/>
      <c r="I166" s="267"/>
      <c r="J166" s="267"/>
      <c r="K166" s="267"/>
      <c r="L166" s="267"/>
      <c r="M166" s="267"/>
      <c r="N166" s="267"/>
      <c r="O166" s="267"/>
      <c r="P166" s="267"/>
      <c r="Q166" s="267"/>
      <c r="R166" s="267"/>
      <c r="S166" s="267"/>
      <c r="T166" s="267"/>
      <c r="U166" s="267"/>
      <c r="V166" s="267"/>
      <c r="W166" s="267"/>
      <c r="X166" s="267"/>
      <c r="Y166" s="267"/>
      <c r="Z166" s="267"/>
      <c r="AA166" s="267"/>
      <c r="AB166" s="2"/>
    </row>
    <row r="167" spans="1:28" ht="21" customHeight="1" x14ac:dyDescent="0.5">
      <c r="A167" s="2"/>
      <c r="B167" s="2"/>
      <c r="C167" s="267"/>
      <c r="D167" s="267"/>
      <c r="E167" s="267"/>
      <c r="F167" s="267"/>
      <c r="G167" s="267"/>
      <c r="H167" s="267"/>
      <c r="I167" s="267"/>
      <c r="J167" s="267"/>
      <c r="K167" s="267"/>
      <c r="L167" s="267"/>
      <c r="M167" s="267"/>
      <c r="N167" s="267"/>
      <c r="O167" s="267"/>
      <c r="P167" s="267"/>
      <c r="Q167" s="267"/>
      <c r="R167" s="267"/>
      <c r="S167" s="267"/>
      <c r="T167" s="267"/>
      <c r="U167" s="267"/>
      <c r="V167" s="267"/>
      <c r="W167" s="267"/>
      <c r="X167" s="267"/>
      <c r="Y167" s="267"/>
      <c r="Z167" s="267"/>
      <c r="AA167" s="267"/>
      <c r="AB167" s="2"/>
    </row>
    <row r="168" spans="1:28" ht="21" customHeight="1" x14ac:dyDescent="0.5">
      <c r="A168" s="2"/>
      <c r="B168" s="2"/>
      <c r="C168" s="267"/>
      <c r="D168" s="267"/>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c r="AA168" s="267"/>
      <c r="AB168" s="2"/>
    </row>
    <row r="169" spans="1:28" ht="21" customHeight="1" x14ac:dyDescent="0.5">
      <c r="A169" s="2"/>
      <c r="B169" s="2"/>
      <c r="C169" s="267"/>
      <c r="D169" s="267"/>
      <c r="E169" s="267"/>
      <c r="F169" s="267"/>
      <c r="G169" s="267"/>
      <c r="H169" s="267"/>
      <c r="I169" s="267"/>
      <c r="J169" s="267"/>
      <c r="K169" s="267"/>
      <c r="L169" s="267"/>
      <c r="M169" s="267"/>
      <c r="N169" s="267"/>
      <c r="O169" s="267"/>
      <c r="P169" s="267"/>
      <c r="Q169" s="267"/>
      <c r="R169" s="267"/>
      <c r="S169" s="267"/>
      <c r="T169" s="267"/>
      <c r="U169" s="267"/>
      <c r="V169" s="267"/>
      <c r="W169" s="267"/>
      <c r="X169" s="267"/>
      <c r="Y169" s="267"/>
      <c r="Z169" s="267"/>
      <c r="AA169" s="267"/>
      <c r="AB169" s="2"/>
    </row>
    <row r="170" spans="1:28" ht="21" customHeight="1" x14ac:dyDescent="0.5">
      <c r="A170" s="2"/>
      <c r="B170" s="2"/>
      <c r="C170" s="267"/>
      <c r="D170" s="267"/>
      <c r="E170" s="267"/>
      <c r="F170" s="267"/>
      <c r="G170" s="267"/>
      <c r="H170" s="267"/>
      <c r="I170" s="267"/>
      <c r="J170" s="267"/>
      <c r="K170" s="267"/>
      <c r="L170" s="267"/>
      <c r="M170" s="267"/>
      <c r="N170" s="267"/>
      <c r="O170" s="267"/>
      <c r="P170" s="267"/>
      <c r="Q170" s="267"/>
      <c r="R170" s="267"/>
      <c r="S170" s="267"/>
      <c r="T170" s="267"/>
      <c r="U170" s="267"/>
      <c r="V170" s="267"/>
      <c r="W170" s="267"/>
      <c r="X170" s="267"/>
      <c r="Y170" s="267"/>
      <c r="Z170" s="267"/>
      <c r="AA170" s="267"/>
      <c r="AB170" s="2"/>
    </row>
    <row r="171" spans="1:28" ht="21" customHeight="1" x14ac:dyDescent="0.5">
      <c r="A171" s="2"/>
      <c r="B171" s="2"/>
      <c r="C171" s="267"/>
      <c r="D171" s="267"/>
      <c r="E171" s="267"/>
      <c r="F171" s="267"/>
      <c r="G171" s="267"/>
      <c r="H171" s="267"/>
      <c r="I171" s="267"/>
      <c r="J171" s="267"/>
      <c r="K171" s="267"/>
      <c r="L171" s="267"/>
      <c r="M171" s="267"/>
      <c r="N171" s="267"/>
      <c r="O171" s="267"/>
      <c r="P171" s="267"/>
      <c r="Q171" s="267"/>
      <c r="R171" s="267"/>
      <c r="S171" s="267"/>
      <c r="T171" s="267"/>
      <c r="U171" s="267"/>
      <c r="V171" s="267"/>
      <c r="W171" s="267"/>
      <c r="X171" s="267"/>
      <c r="Y171" s="267"/>
      <c r="Z171" s="267"/>
      <c r="AA171" s="267"/>
      <c r="AB171" s="2"/>
    </row>
    <row r="172" spans="1:28" ht="21" customHeight="1" x14ac:dyDescent="0.5">
      <c r="A172" s="2"/>
      <c r="B172" s="2"/>
      <c r="C172" s="267"/>
      <c r="D172" s="267"/>
      <c r="E172" s="267"/>
      <c r="F172" s="267"/>
      <c r="G172" s="267"/>
      <c r="H172" s="267"/>
      <c r="I172" s="267"/>
      <c r="J172" s="267"/>
      <c r="K172" s="267"/>
      <c r="L172" s="267"/>
      <c r="M172" s="267"/>
      <c r="N172" s="267"/>
      <c r="O172" s="267"/>
      <c r="P172" s="267"/>
      <c r="Q172" s="267"/>
      <c r="R172" s="267"/>
      <c r="S172" s="267"/>
      <c r="T172" s="267"/>
      <c r="U172" s="267"/>
      <c r="V172" s="267"/>
      <c r="W172" s="267"/>
      <c r="X172" s="267"/>
      <c r="Y172" s="267"/>
      <c r="Z172" s="267"/>
      <c r="AA172" s="267"/>
      <c r="AB172" s="2"/>
    </row>
    <row r="173" spans="1:28" ht="21" customHeight="1" x14ac:dyDescent="0.5">
      <c r="A173" s="2"/>
      <c r="B173" s="2"/>
      <c r="C173" s="267"/>
      <c r="D173" s="267"/>
      <c r="E173" s="267"/>
      <c r="F173" s="267"/>
      <c r="G173" s="267"/>
      <c r="H173" s="267"/>
      <c r="I173" s="267"/>
      <c r="J173" s="267"/>
      <c r="K173" s="267"/>
      <c r="L173" s="267"/>
      <c r="M173" s="267"/>
      <c r="N173" s="267"/>
      <c r="O173" s="267"/>
      <c r="P173" s="267"/>
      <c r="Q173" s="267"/>
      <c r="R173" s="267"/>
      <c r="S173" s="267"/>
      <c r="T173" s="267"/>
      <c r="U173" s="267"/>
      <c r="V173" s="267"/>
      <c r="W173" s="267"/>
      <c r="X173" s="267"/>
      <c r="Y173" s="267"/>
      <c r="Z173" s="267"/>
      <c r="AA173" s="267"/>
      <c r="AB173" s="2"/>
    </row>
    <row r="174" spans="1:28" ht="21" customHeight="1" x14ac:dyDescent="0.5">
      <c r="A174" s="2"/>
      <c r="B174" s="2"/>
      <c r="C174" s="267"/>
      <c r="D174" s="267"/>
      <c r="E174" s="267"/>
      <c r="F174" s="267"/>
      <c r="G174" s="267"/>
      <c r="H174" s="267"/>
      <c r="I174" s="267"/>
      <c r="J174" s="267"/>
      <c r="K174" s="267"/>
      <c r="L174" s="267"/>
      <c r="M174" s="267"/>
      <c r="N174" s="267"/>
      <c r="O174" s="267"/>
      <c r="P174" s="267"/>
      <c r="Q174" s="267"/>
      <c r="R174" s="267"/>
      <c r="S174" s="267"/>
      <c r="T174" s="267"/>
      <c r="U174" s="267"/>
      <c r="V174" s="267"/>
      <c r="W174" s="267"/>
      <c r="X174" s="267"/>
      <c r="Y174" s="267"/>
      <c r="Z174" s="267"/>
      <c r="AA174" s="267"/>
      <c r="AB174" s="2"/>
    </row>
    <row r="175" spans="1:28" ht="21" customHeight="1" x14ac:dyDescent="0.5">
      <c r="A175" s="2"/>
      <c r="B175" s="2"/>
      <c r="C175" s="267"/>
      <c r="D175" s="267"/>
      <c r="E175" s="267"/>
      <c r="F175" s="267"/>
      <c r="G175" s="267"/>
      <c r="H175" s="267"/>
      <c r="I175" s="267"/>
      <c r="J175" s="267"/>
      <c r="K175" s="267"/>
      <c r="L175" s="267"/>
      <c r="M175" s="267"/>
      <c r="N175" s="267"/>
      <c r="O175" s="267"/>
      <c r="P175" s="267"/>
      <c r="Q175" s="267"/>
      <c r="R175" s="267"/>
      <c r="S175" s="267"/>
      <c r="T175" s="267"/>
      <c r="U175" s="267"/>
      <c r="V175" s="267"/>
      <c r="W175" s="267"/>
      <c r="X175" s="267"/>
      <c r="Y175" s="267"/>
      <c r="Z175" s="267"/>
      <c r="AA175" s="267"/>
      <c r="AB175" s="2"/>
    </row>
    <row r="176" spans="1:28" ht="21" customHeight="1" x14ac:dyDescent="0.5">
      <c r="A176" s="2"/>
      <c r="B176" s="2"/>
      <c r="C176" s="267"/>
      <c r="D176" s="267"/>
      <c r="E176" s="267"/>
      <c r="F176" s="267"/>
      <c r="G176" s="267"/>
      <c r="H176" s="267"/>
      <c r="I176" s="267"/>
      <c r="J176" s="267"/>
      <c r="K176" s="267"/>
      <c r="L176" s="267"/>
      <c r="M176" s="267"/>
      <c r="N176" s="267"/>
      <c r="O176" s="267"/>
      <c r="P176" s="267"/>
      <c r="Q176" s="267"/>
      <c r="R176" s="267"/>
      <c r="S176" s="267"/>
      <c r="T176" s="267"/>
      <c r="U176" s="267"/>
      <c r="V176" s="267"/>
      <c r="W176" s="267"/>
      <c r="X176" s="267"/>
      <c r="Y176" s="267"/>
      <c r="Z176" s="267"/>
      <c r="AA176" s="267"/>
      <c r="AB176" s="2"/>
    </row>
    <row r="177" spans="1:28" ht="21" customHeight="1" x14ac:dyDescent="0.5">
      <c r="A177" s="2"/>
      <c r="B177" s="2"/>
      <c r="C177" s="267"/>
      <c r="D177" s="267"/>
      <c r="E177" s="267"/>
      <c r="F177" s="267"/>
      <c r="G177" s="267"/>
      <c r="H177" s="267"/>
      <c r="I177" s="267"/>
      <c r="J177" s="267"/>
      <c r="K177" s="267"/>
      <c r="L177" s="267"/>
      <c r="M177" s="267"/>
      <c r="N177" s="267"/>
      <c r="O177" s="267"/>
      <c r="P177" s="267"/>
      <c r="Q177" s="267"/>
      <c r="R177" s="267"/>
      <c r="S177" s="267"/>
      <c r="T177" s="267"/>
      <c r="U177" s="267"/>
      <c r="V177" s="267"/>
      <c r="W177" s="267"/>
      <c r="X177" s="267"/>
      <c r="Y177" s="267"/>
      <c r="Z177" s="267"/>
      <c r="AA177" s="267"/>
      <c r="AB177" s="2"/>
    </row>
    <row r="178" spans="1:28" ht="21" customHeight="1" x14ac:dyDescent="0.5">
      <c r="A178" s="2"/>
      <c r="B178" s="2"/>
      <c r="C178" s="267"/>
      <c r="D178" s="267"/>
      <c r="E178" s="267"/>
      <c r="F178" s="267"/>
      <c r="G178" s="267"/>
      <c r="H178" s="267"/>
      <c r="I178" s="267"/>
      <c r="J178" s="267"/>
      <c r="K178" s="267"/>
      <c r="L178" s="267"/>
      <c r="M178" s="267"/>
      <c r="N178" s="267"/>
      <c r="O178" s="267"/>
      <c r="P178" s="267"/>
      <c r="Q178" s="267"/>
      <c r="R178" s="267"/>
      <c r="S178" s="267"/>
      <c r="T178" s="267"/>
      <c r="U178" s="267"/>
      <c r="V178" s="267"/>
      <c r="W178" s="267"/>
      <c r="X178" s="267"/>
      <c r="Y178" s="267"/>
      <c r="Z178" s="267"/>
      <c r="AA178" s="267"/>
      <c r="AB178" s="2"/>
    </row>
    <row r="179" spans="1:28" ht="21" customHeight="1" x14ac:dyDescent="0.5">
      <c r="A179" s="2"/>
      <c r="B179" s="2"/>
      <c r="C179" s="267"/>
      <c r="D179" s="267"/>
      <c r="E179" s="267"/>
      <c r="F179" s="267"/>
      <c r="G179" s="267"/>
      <c r="H179" s="267"/>
      <c r="I179" s="267"/>
      <c r="J179" s="267"/>
      <c r="K179" s="267"/>
      <c r="L179" s="267"/>
      <c r="M179" s="267"/>
      <c r="N179" s="267"/>
      <c r="O179" s="267"/>
      <c r="P179" s="267"/>
      <c r="Q179" s="267"/>
      <c r="R179" s="267"/>
      <c r="S179" s="267"/>
      <c r="T179" s="267"/>
      <c r="U179" s="267"/>
      <c r="V179" s="267"/>
      <c r="W179" s="267"/>
      <c r="X179" s="267"/>
      <c r="Y179" s="267"/>
      <c r="Z179" s="267"/>
      <c r="AA179" s="267"/>
      <c r="AB179" s="2"/>
    </row>
    <row r="180" spans="1:28" ht="21" customHeight="1" x14ac:dyDescent="0.5">
      <c r="A180" s="2"/>
      <c r="B180" s="2"/>
      <c r="C180" s="267"/>
      <c r="D180" s="267"/>
      <c r="E180" s="267"/>
      <c r="F180" s="267"/>
      <c r="G180" s="267"/>
      <c r="H180" s="267"/>
      <c r="I180" s="267"/>
      <c r="J180" s="267"/>
      <c r="K180" s="267"/>
      <c r="L180" s="267"/>
      <c r="M180" s="267"/>
      <c r="N180" s="267"/>
      <c r="O180" s="267"/>
      <c r="P180" s="267"/>
      <c r="Q180" s="267"/>
      <c r="R180" s="267"/>
      <c r="S180" s="267"/>
      <c r="T180" s="267"/>
      <c r="U180" s="267"/>
      <c r="V180" s="267"/>
      <c r="W180" s="267"/>
      <c r="X180" s="267"/>
      <c r="Y180" s="267"/>
      <c r="Z180" s="267"/>
      <c r="AA180" s="267"/>
      <c r="AB180" s="2"/>
    </row>
    <row r="181" spans="1:28" ht="21" customHeight="1" x14ac:dyDescent="0.5">
      <c r="A181" s="2"/>
      <c r="B181" s="2"/>
      <c r="C181" s="267"/>
      <c r="D181" s="267"/>
      <c r="E181" s="267"/>
      <c r="F181" s="267"/>
      <c r="G181" s="267"/>
      <c r="H181" s="267"/>
      <c r="I181" s="267"/>
      <c r="J181" s="267"/>
      <c r="K181" s="267"/>
      <c r="L181" s="267"/>
      <c r="M181" s="267"/>
      <c r="N181" s="267"/>
      <c r="O181" s="267"/>
      <c r="P181" s="267"/>
      <c r="Q181" s="267"/>
      <c r="R181" s="267"/>
      <c r="S181" s="267"/>
      <c r="T181" s="267"/>
      <c r="U181" s="267"/>
      <c r="V181" s="267"/>
      <c r="W181" s="267"/>
      <c r="X181" s="267"/>
      <c r="Y181" s="267"/>
      <c r="Z181" s="267"/>
      <c r="AA181" s="267"/>
      <c r="AB181" s="2"/>
    </row>
    <row r="182" spans="1:28" ht="21" customHeight="1" x14ac:dyDescent="0.5">
      <c r="A182" s="2"/>
      <c r="B182" s="2"/>
      <c r="C182" s="267"/>
      <c r="D182" s="267"/>
      <c r="E182" s="267"/>
      <c r="F182" s="267"/>
      <c r="G182" s="267"/>
      <c r="H182" s="267"/>
      <c r="I182" s="267"/>
      <c r="J182" s="267"/>
      <c r="K182" s="267"/>
      <c r="L182" s="267"/>
      <c r="M182" s="267"/>
      <c r="N182" s="267"/>
      <c r="O182" s="267"/>
      <c r="P182" s="267"/>
      <c r="Q182" s="267"/>
      <c r="R182" s="267"/>
      <c r="S182" s="267"/>
      <c r="T182" s="267"/>
      <c r="U182" s="267"/>
      <c r="V182" s="267"/>
      <c r="W182" s="267"/>
      <c r="X182" s="267"/>
      <c r="Y182" s="267"/>
      <c r="Z182" s="267"/>
      <c r="AA182" s="267"/>
      <c r="AB182" s="2"/>
    </row>
    <row r="183" spans="1:28" ht="21" customHeight="1" x14ac:dyDescent="0.5">
      <c r="A183" s="2"/>
      <c r="B183" s="2"/>
      <c r="C183" s="267"/>
      <c r="D183" s="267"/>
      <c r="E183" s="267"/>
      <c r="F183" s="267"/>
      <c r="G183" s="267"/>
      <c r="H183" s="267"/>
      <c r="I183" s="267"/>
      <c r="J183" s="267"/>
      <c r="K183" s="267"/>
      <c r="L183" s="267"/>
      <c r="M183" s="267"/>
      <c r="N183" s="267"/>
      <c r="O183" s="267"/>
      <c r="P183" s="267"/>
      <c r="Q183" s="267"/>
      <c r="R183" s="267"/>
      <c r="S183" s="267"/>
      <c r="T183" s="267"/>
      <c r="U183" s="267"/>
      <c r="V183" s="267"/>
      <c r="W183" s="267"/>
      <c r="X183" s="267"/>
      <c r="Y183" s="267"/>
      <c r="Z183" s="267"/>
      <c r="AA183" s="267"/>
      <c r="AB183" s="2"/>
    </row>
    <row r="184" spans="1:28" ht="21" customHeight="1" x14ac:dyDescent="0.5">
      <c r="A184" s="2"/>
      <c r="B184" s="2"/>
      <c r="C184" s="267"/>
      <c r="D184" s="267"/>
      <c r="E184" s="267"/>
      <c r="F184" s="267"/>
      <c r="G184" s="267"/>
      <c r="H184" s="267"/>
      <c r="I184" s="267"/>
      <c r="J184" s="267"/>
      <c r="K184" s="267"/>
      <c r="L184" s="267"/>
      <c r="M184" s="267"/>
      <c r="N184" s="267"/>
      <c r="O184" s="267"/>
      <c r="P184" s="267"/>
      <c r="Q184" s="267"/>
      <c r="R184" s="267"/>
      <c r="S184" s="267"/>
      <c r="T184" s="267"/>
      <c r="U184" s="267"/>
      <c r="V184" s="267"/>
      <c r="W184" s="267"/>
      <c r="X184" s="267"/>
      <c r="Y184" s="267"/>
      <c r="Z184" s="267"/>
      <c r="AA184" s="267"/>
      <c r="AB184" s="2"/>
    </row>
    <row r="185" spans="1:28" ht="21" customHeight="1" x14ac:dyDescent="0.5">
      <c r="A185" s="2"/>
      <c r="B185" s="2"/>
      <c r="C185" s="267"/>
      <c r="D185" s="267"/>
      <c r="E185" s="267"/>
      <c r="F185" s="267"/>
      <c r="G185" s="267"/>
      <c r="H185" s="267"/>
      <c r="I185" s="267"/>
      <c r="J185" s="267"/>
      <c r="K185" s="267"/>
      <c r="L185" s="267"/>
      <c r="M185" s="267"/>
      <c r="N185" s="267"/>
      <c r="O185" s="267"/>
      <c r="P185" s="267"/>
      <c r="Q185" s="267"/>
      <c r="R185" s="267"/>
      <c r="S185" s="267"/>
      <c r="T185" s="267"/>
      <c r="U185" s="267"/>
      <c r="V185" s="267"/>
      <c r="W185" s="267"/>
      <c r="X185" s="267"/>
      <c r="Y185" s="267"/>
      <c r="Z185" s="267"/>
      <c r="AA185" s="267"/>
      <c r="AB185" s="2"/>
    </row>
    <row r="186" spans="1:28" ht="21" customHeight="1" x14ac:dyDescent="0.5">
      <c r="A186" s="2"/>
      <c r="B186" s="2"/>
      <c r="C186" s="267"/>
      <c r="D186" s="267"/>
      <c r="E186" s="267"/>
      <c r="F186" s="267"/>
      <c r="G186" s="267"/>
      <c r="H186" s="267"/>
      <c r="I186" s="267"/>
      <c r="J186" s="267"/>
      <c r="K186" s="267"/>
      <c r="L186" s="267"/>
      <c r="M186" s="267"/>
      <c r="N186" s="267"/>
      <c r="O186" s="267"/>
      <c r="P186" s="267"/>
      <c r="Q186" s="267"/>
      <c r="R186" s="267"/>
      <c r="S186" s="267"/>
      <c r="T186" s="267"/>
      <c r="U186" s="267"/>
      <c r="V186" s="267"/>
      <c r="W186" s="267"/>
      <c r="X186" s="267"/>
      <c r="Y186" s="267"/>
      <c r="Z186" s="267"/>
      <c r="AA186" s="267"/>
      <c r="AB186" s="2"/>
    </row>
    <row r="187" spans="1:28" ht="21" customHeight="1" x14ac:dyDescent="0.5">
      <c r="A187" s="2"/>
      <c r="B187" s="2"/>
      <c r="C187" s="267"/>
      <c r="D187" s="267"/>
      <c r="E187" s="267"/>
      <c r="F187" s="267"/>
      <c r="G187" s="267"/>
      <c r="H187" s="267"/>
      <c r="I187" s="267"/>
      <c r="J187" s="267"/>
      <c r="K187" s="267"/>
      <c r="L187" s="267"/>
      <c r="M187" s="267"/>
      <c r="N187" s="267"/>
      <c r="O187" s="267"/>
      <c r="P187" s="267"/>
      <c r="Q187" s="267"/>
      <c r="R187" s="267"/>
      <c r="S187" s="267"/>
      <c r="T187" s="267"/>
      <c r="U187" s="267"/>
      <c r="V187" s="267"/>
      <c r="W187" s="267"/>
      <c r="X187" s="267"/>
      <c r="Y187" s="267"/>
      <c r="Z187" s="267"/>
      <c r="AA187" s="267"/>
      <c r="AB187" s="2"/>
    </row>
    <row r="188" spans="1:28" ht="21" customHeight="1" x14ac:dyDescent="0.5">
      <c r="A188" s="2"/>
      <c r="B188" s="2"/>
      <c r="C188" s="267"/>
      <c r="D188" s="267"/>
      <c r="E188" s="267"/>
      <c r="F188" s="267"/>
      <c r="G188" s="267"/>
      <c r="H188" s="267"/>
      <c r="I188" s="267"/>
      <c r="J188" s="267"/>
      <c r="K188" s="267"/>
      <c r="L188" s="267"/>
      <c r="M188" s="267"/>
      <c r="N188" s="267"/>
      <c r="O188" s="267"/>
      <c r="P188" s="267"/>
      <c r="Q188" s="267"/>
      <c r="R188" s="267"/>
      <c r="S188" s="267"/>
      <c r="T188" s="267"/>
      <c r="U188" s="267"/>
      <c r="V188" s="267"/>
      <c r="W188" s="267"/>
      <c r="X188" s="267"/>
      <c r="Y188" s="267"/>
      <c r="Z188" s="267"/>
      <c r="AA188" s="267"/>
      <c r="AB188" s="2"/>
    </row>
    <row r="189" spans="1:28" ht="21" customHeight="1" x14ac:dyDescent="0.5">
      <c r="A189" s="2"/>
      <c r="B189" s="2"/>
      <c r="C189" s="267"/>
      <c r="D189" s="267"/>
      <c r="E189" s="267"/>
      <c r="F189" s="267"/>
      <c r="G189" s="267"/>
      <c r="H189" s="267"/>
      <c r="I189" s="267"/>
      <c r="J189" s="267"/>
      <c r="K189" s="267"/>
      <c r="L189" s="267"/>
      <c r="M189" s="267"/>
      <c r="N189" s="267"/>
      <c r="O189" s="267"/>
      <c r="P189" s="267"/>
      <c r="Q189" s="267"/>
      <c r="R189" s="267"/>
      <c r="S189" s="267"/>
      <c r="T189" s="267"/>
      <c r="U189" s="267"/>
      <c r="V189" s="267"/>
      <c r="W189" s="267"/>
      <c r="X189" s="267"/>
      <c r="Y189" s="267"/>
      <c r="Z189" s="267"/>
      <c r="AA189" s="267"/>
      <c r="AB189" s="2"/>
    </row>
    <row r="190" spans="1:28" ht="21" customHeight="1" x14ac:dyDescent="0.5">
      <c r="A190" s="2"/>
      <c r="B190" s="2"/>
      <c r="C190" s="267"/>
      <c r="D190" s="267"/>
      <c r="E190" s="267"/>
      <c r="F190" s="267"/>
      <c r="G190" s="267"/>
      <c r="H190" s="267"/>
      <c r="I190" s="267"/>
      <c r="J190" s="267"/>
      <c r="K190" s="267"/>
      <c r="L190" s="267"/>
      <c r="M190" s="267"/>
      <c r="N190" s="267"/>
      <c r="O190" s="267"/>
      <c r="P190" s="267"/>
      <c r="Q190" s="267"/>
      <c r="R190" s="267"/>
      <c r="S190" s="267"/>
      <c r="T190" s="267"/>
      <c r="U190" s="267"/>
      <c r="V190" s="267"/>
      <c r="W190" s="267"/>
      <c r="X190" s="267"/>
      <c r="Y190" s="267"/>
      <c r="Z190" s="267"/>
      <c r="AA190" s="267"/>
      <c r="AB190" s="2"/>
    </row>
    <row r="191" spans="1:28" ht="21" customHeight="1" x14ac:dyDescent="0.5">
      <c r="A191" s="2"/>
      <c r="B191" s="2"/>
      <c r="C191" s="267"/>
      <c r="D191" s="267"/>
      <c r="E191" s="267"/>
      <c r="F191" s="267"/>
      <c r="G191" s="267"/>
      <c r="H191" s="267"/>
      <c r="I191" s="267"/>
      <c r="J191" s="267"/>
      <c r="K191" s="267"/>
      <c r="L191" s="267"/>
      <c r="M191" s="267"/>
      <c r="N191" s="267"/>
      <c r="O191" s="267"/>
      <c r="P191" s="267"/>
      <c r="Q191" s="267"/>
      <c r="R191" s="267"/>
      <c r="S191" s="267"/>
      <c r="T191" s="267"/>
      <c r="U191" s="267"/>
      <c r="V191" s="267"/>
      <c r="W191" s="267"/>
      <c r="X191" s="267"/>
      <c r="Y191" s="267"/>
      <c r="Z191" s="267"/>
      <c r="AA191" s="267"/>
      <c r="AB191" s="2"/>
    </row>
    <row r="192" spans="1:28" ht="21" customHeight="1" x14ac:dyDescent="0.5">
      <c r="A192" s="2"/>
      <c r="B192" s="2"/>
      <c r="C192" s="267"/>
      <c r="D192" s="267"/>
      <c r="E192" s="267"/>
      <c r="F192" s="267"/>
      <c r="G192" s="267"/>
      <c r="H192" s="267"/>
      <c r="I192" s="267"/>
      <c r="J192" s="267"/>
      <c r="K192" s="267"/>
      <c r="L192" s="267"/>
      <c r="M192" s="267"/>
      <c r="N192" s="267"/>
      <c r="O192" s="267"/>
      <c r="P192" s="267"/>
      <c r="Q192" s="267"/>
      <c r="R192" s="267"/>
      <c r="S192" s="267"/>
      <c r="T192" s="267"/>
      <c r="U192" s="267"/>
      <c r="V192" s="267"/>
      <c r="W192" s="267"/>
      <c r="X192" s="267"/>
      <c r="Y192" s="267"/>
      <c r="Z192" s="267"/>
      <c r="AA192" s="267"/>
      <c r="AB192" s="2"/>
    </row>
    <row r="193" spans="1:28" ht="21" customHeight="1" x14ac:dyDescent="0.5">
      <c r="A193" s="2"/>
      <c r="B193" s="2"/>
      <c r="C193" s="267"/>
      <c r="D193" s="267"/>
      <c r="E193" s="267"/>
      <c r="F193" s="267"/>
      <c r="G193" s="267"/>
      <c r="H193" s="267"/>
      <c r="I193" s="267"/>
      <c r="J193" s="267"/>
      <c r="K193" s="267"/>
      <c r="L193" s="267"/>
      <c r="M193" s="267"/>
      <c r="N193" s="267"/>
      <c r="O193" s="267"/>
      <c r="P193" s="267"/>
      <c r="Q193" s="267"/>
      <c r="R193" s="267"/>
      <c r="S193" s="267"/>
      <c r="T193" s="267"/>
      <c r="U193" s="267"/>
      <c r="V193" s="267"/>
      <c r="W193" s="267"/>
      <c r="X193" s="267"/>
      <c r="Y193" s="267"/>
      <c r="Z193" s="267"/>
      <c r="AA193" s="267"/>
      <c r="AB193" s="2"/>
    </row>
    <row r="194" spans="1:28" ht="21" customHeight="1" x14ac:dyDescent="0.5">
      <c r="A194" s="2"/>
      <c r="B194" s="2"/>
      <c r="C194" s="267"/>
      <c r="D194" s="267"/>
      <c r="E194" s="267"/>
      <c r="F194" s="267"/>
      <c r="G194" s="267"/>
      <c r="H194" s="267"/>
      <c r="I194" s="267"/>
      <c r="J194" s="267"/>
      <c r="K194" s="267"/>
      <c r="L194" s="267"/>
      <c r="M194" s="267"/>
      <c r="N194" s="267"/>
      <c r="O194" s="267"/>
      <c r="P194" s="267"/>
      <c r="Q194" s="267"/>
      <c r="R194" s="267"/>
      <c r="S194" s="267"/>
      <c r="T194" s="267"/>
      <c r="U194" s="267"/>
      <c r="V194" s="267"/>
      <c r="W194" s="267"/>
      <c r="X194" s="267"/>
      <c r="Y194" s="267"/>
      <c r="Z194" s="267"/>
      <c r="AA194" s="267"/>
      <c r="AB194" s="2"/>
    </row>
    <row r="195" spans="1:28" ht="21" customHeight="1" x14ac:dyDescent="0.5">
      <c r="A195" s="2"/>
      <c r="B195" s="2"/>
      <c r="C195" s="267"/>
      <c r="D195" s="267"/>
      <c r="E195" s="267"/>
      <c r="F195" s="267"/>
      <c r="G195" s="267"/>
      <c r="H195" s="267"/>
      <c r="I195" s="267"/>
      <c r="J195" s="267"/>
      <c r="K195" s="267"/>
      <c r="L195" s="267"/>
      <c r="M195" s="267"/>
      <c r="N195" s="267"/>
      <c r="O195" s="267"/>
      <c r="P195" s="267"/>
      <c r="Q195" s="267"/>
      <c r="R195" s="267"/>
      <c r="S195" s="267"/>
      <c r="T195" s="267"/>
      <c r="U195" s="267"/>
      <c r="V195" s="267"/>
      <c r="W195" s="267"/>
      <c r="X195" s="267"/>
      <c r="Y195" s="267"/>
      <c r="Z195" s="267"/>
      <c r="AA195" s="267"/>
      <c r="AB195" s="2"/>
    </row>
    <row r="196" spans="1:28" ht="21" customHeight="1" x14ac:dyDescent="0.5">
      <c r="A196" s="2"/>
      <c r="B196" s="2"/>
      <c r="C196" s="267"/>
      <c r="D196" s="267"/>
      <c r="E196" s="267"/>
      <c r="F196" s="267"/>
      <c r="G196" s="267"/>
      <c r="H196" s="267"/>
      <c r="I196" s="267"/>
      <c r="J196" s="267"/>
      <c r="K196" s="267"/>
      <c r="L196" s="267"/>
      <c r="M196" s="267"/>
      <c r="N196" s="267"/>
      <c r="O196" s="267"/>
      <c r="P196" s="267"/>
      <c r="Q196" s="267"/>
      <c r="R196" s="267"/>
      <c r="S196" s="267"/>
      <c r="T196" s="267"/>
      <c r="U196" s="267"/>
      <c r="V196" s="267"/>
      <c r="W196" s="267"/>
      <c r="X196" s="267"/>
      <c r="Y196" s="267"/>
      <c r="Z196" s="267"/>
      <c r="AA196" s="267"/>
      <c r="AB196" s="2"/>
    </row>
    <row r="197" spans="1:28" ht="21" customHeight="1" x14ac:dyDescent="0.5">
      <c r="A197" s="2"/>
      <c r="B197" s="2"/>
      <c r="C197" s="267"/>
      <c r="D197" s="267"/>
      <c r="E197" s="267"/>
      <c r="F197" s="267"/>
      <c r="G197" s="267"/>
      <c r="H197" s="267"/>
      <c r="I197" s="267"/>
      <c r="J197" s="267"/>
      <c r="K197" s="267"/>
      <c r="L197" s="267"/>
      <c r="M197" s="267"/>
      <c r="N197" s="267"/>
      <c r="O197" s="267"/>
      <c r="P197" s="267"/>
      <c r="Q197" s="267"/>
      <c r="R197" s="267"/>
      <c r="S197" s="267"/>
      <c r="T197" s="267"/>
      <c r="U197" s="267"/>
      <c r="V197" s="267"/>
      <c r="W197" s="267"/>
      <c r="X197" s="267"/>
      <c r="Y197" s="267"/>
      <c r="Z197" s="267"/>
      <c r="AA197" s="267"/>
      <c r="AB197" s="2"/>
    </row>
    <row r="198" spans="1:28" ht="21" customHeight="1" x14ac:dyDescent="0.5">
      <c r="A198" s="2"/>
      <c r="B198" s="2"/>
      <c r="C198" s="267"/>
      <c r="D198" s="267"/>
      <c r="E198" s="267"/>
      <c r="F198" s="267"/>
      <c r="G198" s="267"/>
      <c r="H198" s="267"/>
      <c r="I198" s="267"/>
      <c r="J198" s="267"/>
      <c r="K198" s="267"/>
      <c r="L198" s="267"/>
      <c r="M198" s="267"/>
      <c r="N198" s="267"/>
      <c r="O198" s="267"/>
      <c r="P198" s="267"/>
      <c r="Q198" s="267"/>
      <c r="R198" s="267"/>
      <c r="S198" s="267"/>
      <c r="T198" s="267"/>
      <c r="U198" s="267"/>
      <c r="V198" s="267"/>
      <c r="W198" s="267"/>
      <c r="X198" s="267"/>
      <c r="Y198" s="267"/>
      <c r="Z198" s="267"/>
      <c r="AA198" s="267"/>
      <c r="AB198" s="2"/>
    </row>
    <row r="199" spans="1:28" ht="21" customHeight="1" x14ac:dyDescent="0.5">
      <c r="A199" s="2"/>
      <c r="B199" s="2"/>
      <c r="C199" s="267"/>
      <c r="D199" s="267"/>
      <c r="E199" s="267"/>
      <c r="F199" s="267"/>
      <c r="G199" s="267"/>
      <c r="H199" s="267"/>
      <c r="I199" s="267"/>
      <c r="J199" s="267"/>
      <c r="K199" s="267"/>
      <c r="L199" s="267"/>
      <c r="M199" s="267"/>
      <c r="N199" s="267"/>
      <c r="O199" s="267"/>
      <c r="P199" s="267"/>
      <c r="Q199" s="267"/>
      <c r="R199" s="267"/>
      <c r="S199" s="267"/>
      <c r="T199" s="267"/>
      <c r="U199" s="267"/>
      <c r="V199" s="267"/>
      <c r="W199" s="267"/>
      <c r="X199" s="267"/>
      <c r="Y199" s="267"/>
      <c r="Z199" s="267"/>
      <c r="AA199" s="267"/>
      <c r="AB199" s="2"/>
    </row>
    <row r="200" spans="1:28" ht="21" customHeight="1" x14ac:dyDescent="0.5">
      <c r="A200" s="2"/>
      <c r="B200" s="2"/>
      <c r="C200" s="267"/>
      <c r="D200" s="267"/>
      <c r="E200" s="267"/>
      <c r="F200" s="267"/>
      <c r="G200" s="267"/>
      <c r="H200" s="267"/>
      <c r="I200" s="267"/>
      <c r="J200" s="267"/>
      <c r="K200" s="267"/>
      <c r="L200" s="267"/>
      <c r="M200" s="267"/>
      <c r="N200" s="267"/>
      <c r="O200" s="267"/>
      <c r="P200" s="267"/>
      <c r="Q200" s="267"/>
      <c r="R200" s="267"/>
      <c r="S200" s="267"/>
      <c r="T200" s="267"/>
      <c r="U200" s="267"/>
      <c r="V200" s="267"/>
      <c r="W200" s="267"/>
      <c r="X200" s="267"/>
      <c r="Y200" s="267"/>
      <c r="Z200" s="267"/>
      <c r="AA200" s="267"/>
      <c r="AB200" s="2"/>
    </row>
    <row r="201" spans="1:28" ht="21" customHeight="1" x14ac:dyDescent="0.5">
      <c r="A201" s="2"/>
      <c r="B201" s="2"/>
      <c r="C201" s="267"/>
      <c r="D201" s="267"/>
      <c r="E201" s="267"/>
      <c r="F201" s="267"/>
      <c r="G201" s="267"/>
      <c r="H201" s="267"/>
      <c r="I201" s="267"/>
      <c r="J201" s="267"/>
      <c r="K201" s="267"/>
      <c r="L201" s="267"/>
      <c r="M201" s="267"/>
      <c r="N201" s="267"/>
      <c r="O201" s="267"/>
      <c r="P201" s="267"/>
      <c r="Q201" s="267"/>
      <c r="R201" s="267"/>
      <c r="S201" s="267"/>
      <c r="T201" s="267"/>
      <c r="U201" s="267"/>
      <c r="V201" s="267"/>
      <c r="W201" s="267"/>
      <c r="X201" s="267"/>
      <c r="Y201" s="267"/>
      <c r="Z201" s="267"/>
      <c r="AA201" s="267"/>
      <c r="AB201" s="2"/>
    </row>
    <row r="202" spans="1:28" ht="21" customHeight="1" x14ac:dyDescent="0.5">
      <c r="A202" s="2"/>
      <c r="B202" s="2"/>
      <c r="C202" s="267"/>
      <c r="D202" s="267"/>
      <c r="E202" s="267"/>
      <c r="F202" s="267"/>
      <c r="G202" s="267"/>
      <c r="H202" s="267"/>
      <c r="I202" s="267"/>
      <c r="J202" s="267"/>
      <c r="K202" s="267"/>
      <c r="L202" s="267"/>
      <c r="M202" s="267"/>
      <c r="N202" s="267"/>
      <c r="O202" s="267"/>
      <c r="P202" s="267"/>
      <c r="Q202" s="267"/>
      <c r="R202" s="267"/>
      <c r="S202" s="267"/>
      <c r="T202" s="267"/>
      <c r="U202" s="267"/>
      <c r="V202" s="267"/>
      <c r="W202" s="267"/>
      <c r="X202" s="267"/>
      <c r="Y202" s="267"/>
      <c r="Z202" s="267"/>
      <c r="AA202" s="267"/>
      <c r="AB202" s="2"/>
    </row>
    <row r="203" spans="1:28" ht="21" customHeight="1" x14ac:dyDescent="0.5">
      <c r="A203" s="2"/>
      <c r="B203" s="2"/>
      <c r="C203" s="267"/>
      <c r="D203" s="267"/>
      <c r="E203" s="267"/>
      <c r="F203" s="267"/>
      <c r="G203" s="267"/>
      <c r="H203" s="267"/>
      <c r="I203" s="267"/>
      <c r="J203" s="267"/>
      <c r="K203" s="267"/>
      <c r="L203" s="267"/>
      <c r="M203" s="267"/>
      <c r="N203" s="267"/>
      <c r="O203" s="267"/>
      <c r="P203" s="267"/>
      <c r="Q203" s="267"/>
      <c r="R203" s="267"/>
      <c r="S203" s="267"/>
      <c r="T203" s="267"/>
      <c r="U203" s="267"/>
      <c r="V203" s="267"/>
      <c r="W203" s="267"/>
      <c r="X203" s="267"/>
      <c r="Y203" s="267"/>
      <c r="Z203" s="267"/>
      <c r="AA203" s="267"/>
      <c r="AB203" s="2"/>
    </row>
    <row r="204" spans="1:28" ht="21" customHeight="1" x14ac:dyDescent="0.5">
      <c r="A204" s="2"/>
      <c r="B204" s="2"/>
      <c r="C204" s="267"/>
      <c r="D204" s="267"/>
      <c r="E204" s="267"/>
      <c r="F204" s="267"/>
      <c r="G204" s="267"/>
      <c r="H204" s="267"/>
      <c r="I204" s="267"/>
      <c r="J204" s="267"/>
      <c r="K204" s="267"/>
      <c r="L204" s="267"/>
      <c r="M204" s="267"/>
      <c r="N204" s="267"/>
      <c r="O204" s="267"/>
      <c r="P204" s="267"/>
      <c r="Q204" s="267"/>
      <c r="R204" s="267"/>
      <c r="S204" s="267"/>
      <c r="T204" s="267"/>
      <c r="U204" s="267"/>
      <c r="V204" s="267"/>
      <c r="W204" s="267"/>
      <c r="X204" s="267"/>
      <c r="Y204" s="267"/>
      <c r="Z204" s="267"/>
      <c r="AA204" s="267"/>
      <c r="AB204" s="2"/>
    </row>
    <row r="205" spans="1:28" ht="21" customHeight="1" x14ac:dyDescent="0.5">
      <c r="A205" s="2"/>
      <c r="B205" s="2"/>
      <c r="C205" s="267"/>
      <c r="D205" s="267"/>
      <c r="E205" s="267"/>
      <c r="F205" s="267"/>
      <c r="G205" s="267"/>
      <c r="H205" s="267"/>
      <c r="I205" s="267"/>
      <c r="J205" s="267"/>
      <c r="K205" s="267"/>
      <c r="L205" s="267"/>
      <c r="M205" s="267"/>
      <c r="N205" s="267"/>
      <c r="O205" s="267"/>
      <c r="P205" s="267"/>
      <c r="Q205" s="267"/>
      <c r="R205" s="267"/>
      <c r="S205" s="267"/>
      <c r="T205" s="267"/>
      <c r="U205" s="267"/>
      <c r="V205" s="267"/>
      <c r="W205" s="267"/>
      <c r="X205" s="267"/>
      <c r="Y205" s="267"/>
      <c r="Z205" s="267"/>
      <c r="AA205" s="267"/>
      <c r="AB205" s="2"/>
    </row>
    <row r="206" spans="1:28" ht="21" customHeight="1" x14ac:dyDescent="0.5">
      <c r="A206" s="2"/>
      <c r="B206" s="2"/>
      <c r="C206" s="267"/>
      <c r="D206" s="267"/>
      <c r="E206" s="267"/>
      <c r="F206" s="267"/>
      <c r="G206" s="267"/>
      <c r="H206" s="267"/>
      <c r="I206" s="267"/>
      <c r="J206" s="267"/>
      <c r="K206" s="267"/>
      <c r="L206" s="267"/>
      <c r="M206" s="267"/>
      <c r="N206" s="267"/>
      <c r="O206" s="267"/>
      <c r="P206" s="267"/>
      <c r="Q206" s="267"/>
      <c r="R206" s="267"/>
      <c r="S206" s="267"/>
      <c r="T206" s="267"/>
      <c r="U206" s="267"/>
      <c r="V206" s="267"/>
      <c r="W206" s="267"/>
      <c r="X206" s="267"/>
      <c r="Y206" s="267"/>
      <c r="Z206" s="267"/>
      <c r="AA206" s="267"/>
      <c r="AB206" s="2"/>
    </row>
    <row r="207" spans="1:28" ht="21" customHeight="1" x14ac:dyDescent="0.5">
      <c r="A207" s="2"/>
      <c r="B207" s="2"/>
      <c r="C207" s="267"/>
      <c r="D207" s="267"/>
      <c r="E207" s="267"/>
      <c r="F207" s="267"/>
      <c r="G207" s="267"/>
      <c r="H207" s="267"/>
      <c r="I207" s="267"/>
      <c r="J207" s="267"/>
      <c r="K207" s="267"/>
      <c r="L207" s="267"/>
      <c r="M207" s="267"/>
      <c r="N207" s="267"/>
      <c r="O207" s="267"/>
      <c r="P207" s="267"/>
      <c r="Q207" s="267"/>
      <c r="R207" s="267"/>
      <c r="S207" s="267"/>
      <c r="T207" s="267"/>
      <c r="U207" s="267"/>
      <c r="V207" s="267"/>
      <c r="W207" s="267"/>
      <c r="X207" s="267"/>
      <c r="Y207" s="267"/>
      <c r="Z207" s="267"/>
      <c r="AA207" s="267"/>
      <c r="AB207" s="2"/>
    </row>
    <row r="208" spans="1:28" ht="21" customHeight="1" x14ac:dyDescent="0.5">
      <c r="A208" s="2"/>
      <c r="B208" s="2"/>
      <c r="C208" s="267"/>
      <c r="D208" s="267"/>
      <c r="E208" s="267"/>
      <c r="F208" s="267"/>
      <c r="G208" s="267"/>
      <c r="H208" s="267"/>
      <c r="I208" s="267"/>
      <c r="J208" s="267"/>
      <c r="K208" s="267"/>
      <c r="L208" s="267"/>
      <c r="M208" s="267"/>
      <c r="N208" s="267"/>
      <c r="O208" s="267"/>
      <c r="P208" s="267"/>
      <c r="Q208" s="267"/>
      <c r="R208" s="267"/>
      <c r="S208" s="267"/>
      <c r="T208" s="267"/>
      <c r="U208" s="267"/>
      <c r="V208" s="267"/>
      <c r="W208" s="267"/>
      <c r="X208" s="267"/>
      <c r="Y208" s="267"/>
      <c r="Z208" s="267"/>
      <c r="AA208" s="267"/>
      <c r="AB208" s="2"/>
    </row>
    <row r="209" spans="1:28" ht="21" customHeight="1" x14ac:dyDescent="0.5">
      <c r="A209" s="2"/>
      <c r="B209" s="2"/>
      <c r="C209" s="267"/>
      <c r="D209" s="267"/>
      <c r="E209" s="267"/>
      <c r="F209" s="267"/>
      <c r="G209" s="267"/>
      <c r="H209" s="267"/>
      <c r="I209" s="267"/>
      <c r="J209" s="267"/>
      <c r="K209" s="267"/>
      <c r="L209" s="267"/>
      <c r="M209" s="267"/>
      <c r="N209" s="267"/>
      <c r="O209" s="267"/>
      <c r="P209" s="267"/>
      <c r="Q209" s="267"/>
      <c r="R209" s="267"/>
      <c r="S209" s="267"/>
      <c r="T209" s="267"/>
      <c r="U209" s="267"/>
      <c r="V209" s="267"/>
      <c r="W209" s="267"/>
      <c r="X209" s="267"/>
      <c r="Y209" s="267"/>
      <c r="Z209" s="267"/>
      <c r="AA209" s="267"/>
      <c r="AB209" s="2"/>
    </row>
    <row r="210" spans="1:28" ht="21" customHeight="1" x14ac:dyDescent="0.5">
      <c r="A210" s="2"/>
      <c r="B210" s="2"/>
      <c r="C210" s="267"/>
      <c r="D210" s="267"/>
      <c r="E210" s="267"/>
      <c r="F210" s="267"/>
      <c r="G210" s="267"/>
      <c r="H210" s="267"/>
      <c r="I210" s="267"/>
      <c r="J210" s="267"/>
      <c r="K210" s="267"/>
      <c r="L210" s="267"/>
      <c r="M210" s="267"/>
      <c r="N210" s="267"/>
      <c r="O210" s="267"/>
      <c r="P210" s="267"/>
      <c r="Q210" s="267"/>
      <c r="R210" s="267"/>
      <c r="S210" s="267"/>
      <c r="T210" s="267"/>
      <c r="U210" s="267"/>
      <c r="V210" s="267"/>
      <c r="W210" s="267"/>
      <c r="X210" s="267"/>
      <c r="Y210" s="267"/>
      <c r="Z210" s="267"/>
      <c r="AA210" s="267"/>
      <c r="AB210" s="2"/>
    </row>
    <row r="211" spans="1:28" ht="21" customHeight="1" x14ac:dyDescent="0.5">
      <c r="A211" s="2"/>
      <c r="B211" s="2"/>
      <c r="C211" s="267"/>
      <c r="D211" s="267"/>
      <c r="E211" s="267"/>
      <c r="F211" s="267"/>
      <c r="G211" s="267"/>
      <c r="H211" s="267"/>
      <c r="I211" s="267"/>
      <c r="J211" s="267"/>
      <c r="K211" s="267"/>
      <c r="L211" s="267"/>
      <c r="M211" s="267"/>
      <c r="N211" s="267"/>
      <c r="O211" s="267"/>
      <c r="P211" s="267"/>
      <c r="Q211" s="267"/>
      <c r="R211" s="267"/>
      <c r="S211" s="267"/>
      <c r="T211" s="267"/>
      <c r="U211" s="267"/>
      <c r="V211" s="267"/>
      <c r="W211" s="267"/>
      <c r="X211" s="267"/>
      <c r="Y211" s="267"/>
      <c r="Z211" s="267"/>
      <c r="AA211" s="267"/>
      <c r="AB211" s="2"/>
    </row>
    <row r="212" spans="1:28" ht="21" customHeight="1" x14ac:dyDescent="0.5">
      <c r="A212" s="2"/>
      <c r="B212" s="2"/>
      <c r="C212" s="267"/>
      <c r="D212" s="267"/>
      <c r="E212" s="267"/>
      <c r="F212" s="267"/>
      <c r="G212" s="267"/>
      <c r="H212" s="267"/>
      <c r="I212" s="267"/>
      <c r="J212" s="267"/>
      <c r="K212" s="267"/>
      <c r="L212" s="267"/>
      <c r="M212" s="267"/>
      <c r="N212" s="267"/>
      <c r="O212" s="267"/>
      <c r="P212" s="267"/>
      <c r="Q212" s="267"/>
      <c r="R212" s="267"/>
      <c r="S212" s="267"/>
      <c r="T212" s="267"/>
      <c r="U212" s="267"/>
      <c r="V212" s="267"/>
      <c r="W212" s="267"/>
      <c r="X212" s="267"/>
      <c r="Y212" s="267"/>
      <c r="Z212" s="267"/>
      <c r="AA212" s="267"/>
      <c r="AB212" s="2"/>
    </row>
    <row r="213" spans="1:28" ht="21" customHeight="1" x14ac:dyDescent="0.5">
      <c r="A213" s="2"/>
      <c r="B213" s="2"/>
      <c r="C213" s="267"/>
      <c r="D213" s="267"/>
      <c r="E213" s="267"/>
      <c r="F213" s="267"/>
      <c r="G213" s="267"/>
      <c r="H213" s="267"/>
      <c r="I213" s="267"/>
      <c r="J213" s="267"/>
      <c r="K213" s="267"/>
      <c r="L213" s="267"/>
      <c r="M213" s="267"/>
      <c r="N213" s="267"/>
      <c r="O213" s="267"/>
      <c r="P213" s="267"/>
      <c r="Q213" s="267"/>
      <c r="R213" s="267"/>
      <c r="S213" s="267"/>
      <c r="T213" s="267"/>
      <c r="U213" s="267"/>
      <c r="V213" s="267"/>
      <c r="W213" s="267"/>
      <c r="X213" s="267"/>
      <c r="Y213" s="267"/>
      <c r="Z213" s="267"/>
      <c r="AA213" s="267"/>
      <c r="AB213" s="2"/>
    </row>
    <row r="214" spans="1:28" ht="21" customHeight="1" x14ac:dyDescent="0.5">
      <c r="A214" s="2"/>
      <c r="B214" s="2"/>
      <c r="C214" s="267"/>
      <c r="D214" s="267"/>
      <c r="E214" s="267"/>
      <c r="F214" s="267"/>
      <c r="G214" s="267"/>
      <c r="H214" s="267"/>
      <c r="I214" s="267"/>
      <c r="J214" s="267"/>
      <c r="K214" s="267"/>
      <c r="L214" s="267"/>
      <c r="M214" s="267"/>
      <c r="N214" s="267"/>
      <c r="O214" s="267"/>
      <c r="P214" s="267"/>
      <c r="Q214" s="267"/>
      <c r="R214" s="267"/>
      <c r="S214" s="267"/>
      <c r="T214" s="267"/>
      <c r="U214" s="267"/>
      <c r="V214" s="267"/>
      <c r="W214" s="267"/>
      <c r="X214" s="267"/>
      <c r="Y214" s="267"/>
      <c r="Z214" s="267"/>
      <c r="AA214" s="267"/>
      <c r="AB214" s="2"/>
    </row>
    <row r="215" spans="1:28" ht="21" customHeight="1" x14ac:dyDescent="0.5">
      <c r="A215" s="2"/>
      <c r="B215" s="2"/>
      <c r="C215" s="267"/>
      <c r="D215" s="267"/>
      <c r="E215" s="267"/>
      <c r="F215" s="267"/>
      <c r="G215" s="267"/>
      <c r="H215" s="267"/>
      <c r="I215" s="267"/>
      <c r="J215" s="267"/>
      <c r="K215" s="267"/>
      <c r="L215" s="267"/>
      <c r="M215" s="267"/>
      <c r="N215" s="267"/>
      <c r="O215" s="267"/>
      <c r="P215" s="267"/>
      <c r="Q215" s="267"/>
      <c r="R215" s="267"/>
      <c r="S215" s="267"/>
      <c r="T215" s="267"/>
      <c r="U215" s="267"/>
      <c r="V215" s="267"/>
      <c r="W215" s="267"/>
      <c r="X215" s="267"/>
      <c r="Y215" s="267"/>
      <c r="Z215" s="267"/>
      <c r="AA215" s="267"/>
      <c r="AB215" s="2"/>
    </row>
    <row r="216" spans="1:28" ht="21" customHeight="1" x14ac:dyDescent="0.5">
      <c r="A216" s="2"/>
      <c r="B216" s="2"/>
      <c r="C216" s="267"/>
      <c r="D216" s="267"/>
      <c r="E216" s="267"/>
      <c r="F216" s="267"/>
      <c r="G216" s="267"/>
      <c r="H216" s="267"/>
      <c r="I216" s="267"/>
      <c r="J216" s="267"/>
      <c r="K216" s="267"/>
      <c r="L216" s="267"/>
      <c r="M216" s="267"/>
      <c r="N216" s="267"/>
      <c r="O216" s="267"/>
      <c r="P216" s="267"/>
      <c r="Q216" s="267"/>
      <c r="R216" s="267"/>
      <c r="S216" s="267"/>
      <c r="T216" s="267"/>
      <c r="U216" s="267"/>
      <c r="V216" s="267"/>
      <c r="W216" s="267"/>
      <c r="X216" s="267"/>
      <c r="Y216" s="267"/>
      <c r="Z216" s="267"/>
      <c r="AA216" s="267"/>
      <c r="AB216" s="2"/>
    </row>
    <row r="217" spans="1:28" ht="21" customHeight="1" x14ac:dyDescent="0.5">
      <c r="A217" s="2"/>
      <c r="B217" s="2"/>
      <c r="C217" s="267"/>
      <c r="D217" s="267"/>
      <c r="E217" s="267"/>
      <c r="F217" s="267"/>
      <c r="G217" s="267"/>
      <c r="H217" s="267"/>
      <c r="I217" s="267"/>
      <c r="J217" s="267"/>
      <c r="K217" s="267"/>
      <c r="L217" s="267"/>
      <c r="M217" s="267"/>
      <c r="N217" s="267"/>
      <c r="O217" s="267"/>
      <c r="P217" s="267"/>
      <c r="Q217" s="267"/>
      <c r="R217" s="267"/>
      <c r="S217" s="267"/>
      <c r="T217" s="267"/>
      <c r="U217" s="267"/>
      <c r="V217" s="267"/>
      <c r="W217" s="267"/>
      <c r="X217" s="267"/>
      <c r="Y217" s="267"/>
      <c r="Z217" s="267"/>
      <c r="AA217" s="267"/>
      <c r="AB217" s="2"/>
    </row>
    <row r="218" spans="1:28" ht="21" customHeight="1" x14ac:dyDescent="0.5">
      <c r="A218" s="2"/>
      <c r="B218" s="2"/>
      <c r="C218" s="267"/>
      <c r="D218" s="267"/>
      <c r="E218" s="267"/>
      <c r="F218" s="267"/>
      <c r="G218" s="267"/>
      <c r="H218" s="267"/>
      <c r="I218" s="267"/>
      <c r="J218" s="267"/>
      <c r="K218" s="267"/>
      <c r="L218" s="267"/>
      <c r="M218" s="267"/>
      <c r="N218" s="267"/>
      <c r="O218" s="267"/>
      <c r="P218" s="267"/>
      <c r="Q218" s="267"/>
      <c r="R218" s="267"/>
      <c r="S218" s="267"/>
      <c r="T218" s="267"/>
      <c r="U218" s="267"/>
      <c r="V218" s="267"/>
      <c r="W218" s="267"/>
      <c r="X218" s="267"/>
      <c r="Y218" s="267"/>
      <c r="Z218" s="267"/>
      <c r="AA218" s="267"/>
      <c r="AB218" s="2"/>
    </row>
    <row r="219" spans="1:28" ht="21" customHeight="1" x14ac:dyDescent="0.5">
      <c r="A219" s="2"/>
      <c r="B219" s="2"/>
      <c r="C219" s="267"/>
      <c r="D219" s="267"/>
      <c r="E219" s="267"/>
      <c r="F219" s="267"/>
      <c r="G219" s="267"/>
      <c r="H219" s="267"/>
      <c r="I219" s="267"/>
      <c r="J219" s="267"/>
      <c r="K219" s="267"/>
      <c r="L219" s="267"/>
      <c r="M219" s="267"/>
      <c r="N219" s="267"/>
      <c r="O219" s="267"/>
      <c r="P219" s="267"/>
      <c r="Q219" s="267"/>
      <c r="R219" s="267"/>
      <c r="S219" s="267"/>
      <c r="T219" s="267"/>
      <c r="U219" s="267"/>
      <c r="V219" s="267"/>
      <c r="W219" s="267"/>
      <c r="X219" s="267"/>
      <c r="Y219" s="267"/>
      <c r="Z219" s="267"/>
      <c r="AA219" s="267"/>
      <c r="AB219" s="2"/>
    </row>
    <row r="220" spans="1:28" ht="21" customHeight="1" x14ac:dyDescent="0.5">
      <c r="A220" s="2"/>
      <c r="B220" s="2"/>
      <c r="C220" s="267"/>
      <c r="D220" s="267"/>
      <c r="E220" s="267"/>
      <c r="F220" s="267"/>
      <c r="G220" s="267"/>
      <c r="H220" s="267"/>
      <c r="I220" s="267"/>
      <c r="J220" s="267"/>
      <c r="K220" s="267"/>
      <c r="L220" s="267"/>
      <c r="M220" s="267"/>
      <c r="N220" s="267"/>
      <c r="O220" s="267"/>
      <c r="P220" s="267"/>
      <c r="Q220" s="267"/>
      <c r="R220" s="267"/>
      <c r="S220" s="267"/>
      <c r="T220" s="267"/>
      <c r="U220" s="267"/>
      <c r="V220" s="267"/>
      <c r="W220" s="267"/>
      <c r="X220" s="267"/>
      <c r="Y220" s="267"/>
      <c r="Z220" s="267"/>
      <c r="AA220" s="267"/>
      <c r="AB220" s="2"/>
    </row>
    <row r="221" spans="1:28" ht="21" customHeight="1" x14ac:dyDescent="0.5">
      <c r="A221" s="2"/>
      <c r="B221" s="2"/>
      <c r="C221" s="267"/>
      <c r="D221" s="267"/>
      <c r="E221" s="267"/>
      <c r="F221" s="267"/>
      <c r="G221" s="267"/>
      <c r="H221" s="267"/>
      <c r="I221" s="267"/>
      <c r="J221" s="267"/>
      <c r="K221" s="267"/>
      <c r="L221" s="267"/>
      <c r="M221" s="267"/>
      <c r="N221" s="267"/>
      <c r="O221" s="267"/>
      <c r="P221" s="267"/>
      <c r="Q221" s="267"/>
      <c r="R221" s="267"/>
      <c r="S221" s="267"/>
      <c r="T221" s="267"/>
      <c r="U221" s="267"/>
      <c r="V221" s="267"/>
      <c r="W221" s="267"/>
      <c r="X221" s="267"/>
      <c r="Y221" s="267"/>
      <c r="Z221" s="267"/>
      <c r="AA221" s="267"/>
      <c r="AB221" s="2"/>
    </row>
    <row r="222" spans="1:28" ht="21" customHeight="1" x14ac:dyDescent="0.5">
      <c r="A222" s="2"/>
      <c r="B222" s="2"/>
      <c r="C222" s="267"/>
      <c r="D222" s="267"/>
      <c r="E222" s="267"/>
      <c r="F222" s="267"/>
      <c r="G222" s="267"/>
      <c r="H222" s="267"/>
      <c r="I222" s="267"/>
      <c r="J222" s="267"/>
      <c r="K222" s="267"/>
      <c r="L222" s="267"/>
      <c r="M222" s="267"/>
      <c r="N222" s="267"/>
      <c r="O222" s="267"/>
      <c r="P222" s="267"/>
      <c r="Q222" s="267"/>
      <c r="R222" s="267"/>
      <c r="S222" s="267"/>
      <c r="T222" s="267"/>
      <c r="U222" s="267"/>
      <c r="V222" s="267"/>
      <c r="W222" s="267"/>
      <c r="X222" s="267"/>
      <c r="Y222" s="267"/>
      <c r="Z222" s="267"/>
      <c r="AA222" s="267"/>
      <c r="AB222" s="2"/>
    </row>
    <row r="223" spans="1:28" ht="21" customHeight="1" x14ac:dyDescent="0.5">
      <c r="A223" s="2"/>
      <c r="B223" s="2"/>
      <c r="C223" s="267"/>
      <c r="D223" s="267"/>
      <c r="E223" s="267"/>
      <c r="F223" s="267"/>
      <c r="G223" s="267"/>
      <c r="H223" s="267"/>
      <c r="I223" s="267"/>
      <c r="J223" s="267"/>
      <c r="K223" s="267"/>
      <c r="L223" s="267"/>
      <c r="M223" s="267"/>
      <c r="N223" s="267"/>
      <c r="O223" s="267"/>
      <c r="P223" s="267"/>
      <c r="Q223" s="267"/>
      <c r="R223" s="267"/>
      <c r="S223" s="267"/>
      <c r="T223" s="267"/>
      <c r="U223" s="267"/>
      <c r="V223" s="267"/>
      <c r="W223" s="267"/>
      <c r="X223" s="267"/>
      <c r="Y223" s="267"/>
      <c r="Z223" s="267"/>
      <c r="AA223" s="267"/>
      <c r="AB223" s="2"/>
    </row>
    <row r="224" spans="1:28" ht="21" customHeight="1" x14ac:dyDescent="0.5">
      <c r="A224" s="2"/>
      <c r="B224" s="2"/>
      <c r="C224" s="267"/>
      <c r="D224" s="267"/>
      <c r="E224" s="267"/>
      <c r="F224" s="267"/>
      <c r="G224" s="267"/>
      <c r="H224" s="267"/>
      <c r="I224" s="267"/>
      <c r="J224" s="267"/>
      <c r="K224" s="267"/>
      <c r="L224" s="267"/>
      <c r="M224" s="267"/>
      <c r="N224" s="267"/>
      <c r="O224" s="267"/>
      <c r="P224" s="267"/>
      <c r="Q224" s="267"/>
      <c r="R224" s="267"/>
      <c r="S224" s="267"/>
      <c r="T224" s="267"/>
      <c r="U224" s="267"/>
      <c r="V224" s="267"/>
      <c r="W224" s="267"/>
      <c r="X224" s="267"/>
      <c r="Y224" s="267"/>
      <c r="Z224" s="267"/>
      <c r="AA224" s="267"/>
      <c r="AB224" s="2"/>
    </row>
    <row r="225" spans="1:28" ht="21" customHeight="1" x14ac:dyDescent="0.5">
      <c r="A225" s="2"/>
      <c r="B225" s="2"/>
      <c r="C225" s="267"/>
      <c r="D225" s="267"/>
      <c r="E225" s="267"/>
      <c r="F225" s="267"/>
      <c r="G225" s="267"/>
      <c r="H225" s="267"/>
      <c r="I225" s="267"/>
      <c r="J225" s="267"/>
      <c r="K225" s="267"/>
      <c r="L225" s="267"/>
      <c r="M225" s="267"/>
      <c r="N225" s="267"/>
      <c r="O225" s="267"/>
      <c r="P225" s="267"/>
      <c r="Q225" s="267"/>
      <c r="R225" s="267"/>
      <c r="S225" s="267"/>
      <c r="T225" s="267"/>
      <c r="U225" s="267"/>
      <c r="V225" s="267"/>
      <c r="W225" s="267"/>
      <c r="X225" s="267"/>
      <c r="Y225" s="267"/>
      <c r="Z225" s="267"/>
      <c r="AA225" s="267"/>
      <c r="AB225" s="2"/>
    </row>
    <row r="226" spans="1:28" ht="21" customHeight="1" x14ac:dyDescent="0.5">
      <c r="A226" s="2"/>
      <c r="B226" s="2"/>
      <c r="C226" s="267"/>
      <c r="D226" s="267"/>
      <c r="E226" s="267"/>
      <c r="F226" s="267"/>
      <c r="G226" s="267"/>
      <c r="H226" s="267"/>
      <c r="I226" s="267"/>
      <c r="J226" s="267"/>
      <c r="K226" s="267"/>
      <c r="L226" s="267"/>
      <c r="M226" s="267"/>
      <c r="N226" s="267"/>
      <c r="O226" s="267"/>
      <c r="P226" s="267"/>
      <c r="Q226" s="267"/>
      <c r="R226" s="267"/>
      <c r="S226" s="267"/>
      <c r="T226" s="267"/>
      <c r="U226" s="267"/>
      <c r="V226" s="267"/>
      <c r="W226" s="267"/>
      <c r="X226" s="267"/>
      <c r="Y226" s="267"/>
      <c r="Z226" s="267"/>
      <c r="AA226" s="267"/>
      <c r="AB226" s="2"/>
    </row>
    <row r="227" spans="1:28" ht="21" customHeight="1" x14ac:dyDescent="0.5">
      <c r="A227" s="2"/>
      <c r="B227" s="2"/>
      <c r="C227" s="267"/>
      <c r="D227" s="267"/>
      <c r="E227" s="267"/>
      <c r="F227" s="267"/>
      <c r="G227" s="267"/>
      <c r="H227" s="267"/>
      <c r="I227" s="267"/>
      <c r="J227" s="267"/>
      <c r="K227" s="267"/>
      <c r="L227" s="267"/>
      <c r="M227" s="267"/>
      <c r="N227" s="267"/>
      <c r="O227" s="267"/>
      <c r="P227" s="267"/>
      <c r="Q227" s="267"/>
      <c r="R227" s="267"/>
      <c r="S227" s="267"/>
      <c r="T227" s="267"/>
      <c r="U227" s="267"/>
      <c r="V227" s="267"/>
      <c r="W227" s="267"/>
      <c r="X227" s="267"/>
      <c r="Y227" s="267"/>
      <c r="Z227" s="267"/>
      <c r="AA227" s="267"/>
      <c r="AB227" s="2"/>
    </row>
    <row r="228" spans="1:28" ht="21" customHeight="1" x14ac:dyDescent="0.5">
      <c r="A228" s="2"/>
      <c r="B228" s="2"/>
      <c r="C228" s="267"/>
      <c r="D228" s="267"/>
      <c r="E228" s="267"/>
      <c r="F228" s="267"/>
      <c r="G228" s="267"/>
      <c r="H228" s="267"/>
      <c r="I228" s="267"/>
      <c r="J228" s="267"/>
      <c r="K228" s="267"/>
      <c r="L228" s="267"/>
      <c r="M228" s="267"/>
      <c r="N228" s="267"/>
      <c r="O228" s="267"/>
      <c r="P228" s="267"/>
      <c r="Q228" s="267"/>
      <c r="R228" s="267"/>
      <c r="S228" s="267"/>
      <c r="T228" s="267"/>
      <c r="U228" s="267"/>
      <c r="V228" s="267"/>
      <c r="W228" s="267"/>
      <c r="X228" s="267"/>
      <c r="Y228" s="267"/>
      <c r="Z228" s="267"/>
      <c r="AA228" s="267"/>
      <c r="AB228" s="2"/>
    </row>
    <row r="229" spans="1:28" ht="21" customHeight="1" x14ac:dyDescent="0.5">
      <c r="A229" s="2"/>
      <c r="B229" s="2"/>
      <c r="C229" s="267"/>
      <c r="D229" s="267"/>
      <c r="E229" s="267"/>
      <c r="F229" s="267"/>
      <c r="G229" s="267"/>
      <c r="H229" s="267"/>
      <c r="I229" s="267"/>
      <c r="J229" s="267"/>
      <c r="K229" s="267"/>
      <c r="L229" s="267"/>
      <c r="M229" s="267"/>
      <c r="N229" s="267"/>
      <c r="O229" s="267"/>
      <c r="P229" s="267"/>
      <c r="Q229" s="267"/>
      <c r="R229" s="267"/>
      <c r="S229" s="267"/>
      <c r="T229" s="267"/>
      <c r="U229" s="267"/>
      <c r="V229" s="267"/>
      <c r="W229" s="267"/>
      <c r="X229" s="267"/>
      <c r="Y229" s="267"/>
      <c r="Z229" s="267"/>
      <c r="AA229" s="267"/>
      <c r="AB229" s="2"/>
    </row>
    <row r="230" spans="1:28" ht="21" customHeight="1" x14ac:dyDescent="0.5">
      <c r="A230" s="2"/>
      <c r="B230" s="2"/>
      <c r="C230" s="267"/>
      <c r="D230" s="267"/>
      <c r="E230" s="267"/>
      <c r="F230" s="267"/>
      <c r="G230" s="267"/>
      <c r="H230" s="267"/>
      <c r="I230" s="267"/>
      <c r="J230" s="267"/>
      <c r="K230" s="267"/>
      <c r="L230" s="267"/>
      <c r="M230" s="267"/>
      <c r="N230" s="267"/>
      <c r="O230" s="267"/>
      <c r="P230" s="267"/>
      <c r="Q230" s="267"/>
      <c r="R230" s="267"/>
      <c r="S230" s="267"/>
      <c r="T230" s="267"/>
      <c r="U230" s="267"/>
      <c r="V230" s="267"/>
      <c r="W230" s="267"/>
      <c r="X230" s="267"/>
      <c r="Y230" s="267"/>
      <c r="Z230" s="267"/>
      <c r="AA230" s="267"/>
      <c r="AB230" s="2"/>
    </row>
    <row r="231" spans="1:28" ht="21" customHeight="1" x14ac:dyDescent="0.5">
      <c r="A231" s="2"/>
      <c r="B231" s="2"/>
      <c r="C231" s="267"/>
      <c r="D231" s="267"/>
      <c r="E231" s="267"/>
      <c r="F231" s="267"/>
      <c r="G231" s="267"/>
      <c r="H231" s="267"/>
      <c r="I231" s="267"/>
      <c r="J231" s="267"/>
      <c r="K231" s="267"/>
      <c r="L231" s="267"/>
      <c r="M231" s="267"/>
      <c r="N231" s="267"/>
      <c r="O231" s="267"/>
      <c r="P231" s="267"/>
      <c r="Q231" s="267"/>
      <c r="R231" s="267"/>
      <c r="S231" s="267"/>
      <c r="T231" s="267"/>
      <c r="U231" s="267"/>
      <c r="V231" s="267"/>
      <c r="W231" s="267"/>
      <c r="X231" s="267"/>
      <c r="Y231" s="267"/>
      <c r="Z231" s="267"/>
      <c r="AA231" s="267"/>
      <c r="AB231" s="2"/>
    </row>
    <row r="232" spans="1:28" ht="21" customHeight="1" x14ac:dyDescent="0.5">
      <c r="A232" s="2"/>
      <c r="B232" s="2"/>
      <c r="C232" s="267"/>
      <c r="D232" s="267"/>
      <c r="E232" s="267"/>
      <c r="F232" s="267"/>
      <c r="G232" s="267"/>
      <c r="H232" s="267"/>
      <c r="I232" s="267"/>
      <c r="J232" s="267"/>
      <c r="K232" s="267"/>
      <c r="L232" s="267"/>
      <c r="M232" s="267"/>
      <c r="N232" s="267"/>
      <c r="O232" s="267"/>
      <c r="P232" s="267"/>
      <c r="Q232" s="267"/>
      <c r="R232" s="267"/>
      <c r="S232" s="267"/>
      <c r="T232" s="267"/>
      <c r="U232" s="267"/>
      <c r="V232" s="267"/>
      <c r="W232" s="267"/>
      <c r="X232" s="267"/>
      <c r="Y232" s="267"/>
      <c r="Z232" s="267"/>
      <c r="AA232" s="267"/>
      <c r="AB232" s="2"/>
    </row>
    <row r="233" spans="1:28" ht="21" customHeight="1" x14ac:dyDescent="0.5">
      <c r="A233" s="2"/>
      <c r="B233" s="2"/>
      <c r="C233" s="267"/>
      <c r="D233" s="267"/>
      <c r="E233" s="267"/>
      <c r="F233" s="267"/>
      <c r="G233" s="267"/>
      <c r="H233" s="267"/>
      <c r="I233" s="267"/>
      <c r="J233" s="267"/>
      <c r="K233" s="267"/>
      <c r="L233" s="267"/>
      <c r="M233" s="267"/>
      <c r="N233" s="267"/>
      <c r="O233" s="267"/>
      <c r="P233" s="267"/>
      <c r="Q233" s="267"/>
      <c r="R233" s="267"/>
      <c r="S233" s="267"/>
      <c r="T233" s="267"/>
      <c r="U233" s="267"/>
      <c r="V233" s="267"/>
      <c r="W233" s="267"/>
      <c r="X233" s="267"/>
      <c r="Y233" s="267"/>
      <c r="Z233" s="267"/>
      <c r="AA233" s="267"/>
      <c r="AB233" s="2"/>
    </row>
    <row r="234" spans="1:28" ht="21" customHeight="1" x14ac:dyDescent="0.5">
      <c r="A234" s="2"/>
      <c r="B234" s="2"/>
      <c r="C234" s="267"/>
      <c r="D234" s="267"/>
      <c r="E234" s="267"/>
      <c r="F234" s="267"/>
      <c r="G234" s="267"/>
      <c r="H234" s="267"/>
      <c r="I234" s="267"/>
      <c r="J234" s="267"/>
      <c r="K234" s="267"/>
      <c r="L234" s="267"/>
      <c r="M234" s="267"/>
      <c r="N234" s="267"/>
      <c r="O234" s="267"/>
      <c r="P234" s="267"/>
      <c r="Q234" s="267"/>
      <c r="R234" s="267"/>
      <c r="S234" s="267"/>
      <c r="T234" s="267"/>
      <c r="U234" s="267"/>
      <c r="V234" s="267"/>
      <c r="W234" s="267"/>
      <c r="X234" s="267"/>
      <c r="Y234" s="267"/>
      <c r="Z234" s="267"/>
      <c r="AA234" s="267"/>
      <c r="AB234" s="2"/>
    </row>
    <row r="235" spans="1:28" ht="21" customHeight="1" x14ac:dyDescent="0.5">
      <c r="A235" s="2"/>
      <c r="B235" s="2"/>
      <c r="C235" s="267"/>
      <c r="D235" s="267"/>
      <c r="E235" s="267"/>
      <c r="F235" s="267"/>
      <c r="G235" s="267"/>
      <c r="H235" s="267"/>
      <c r="I235" s="267"/>
      <c r="J235" s="267"/>
      <c r="K235" s="267"/>
      <c r="L235" s="267"/>
      <c r="M235" s="267"/>
      <c r="N235" s="267"/>
      <c r="O235" s="267"/>
      <c r="P235" s="267"/>
      <c r="Q235" s="267"/>
      <c r="R235" s="267"/>
      <c r="S235" s="267"/>
      <c r="T235" s="267"/>
      <c r="U235" s="267"/>
      <c r="V235" s="267"/>
      <c r="W235" s="267"/>
      <c r="X235" s="267"/>
      <c r="Y235" s="267"/>
      <c r="Z235" s="267"/>
      <c r="AA235" s="267"/>
      <c r="AB235" s="2"/>
    </row>
    <row r="236" spans="1:28" ht="21" customHeight="1" x14ac:dyDescent="0.5">
      <c r="A236" s="2"/>
      <c r="B236" s="2"/>
      <c r="C236" s="267"/>
      <c r="D236" s="267"/>
      <c r="E236" s="267"/>
      <c r="F236" s="267"/>
      <c r="G236" s="267"/>
      <c r="H236" s="267"/>
      <c r="I236" s="267"/>
      <c r="J236" s="267"/>
      <c r="K236" s="267"/>
      <c r="L236" s="267"/>
      <c r="M236" s="267"/>
      <c r="N236" s="267"/>
      <c r="O236" s="267"/>
      <c r="P236" s="267"/>
      <c r="Q236" s="267"/>
      <c r="R236" s="267"/>
      <c r="S236" s="267"/>
      <c r="T236" s="267"/>
      <c r="U236" s="267"/>
      <c r="V236" s="267"/>
      <c r="W236" s="267"/>
      <c r="X236" s="267"/>
      <c r="Y236" s="267"/>
      <c r="Z236" s="267"/>
      <c r="AA236" s="267"/>
      <c r="AB236" s="2"/>
    </row>
    <row r="237" spans="1:28" ht="21" customHeight="1" x14ac:dyDescent="0.5">
      <c r="A237" s="2"/>
      <c r="B237" s="2"/>
      <c r="C237" s="267"/>
      <c r="D237" s="267"/>
      <c r="E237" s="267"/>
      <c r="F237" s="267"/>
      <c r="G237" s="267"/>
      <c r="H237" s="267"/>
      <c r="I237" s="267"/>
      <c r="J237" s="267"/>
      <c r="K237" s="267"/>
      <c r="L237" s="267"/>
      <c r="M237" s="267"/>
      <c r="N237" s="267"/>
      <c r="O237" s="267"/>
      <c r="P237" s="267"/>
      <c r="Q237" s="267"/>
      <c r="R237" s="267"/>
      <c r="S237" s="267"/>
      <c r="T237" s="267"/>
      <c r="U237" s="267"/>
      <c r="V237" s="267"/>
      <c r="W237" s="267"/>
      <c r="X237" s="267"/>
      <c r="Y237" s="267"/>
      <c r="Z237" s="267"/>
      <c r="AA237" s="267"/>
      <c r="AB237" s="2"/>
    </row>
    <row r="238" spans="1:28" ht="21" customHeight="1" x14ac:dyDescent="0.5">
      <c r="A238" s="2"/>
      <c r="B238" s="2"/>
      <c r="C238" s="267"/>
      <c r="D238" s="267"/>
      <c r="E238" s="267"/>
      <c r="F238" s="267"/>
      <c r="G238" s="267"/>
      <c r="H238" s="267"/>
      <c r="I238" s="267"/>
      <c r="J238" s="267"/>
      <c r="K238" s="267"/>
      <c r="L238" s="267"/>
      <c r="M238" s="267"/>
      <c r="N238" s="267"/>
      <c r="O238" s="267"/>
      <c r="P238" s="267"/>
      <c r="Q238" s="267"/>
      <c r="R238" s="267"/>
      <c r="S238" s="267"/>
      <c r="T238" s="267"/>
      <c r="U238" s="267"/>
      <c r="V238" s="267"/>
      <c r="W238" s="267"/>
      <c r="X238" s="267"/>
      <c r="Y238" s="267"/>
      <c r="Z238" s="267"/>
      <c r="AA238" s="267"/>
      <c r="AB238" s="2"/>
    </row>
    <row r="239" spans="1:28" ht="21" customHeight="1" x14ac:dyDescent="0.5">
      <c r="A239" s="2"/>
      <c r="B239" s="2"/>
      <c r="C239" s="267"/>
      <c r="D239" s="267"/>
      <c r="E239" s="267"/>
      <c r="F239" s="267"/>
      <c r="G239" s="267"/>
      <c r="H239" s="267"/>
      <c r="I239" s="267"/>
      <c r="J239" s="267"/>
      <c r="K239" s="267"/>
      <c r="L239" s="267"/>
      <c r="M239" s="267"/>
      <c r="N239" s="267"/>
      <c r="O239" s="267"/>
      <c r="P239" s="267"/>
      <c r="Q239" s="267"/>
      <c r="R239" s="267"/>
      <c r="S239" s="267"/>
      <c r="T239" s="267"/>
      <c r="U239" s="267"/>
      <c r="V239" s="267"/>
      <c r="W239" s="267"/>
      <c r="X239" s="267"/>
      <c r="Y239" s="267"/>
      <c r="Z239" s="267"/>
      <c r="AA239" s="267"/>
      <c r="AB239" s="2"/>
    </row>
    <row r="240" spans="1:28" ht="21" customHeight="1" x14ac:dyDescent="0.5">
      <c r="A240" s="2"/>
      <c r="B240" s="2"/>
      <c r="C240" s="267"/>
      <c r="D240" s="267"/>
      <c r="E240" s="267"/>
      <c r="F240" s="267"/>
      <c r="G240" s="267"/>
      <c r="H240" s="267"/>
      <c r="I240" s="267"/>
      <c r="J240" s="267"/>
      <c r="K240" s="267"/>
      <c r="L240" s="267"/>
      <c r="M240" s="267"/>
      <c r="N240" s="267"/>
      <c r="O240" s="267"/>
      <c r="P240" s="267"/>
      <c r="Q240" s="267"/>
      <c r="R240" s="267"/>
      <c r="S240" s="267"/>
      <c r="T240" s="267"/>
      <c r="U240" s="267"/>
      <c r="V240" s="267"/>
      <c r="W240" s="267"/>
      <c r="X240" s="267"/>
      <c r="Y240" s="267"/>
      <c r="Z240" s="267"/>
      <c r="AA240" s="267"/>
      <c r="AB240" s="2"/>
    </row>
    <row r="241" spans="1:28" ht="21" customHeight="1" x14ac:dyDescent="0.5">
      <c r="A241" s="2"/>
      <c r="B241" s="2"/>
      <c r="C241" s="267"/>
      <c r="D241" s="267"/>
      <c r="E241" s="267"/>
      <c r="F241" s="267"/>
      <c r="G241" s="267"/>
      <c r="H241" s="267"/>
      <c r="I241" s="267"/>
      <c r="J241" s="267"/>
      <c r="K241" s="267"/>
      <c r="L241" s="267"/>
      <c r="M241" s="267"/>
      <c r="N241" s="267"/>
      <c r="O241" s="267"/>
      <c r="P241" s="267"/>
      <c r="Q241" s="267"/>
      <c r="R241" s="267"/>
      <c r="S241" s="267"/>
      <c r="T241" s="267"/>
      <c r="U241" s="267"/>
      <c r="V241" s="267"/>
      <c r="W241" s="267"/>
      <c r="X241" s="267"/>
      <c r="Y241" s="267"/>
      <c r="Z241" s="267"/>
      <c r="AA241" s="267"/>
      <c r="AB241" s="2"/>
    </row>
    <row r="242" spans="1:28" ht="21" customHeight="1" x14ac:dyDescent="0.5">
      <c r="A242" s="2"/>
      <c r="B242" s="2"/>
      <c r="C242" s="267"/>
      <c r="D242" s="267"/>
      <c r="E242" s="267"/>
      <c r="F242" s="267"/>
      <c r="G242" s="267"/>
      <c r="H242" s="267"/>
      <c r="I242" s="267"/>
      <c r="J242" s="267"/>
      <c r="K242" s="267"/>
      <c r="L242" s="267"/>
      <c r="M242" s="267"/>
      <c r="N242" s="267"/>
      <c r="O242" s="267"/>
      <c r="P242" s="267"/>
      <c r="Q242" s="267"/>
      <c r="R242" s="267"/>
      <c r="S242" s="267"/>
      <c r="T242" s="267"/>
      <c r="U242" s="267"/>
      <c r="V242" s="267"/>
      <c r="W242" s="267"/>
      <c r="X242" s="267"/>
      <c r="Y242" s="267"/>
      <c r="Z242" s="267"/>
      <c r="AA242" s="267"/>
      <c r="AB242" s="2"/>
    </row>
    <row r="243" spans="1:28" ht="21" customHeight="1" x14ac:dyDescent="0.5">
      <c r="A243" s="2"/>
      <c r="B243" s="2"/>
      <c r="C243" s="267"/>
      <c r="D243" s="267"/>
      <c r="E243" s="267"/>
      <c r="F243" s="267"/>
      <c r="G243" s="267"/>
      <c r="H243" s="267"/>
      <c r="I243" s="267"/>
      <c r="J243" s="267"/>
      <c r="K243" s="267"/>
      <c r="L243" s="267"/>
      <c r="M243" s="267"/>
      <c r="N243" s="267"/>
      <c r="O243" s="267"/>
      <c r="P243" s="267"/>
      <c r="Q243" s="267"/>
      <c r="R243" s="267"/>
      <c r="S243" s="267"/>
      <c r="T243" s="267"/>
      <c r="U243" s="267"/>
      <c r="V243" s="267"/>
      <c r="W243" s="267"/>
      <c r="X243" s="267"/>
      <c r="Y243" s="267"/>
      <c r="Z243" s="267"/>
      <c r="AA243" s="267"/>
      <c r="AB243" s="2"/>
    </row>
    <row r="244" spans="1:28" ht="21" customHeight="1" x14ac:dyDescent="0.5">
      <c r="A244" s="2"/>
      <c r="B244" s="2"/>
      <c r="C244" s="267"/>
      <c r="D244" s="267"/>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c r="AA244" s="267"/>
      <c r="AB244" s="2"/>
    </row>
    <row r="245" spans="1:28" ht="21" customHeight="1" x14ac:dyDescent="0.5">
      <c r="A245" s="2"/>
      <c r="B245" s="2"/>
      <c r="C245" s="267"/>
      <c r="D245" s="267"/>
      <c r="E245" s="267"/>
      <c r="F245" s="267"/>
      <c r="G245" s="267"/>
      <c r="H245" s="267"/>
      <c r="I245" s="267"/>
      <c r="J245" s="267"/>
      <c r="K245" s="267"/>
      <c r="L245" s="267"/>
      <c r="M245" s="267"/>
      <c r="N245" s="267"/>
      <c r="O245" s="267"/>
      <c r="P245" s="267"/>
      <c r="Q245" s="267"/>
      <c r="R245" s="267"/>
      <c r="S245" s="267"/>
      <c r="T245" s="267"/>
      <c r="U245" s="267"/>
      <c r="V245" s="267"/>
      <c r="W245" s="267"/>
      <c r="X245" s="267"/>
      <c r="Y245" s="267"/>
      <c r="Z245" s="267"/>
      <c r="AA245" s="267"/>
      <c r="AB245" s="2"/>
    </row>
    <row r="246" spans="1:28" ht="21" customHeight="1" x14ac:dyDescent="0.5">
      <c r="A246" s="2"/>
      <c r="B246" s="2"/>
      <c r="C246" s="267"/>
      <c r="D246" s="267"/>
      <c r="E246" s="267"/>
      <c r="F246" s="267"/>
      <c r="G246" s="267"/>
      <c r="H246" s="267"/>
      <c r="I246" s="267"/>
      <c r="J246" s="267"/>
      <c r="K246" s="267"/>
      <c r="L246" s="267"/>
      <c r="M246" s="267"/>
      <c r="N246" s="267"/>
      <c r="O246" s="267"/>
      <c r="P246" s="267"/>
      <c r="Q246" s="267"/>
      <c r="R246" s="267"/>
      <c r="S246" s="267"/>
      <c r="T246" s="267"/>
      <c r="U246" s="267"/>
      <c r="V246" s="267"/>
      <c r="W246" s="267"/>
      <c r="X246" s="267"/>
      <c r="Y246" s="267"/>
      <c r="Z246" s="267"/>
      <c r="AA246" s="267"/>
      <c r="AB246" s="2"/>
    </row>
    <row r="247" spans="1:28" ht="21" customHeight="1" x14ac:dyDescent="0.5">
      <c r="A247" s="2"/>
      <c r="B247" s="2"/>
      <c r="C247" s="267"/>
      <c r="D247" s="267"/>
      <c r="E247" s="267"/>
      <c r="F247" s="267"/>
      <c r="G247" s="267"/>
      <c r="H247" s="267"/>
      <c r="I247" s="267"/>
      <c r="J247" s="267"/>
      <c r="K247" s="267"/>
      <c r="L247" s="267"/>
      <c r="M247" s="267"/>
      <c r="N247" s="267"/>
      <c r="O247" s="267"/>
      <c r="P247" s="267"/>
      <c r="Q247" s="267"/>
      <c r="R247" s="267"/>
      <c r="S247" s="267"/>
      <c r="T247" s="267"/>
      <c r="U247" s="267"/>
      <c r="V247" s="267"/>
      <c r="W247" s="267"/>
      <c r="X247" s="267"/>
      <c r="Y247" s="267"/>
      <c r="Z247" s="267"/>
      <c r="AA247" s="267"/>
      <c r="AB247" s="2"/>
    </row>
    <row r="248" spans="1:28" ht="21" customHeight="1" x14ac:dyDescent="0.5">
      <c r="A248" s="2"/>
      <c r="B248" s="2"/>
      <c r="C248" s="267"/>
      <c r="D248" s="267"/>
      <c r="E248" s="267"/>
      <c r="F248" s="267"/>
      <c r="G248" s="267"/>
      <c r="H248" s="267"/>
      <c r="I248" s="267"/>
      <c r="J248" s="267"/>
      <c r="K248" s="267"/>
      <c r="L248" s="267"/>
      <c r="M248" s="267"/>
      <c r="N248" s="267"/>
      <c r="O248" s="267"/>
      <c r="P248" s="267"/>
      <c r="Q248" s="267"/>
      <c r="R248" s="267"/>
      <c r="S248" s="267"/>
      <c r="T248" s="267"/>
      <c r="U248" s="267"/>
      <c r="V248" s="267"/>
      <c r="W248" s="267"/>
      <c r="X248" s="267"/>
      <c r="Y248" s="267"/>
      <c r="Z248" s="267"/>
      <c r="AA248" s="267"/>
      <c r="AB248" s="2"/>
    </row>
    <row r="249" spans="1:28" ht="21" customHeight="1" x14ac:dyDescent="0.5">
      <c r="A249" s="2"/>
      <c r="B249" s="2"/>
      <c r="C249" s="267"/>
      <c r="D249" s="267"/>
      <c r="E249" s="267"/>
      <c r="F249" s="267"/>
      <c r="G249" s="267"/>
      <c r="H249" s="267"/>
      <c r="I249" s="267"/>
      <c r="J249" s="267"/>
      <c r="K249" s="267"/>
      <c r="L249" s="267"/>
      <c r="M249" s="267"/>
      <c r="N249" s="267"/>
      <c r="O249" s="267"/>
      <c r="P249" s="267"/>
      <c r="Q249" s="267"/>
      <c r="R249" s="267"/>
      <c r="S249" s="267"/>
      <c r="T249" s="267"/>
      <c r="U249" s="267"/>
      <c r="V249" s="267"/>
      <c r="W249" s="267"/>
      <c r="X249" s="267"/>
      <c r="Y249" s="267"/>
      <c r="Z249" s="267"/>
      <c r="AA249" s="267"/>
      <c r="AB249" s="2"/>
    </row>
    <row r="250" spans="1:28" ht="21" customHeight="1" x14ac:dyDescent="0.5">
      <c r="A250" s="2"/>
      <c r="B250" s="2"/>
      <c r="C250" s="267"/>
      <c r="D250" s="267"/>
      <c r="E250" s="267"/>
      <c r="F250" s="267"/>
      <c r="G250" s="267"/>
      <c r="H250" s="267"/>
      <c r="I250" s="267"/>
      <c r="J250" s="267"/>
      <c r="K250" s="267"/>
      <c r="L250" s="267"/>
      <c r="M250" s="267"/>
      <c r="N250" s="267"/>
      <c r="O250" s="267"/>
      <c r="P250" s="267"/>
      <c r="Q250" s="267"/>
      <c r="R250" s="267"/>
      <c r="S250" s="267"/>
      <c r="T250" s="267"/>
      <c r="U250" s="267"/>
      <c r="V250" s="267"/>
      <c r="W250" s="267"/>
      <c r="X250" s="267"/>
      <c r="Y250" s="267"/>
      <c r="Z250" s="267"/>
      <c r="AA250" s="267"/>
      <c r="AB250" s="2"/>
    </row>
    <row r="251" spans="1:28" ht="21" customHeight="1" x14ac:dyDescent="0.5">
      <c r="A251" s="2"/>
      <c r="B251" s="2"/>
      <c r="C251" s="267"/>
      <c r="D251" s="267"/>
      <c r="E251" s="267"/>
      <c r="F251" s="267"/>
      <c r="G251" s="267"/>
      <c r="H251" s="267"/>
      <c r="I251" s="267"/>
      <c r="J251" s="267"/>
      <c r="K251" s="267"/>
      <c r="L251" s="267"/>
      <c r="M251" s="267"/>
      <c r="N251" s="267"/>
      <c r="O251" s="267"/>
      <c r="P251" s="267"/>
      <c r="Q251" s="267"/>
      <c r="R251" s="267"/>
      <c r="S251" s="267"/>
      <c r="T251" s="267"/>
      <c r="U251" s="267"/>
      <c r="V251" s="267"/>
      <c r="W251" s="267"/>
      <c r="X251" s="267"/>
      <c r="Y251" s="267"/>
      <c r="Z251" s="267"/>
      <c r="AA251" s="267"/>
      <c r="AB251" s="2"/>
    </row>
    <row r="252" spans="1:28" ht="21" customHeight="1" x14ac:dyDescent="0.5">
      <c r="A252" s="2"/>
      <c r="B252" s="2"/>
      <c r="C252" s="267"/>
      <c r="D252" s="267"/>
      <c r="E252" s="267"/>
      <c r="F252" s="267"/>
      <c r="G252" s="267"/>
      <c r="H252" s="267"/>
      <c r="I252" s="267"/>
      <c r="J252" s="267"/>
      <c r="K252" s="267"/>
      <c r="L252" s="267"/>
      <c r="M252" s="267"/>
      <c r="N252" s="267"/>
      <c r="O252" s="267"/>
      <c r="P252" s="267"/>
      <c r="Q252" s="267"/>
      <c r="R252" s="267"/>
      <c r="S252" s="267"/>
      <c r="T252" s="267"/>
      <c r="U252" s="267"/>
      <c r="V252" s="267"/>
      <c r="W252" s="267"/>
      <c r="X252" s="267"/>
      <c r="Y252" s="267"/>
      <c r="Z252" s="267"/>
      <c r="AA252" s="267"/>
      <c r="AB252" s="2"/>
    </row>
    <row r="253" spans="1:28" ht="21" customHeight="1" x14ac:dyDescent="0.5">
      <c r="A253" s="2"/>
      <c r="B253" s="2"/>
      <c r="C253" s="267"/>
      <c r="D253" s="267"/>
      <c r="E253" s="267"/>
      <c r="F253" s="267"/>
      <c r="G253" s="267"/>
      <c r="H253" s="267"/>
      <c r="I253" s="267"/>
      <c r="J253" s="267"/>
      <c r="K253" s="267"/>
      <c r="L253" s="267"/>
      <c r="M253" s="267"/>
      <c r="N253" s="267"/>
      <c r="O253" s="267"/>
      <c r="P253" s="267"/>
      <c r="Q253" s="267"/>
      <c r="R253" s="267"/>
      <c r="S253" s="267"/>
      <c r="T253" s="267"/>
      <c r="U253" s="267"/>
      <c r="V253" s="267"/>
      <c r="W253" s="267"/>
      <c r="X253" s="267"/>
      <c r="Y253" s="267"/>
      <c r="Z253" s="267"/>
      <c r="AA253" s="267"/>
      <c r="AB253" s="2"/>
    </row>
    <row r="254" spans="1:28" ht="21" customHeight="1" x14ac:dyDescent="0.5">
      <c r="A254" s="2"/>
      <c r="B254" s="2"/>
      <c r="C254" s="267"/>
      <c r="D254" s="267"/>
      <c r="E254" s="267"/>
      <c r="F254" s="267"/>
      <c r="G254" s="267"/>
      <c r="H254" s="267"/>
      <c r="I254" s="267"/>
      <c r="J254" s="267"/>
      <c r="K254" s="267"/>
      <c r="L254" s="267"/>
      <c r="M254" s="267"/>
      <c r="N254" s="267"/>
      <c r="O254" s="267"/>
      <c r="P254" s="267"/>
      <c r="Q254" s="267"/>
      <c r="R254" s="267"/>
      <c r="S254" s="267"/>
      <c r="T254" s="267"/>
      <c r="U254" s="267"/>
      <c r="V254" s="267"/>
      <c r="W254" s="267"/>
      <c r="X254" s="267"/>
      <c r="Y254" s="267"/>
      <c r="Z254" s="267"/>
      <c r="AA254" s="267"/>
      <c r="AB254" s="2"/>
    </row>
    <row r="255" spans="1:28" ht="21" customHeight="1" x14ac:dyDescent="0.5">
      <c r="A255" s="2"/>
      <c r="B255" s="2"/>
      <c r="C255" s="267"/>
      <c r="D255" s="267"/>
      <c r="E255" s="267"/>
      <c r="F255" s="267"/>
      <c r="G255" s="267"/>
      <c r="H255" s="267"/>
      <c r="I255" s="267"/>
      <c r="J255" s="267"/>
      <c r="K255" s="267"/>
      <c r="L255" s="267"/>
      <c r="M255" s="267"/>
      <c r="N255" s="267"/>
      <c r="O255" s="267"/>
      <c r="P255" s="267"/>
      <c r="Q255" s="267"/>
      <c r="R255" s="267"/>
      <c r="S255" s="267"/>
      <c r="T255" s="267"/>
      <c r="U255" s="267"/>
      <c r="V255" s="267"/>
      <c r="W255" s="267"/>
      <c r="X255" s="267"/>
      <c r="Y255" s="267"/>
      <c r="Z255" s="267"/>
      <c r="AA255" s="267"/>
      <c r="AB255" s="2"/>
    </row>
    <row r="256" spans="1:28" ht="21" customHeight="1" x14ac:dyDescent="0.5">
      <c r="A256" s="2"/>
      <c r="B256" s="2"/>
      <c r="C256" s="267"/>
      <c r="D256" s="267"/>
      <c r="E256" s="267"/>
      <c r="F256" s="267"/>
      <c r="G256" s="267"/>
      <c r="H256" s="267"/>
      <c r="I256" s="267"/>
      <c r="J256" s="267"/>
      <c r="K256" s="267"/>
      <c r="L256" s="267"/>
      <c r="M256" s="267"/>
      <c r="N256" s="267"/>
      <c r="O256" s="267"/>
      <c r="P256" s="267"/>
      <c r="Q256" s="267"/>
      <c r="R256" s="267"/>
      <c r="S256" s="267"/>
      <c r="T256" s="267"/>
      <c r="U256" s="267"/>
      <c r="V256" s="267"/>
      <c r="W256" s="267"/>
      <c r="X256" s="267"/>
      <c r="Y256" s="267"/>
      <c r="Z256" s="267"/>
      <c r="AA256" s="267"/>
      <c r="AB256" s="2"/>
    </row>
    <row r="257" spans="1:28" ht="21" customHeight="1" x14ac:dyDescent="0.5">
      <c r="A257" s="2"/>
      <c r="B257" s="2"/>
      <c r="C257" s="267"/>
      <c r="D257" s="267"/>
      <c r="E257" s="267"/>
      <c r="F257" s="267"/>
      <c r="G257" s="267"/>
      <c r="H257" s="267"/>
      <c r="I257" s="267"/>
      <c r="J257" s="267"/>
      <c r="K257" s="267"/>
      <c r="L257" s="267"/>
      <c r="M257" s="267"/>
      <c r="N257" s="267"/>
      <c r="O257" s="267"/>
      <c r="P257" s="267"/>
      <c r="Q257" s="267"/>
      <c r="R257" s="267"/>
      <c r="S257" s="267"/>
      <c r="T257" s="267"/>
      <c r="U257" s="267"/>
      <c r="V257" s="267"/>
      <c r="W257" s="267"/>
      <c r="X257" s="267"/>
      <c r="Y257" s="267"/>
      <c r="Z257" s="267"/>
      <c r="AA257" s="267"/>
      <c r="AB257" s="2"/>
    </row>
    <row r="258" spans="1:28" ht="21" customHeight="1" x14ac:dyDescent="0.5">
      <c r="A258" s="2"/>
      <c r="B258" s="2"/>
      <c r="C258" s="267"/>
      <c r="D258" s="267"/>
      <c r="E258" s="267"/>
      <c r="F258" s="267"/>
      <c r="G258" s="267"/>
      <c r="H258" s="267"/>
      <c r="I258" s="267"/>
      <c r="J258" s="267"/>
      <c r="K258" s="267"/>
      <c r="L258" s="267"/>
      <c r="M258" s="267"/>
      <c r="N258" s="267"/>
      <c r="O258" s="267"/>
      <c r="P258" s="267"/>
      <c r="Q258" s="267"/>
      <c r="R258" s="267"/>
      <c r="S258" s="267"/>
      <c r="T258" s="267"/>
      <c r="U258" s="267"/>
      <c r="V258" s="267"/>
      <c r="W258" s="267"/>
      <c r="X258" s="267"/>
      <c r="Y258" s="267"/>
      <c r="Z258" s="267"/>
      <c r="AA258" s="267"/>
      <c r="AB258" s="2"/>
    </row>
    <row r="259" spans="1:28" ht="21" customHeight="1" x14ac:dyDescent="0.5">
      <c r="A259" s="2"/>
      <c r="B259" s="2"/>
      <c r="C259" s="267"/>
      <c r="D259" s="267"/>
      <c r="E259" s="267"/>
      <c r="F259" s="267"/>
      <c r="G259" s="267"/>
      <c r="H259" s="267"/>
      <c r="I259" s="267"/>
      <c r="J259" s="267"/>
      <c r="K259" s="267"/>
      <c r="L259" s="267"/>
      <c r="M259" s="267"/>
      <c r="N259" s="267"/>
      <c r="O259" s="267"/>
      <c r="P259" s="267"/>
      <c r="Q259" s="267"/>
      <c r="R259" s="267"/>
      <c r="S259" s="267"/>
      <c r="T259" s="267"/>
      <c r="U259" s="267"/>
      <c r="V259" s="267"/>
      <c r="W259" s="267"/>
      <c r="X259" s="267"/>
      <c r="Y259" s="267"/>
      <c r="Z259" s="267"/>
      <c r="AA259" s="267"/>
      <c r="AB259" s="2"/>
    </row>
    <row r="260" spans="1:28" ht="21" customHeight="1" x14ac:dyDescent="0.5">
      <c r="A260" s="2"/>
      <c r="B260" s="2"/>
      <c r="C260" s="267"/>
      <c r="D260" s="267"/>
      <c r="E260" s="267"/>
      <c r="F260" s="267"/>
      <c r="G260" s="267"/>
      <c r="H260" s="267"/>
      <c r="I260" s="267"/>
      <c r="J260" s="267"/>
      <c r="K260" s="267"/>
      <c r="L260" s="267"/>
      <c r="M260" s="267"/>
      <c r="N260" s="267"/>
      <c r="O260" s="267"/>
      <c r="P260" s="267"/>
      <c r="Q260" s="267"/>
      <c r="R260" s="267"/>
      <c r="S260" s="267"/>
      <c r="T260" s="267"/>
      <c r="U260" s="267"/>
      <c r="V260" s="267"/>
      <c r="W260" s="267"/>
      <c r="X260" s="267"/>
      <c r="Y260" s="267"/>
      <c r="Z260" s="267"/>
      <c r="AA260" s="267"/>
      <c r="AB260" s="2"/>
    </row>
    <row r="261" spans="1:28" ht="21" customHeight="1" x14ac:dyDescent="0.5">
      <c r="A261" s="2"/>
      <c r="B261" s="2"/>
      <c r="C261" s="267"/>
      <c r="D261" s="267"/>
      <c r="E261" s="267"/>
      <c r="F261" s="267"/>
      <c r="G261" s="267"/>
      <c r="H261" s="267"/>
      <c r="I261" s="267"/>
      <c r="J261" s="267"/>
      <c r="K261" s="267"/>
      <c r="L261" s="267"/>
      <c r="M261" s="267"/>
      <c r="N261" s="267"/>
      <c r="O261" s="267"/>
      <c r="P261" s="267"/>
      <c r="Q261" s="267"/>
      <c r="R261" s="267"/>
      <c r="S261" s="267"/>
      <c r="T261" s="267"/>
      <c r="U261" s="267"/>
      <c r="V261" s="267"/>
      <c r="W261" s="267"/>
      <c r="X261" s="267"/>
      <c r="Y261" s="267"/>
      <c r="Z261" s="267"/>
      <c r="AA261" s="267"/>
      <c r="AB261" s="2"/>
    </row>
    <row r="262" spans="1:28" ht="21" customHeight="1" x14ac:dyDescent="0.5">
      <c r="A262" s="2"/>
      <c r="B262" s="2"/>
      <c r="C262" s="267"/>
      <c r="D262" s="267"/>
      <c r="E262" s="267"/>
      <c r="F262" s="267"/>
      <c r="G262" s="267"/>
      <c r="H262" s="267"/>
      <c r="I262" s="267"/>
      <c r="J262" s="267"/>
      <c r="K262" s="267"/>
      <c r="L262" s="267"/>
      <c r="M262" s="267"/>
      <c r="N262" s="267"/>
      <c r="O262" s="267"/>
      <c r="P262" s="267"/>
      <c r="Q262" s="267"/>
      <c r="R262" s="267"/>
      <c r="S262" s="267"/>
      <c r="T262" s="267"/>
      <c r="U262" s="267"/>
      <c r="V262" s="267"/>
      <c r="W262" s="267"/>
      <c r="X262" s="267"/>
      <c r="Y262" s="267"/>
      <c r="Z262" s="267"/>
      <c r="AA262" s="267"/>
      <c r="AB262" s="2"/>
    </row>
    <row r="263" spans="1:28" ht="21" customHeight="1" x14ac:dyDescent="0.5">
      <c r="A263" s="2"/>
      <c r="B263" s="2"/>
      <c r="C263" s="267"/>
      <c r="D263" s="267"/>
      <c r="E263" s="267"/>
      <c r="F263" s="267"/>
      <c r="G263" s="267"/>
      <c r="H263" s="267"/>
      <c r="I263" s="267"/>
      <c r="J263" s="267"/>
      <c r="K263" s="267"/>
      <c r="L263" s="267"/>
      <c r="M263" s="267"/>
      <c r="N263" s="267"/>
      <c r="O263" s="267"/>
      <c r="P263" s="267"/>
      <c r="Q263" s="267"/>
      <c r="R263" s="267"/>
      <c r="S263" s="267"/>
      <c r="T263" s="267"/>
      <c r="U263" s="267"/>
      <c r="V263" s="267"/>
      <c r="W263" s="267"/>
      <c r="X263" s="267"/>
      <c r="Y263" s="267"/>
      <c r="Z263" s="267"/>
      <c r="AA263" s="267"/>
      <c r="AB263" s="2"/>
    </row>
    <row r="264" spans="1:28" ht="21" customHeight="1" x14ac:dyDescent="0.5">
      <c r="A264" s="2"/>
      <c r="B264" s="2"/>
      <c r="C264" s="267"/>
      <c r="D264" s="267"/>
      <c r="E264" s="267"/>
      <c r="F264" s="267"/>
      <c r="G264" s="267"/>
      <c r="H264" s="267"/>
      <c r="I264" s="267"/>
      <c r="J264" s="267"/>
      <c r="K264" s="267"/>
      <c r="L264" s="267"/>
      <c r="M264" s="267"/>
      <c r="N264" s="267"/>
      <c r="O264" s="267"/>
      <c r="P264" s="267"/>
      <c r="Q264" s="267"/>
      <c r="R264" s="267"/>
      <c r="S264" s="267"/>
      <c r="T264" s="267"/>
      <c r="U264" s="267"/>
      <c r="V264" s="267"/>
      <c r="W264" s="267"/>
      <c r="X264" s="267"/>
      <c r="Y264" s="267"/>
      <c r="Z264" s="267"/>
      <c r="AA264" s="267"/>
      <c r="AB264" s="2"/>
    </row>
    <row r="265" spans="1:28" ht="21" customHeight="1" x14ac:dyDescent="0.5">
      <c r="A265" s="2"/>
      <c r="B265" s="2"/>
      <c r="C265" s="267"/>
      <c r="D265" s="267"/>
      <c r="E265" s="267"/>
      <c r="F265" s="267"/>
      <c r="G265" s="267"/>
      <c r="H265" s="267"/>
      <c r="I265" s="267"/>
      <c r="J265" s="267"/>
      <c r="K265" s="267"/>
      <c r="L265" s="267"/>
      <c r="M265" s="267"/>
      <c r="N265" s="267"/>
      <c r="O265" s="267"/>
      <c r="P265" s="267"/>
      <c r="Q265" s="267"/>
      <c r="R265" s="267"/>
      <c r="S265" s="267"/>
      <c r="T265" s="267"/>
      <c r="U265" s="267"/>
      <c r="V265" s="267"/>
      <c r="W265" s="267"/>
      <c r="X265" s="267"/>
      <c r="Y265" s="267"/>
      <c r="Z265" s="267"/>
      <c r="AA265" s="267"/>
      <c r="AB265" s="2"/>
    </row>
    <row r="266" spans="1:28" ht="21" customHeight="1" x14ac:dyDescent="0.5">
      <c r="A266" s="2"/>
      <c r="B266" s="2"/>
      <c r="C266" s="267"/>
      <c r="D266" s="267"/>
      <c r="E266" s="267"/>
      <c r="F266" s="267"/>
      <c r="G266" s="267"/>
      <c r="H266" s="267"/>
      <c r="I266" s="267"/>
      <c r="J266" s="267"/>
      <c r="K266" s="267"/>
      <c r="L266" s="267"/>
      <c r="M266" s="267"/>
      <c r="N266" s="267"/>
      <c r="O266" s="267"/>
      <c r="P266" s="267"/>
      <c r="Q266" s="267"/>
      <c r="R266" s="267"/>
      <c r="S266" s="267"/>
      <c r="T266" s="267"/>
      <c r="U266" s="267"/>
      <c r="V266" s="267"/>
      <c r="W266" s="267"/>
      <c r="X266" s="267"/>
      <c r="Y266" s="267"/>
      <c r="Z266" s="267"/>
      <c r="AA266" s="267"/>
      <c r="AB266" s="2"/>
    </row>
    <row r="267" spans="1:28" ht="21" customHeight="1" x14ac:dyDescent="0.5">
      <c r="A267" s="2"/>
      <c r="B267" s="2"/>
      <c r="C267" s="267"/>
      <c r="D267" s="267"/>
      <c r="E267" s="267"/>
      <c r="F267" s="267"/>
      <c r="G267" s="267"/>
      <c r="H267" s="267"/>
      <c r="I267" s="267"/>
      <c r="J267" s="267"/>
      <c r="K267" s="267"/>
      <c r="L267" s="267"/>
      <c r="M267" s="267"/>
      <c r="N267" s="267"/>
      <c r="O267" s="267"/>
      <c r="P267" s="267"/>
      <c r="Q267" s="267"/>
      <c r="R267" s="267"/>
      <c r="S267" s="267"/>
      <c r="T267" s="267"/>
      <c r="U267" s="267"/>
      <c r="V267" s="267"/>
      <c r="W267" s="267"/>
      <c r="X267" s="267"/>
      <c r="Y267" s="267"/>
      <c r="Z267" s="267"/>
      <c r="AA267" s="267"/>
      <c r="AB267" s="2"/>
    </row>
    <row r="268" spans="1:28" ht="21" customHeight="1" x14ac:dyDescent="0.5">
      <c r="A268" s="2"/>
      <c r="B268" s="2"/>
      <c r="C268" s="267"/>
      <c r="D268" s="267"/>
      <c r="E268" s="267"/>
      <c r="F268" s="267"/>
      <c r="G268" s="267"/>
      <c r="H268" s="267"/>
      <c r="I268" s="267"/>
      <c r="J268" s="267"/>
      <c r="K268" s="267"/>
      <c r="L268" s="267"/>
      <c r="M268" s="267"/>
      <c r="N268" s="267"/>
      <c r="O268" s="267"/>
      <c r="P268" s="267"/>
      <c r="Q268" s="267"/>
      <c r="R268" s="267"/>
      <c r="S268" s="267"/>
      <c r="T268" s="267"/>
      <c r="U268" s="267"/>
      <c r="V268" s="267"/>
      <c r="W268" s="267"/>
      <c r="X268" s="267"/>
      <c r="Y268" s="267"/>
      <c r="Z268" s="267"/>
      <c r="AA268" s="267"/>
      <c r="AB268" s="2"/>
    </row>
    <row r="269" spans="1:28" ht="21" customHeight="1" x14ac:dyDescent="0.5">
      <c r="A269" s="2"/>
      <c r="B269" s="2"/>
      <c r="C269" s="267"/>
      <c r="D269" s="267"/>
      <c r="E269" s="267"/>
      <c r="F269" s="267"/>
      <c r="G269" s="267"/>
      <c r="H269" s="267"/>
      <c r="I269" s="267"/>
      <c r="J269" s="267"/>
      <c r="K269" s="267"/>
      <c r="L269" s="267"/>
      <c r="M269" s="267"/>
      <c r="N269" s="267"/>
      <c r="O269" s="267"/>
      <c r="P269" s="267"/>
      <c r="Q269" s="267"/>
      <c r="R269" s="267"/>
      <c r="S269" s="267"/>
      <c r="T269" s="267"/>
      <c r="U269" s="267"/>
      <c r="V269" s="267"/>
      <c r="W269" s="267"/>
      <c r="X269" s="267"/>
      <c r="Y269" s="267"/>
      <c r="Z269" s="267"/>
      <c r="AA269" s="267"/>
      <c r="AB269" s="2"/>
    </row>
    <row r="270" spans="1:28" ht="21" customHeight="1" x14ac:dyDescent="0.5">
      <c r="A270" s="2"/>
      <c r="B270" s="2"/>
      <c r="C270" s="267"/>
      <c r="D270" s="267"/>
      <c r="E270" s="267"/>
      <c r="F270" s="267"/>
      <c r="G270" s="267"/>
      <c r="H270" s="267"/>
      <c r="I270" s="267"/>
      <c r="J270" s="267"/>
      <c r="K270" s="267"/>
      <c r="L270" s="267"/>
      <c r="M270" s="267"/>
      <c r="N270" s="267"/>
      <c r="O270" s="267"/>
      <c r="P270" s="267"/>
      <c r="Q270" s="267"/>
      <c r="R270" s="267"/>
      <c r="S270" s="267"/>
      <c r="T270" s="267"/>
      <c r="U270" s="267"/>
      <c r="V270" s="267"/>
      <c r="W270" s="267"/>
      <c r="X270" s="267"/>
      <c r="Y270" s="267"/>
      <c r="Z270" s="267"/>
      <c r="AA270" s="267"/>
      <c r="AB270" s="2"/>
    </row>
    <row r="271" spans="1:28" ht="21" customHeight="1" x14ac:dyDescent="0.5">
      <c r="A271" s="2"/>
      <c r="B271" s="2"/>
      <c r="C271" s="267"/>
      <c r="D271" s="267"/>
      <c r="E271" s="267"/>
      <c r="F271" s="267"/>
      <c r="G271" s="267"/>
      <c r="H271" s="267"/>
      <c r="I271" s="267"/>
      <c r="J271" s="267"/>
      <c r="K271" s="267"/>
      <c r="L271" s="267"/>
      <c r="M271" s="267"/>
      <c r="N271" s="267"/>
      <c r="O271" s="267"/>
      <c r="P271" s="267"/>
      <c r="Q271" s="267"/>
      <c r="R271" s="267"/>
      <c r="S271" s="267"/>
      <c r="T271" s="267"/>
      <c r="U271" s="267"/>
      <c r="V271" s="267"/>
      <c r="W271" s="267"/>
      <c r="X271" s="267"/>
      <c r="Y271" s="267"/>
      <c r="Z271" s="267"/>
      <c r="AA271" s="267"/>
      <c r="AB271" s="2"/>
    </row>
    <row r="272" spans="1:28" ht="21" customHeight="1" x14ac:dyDescent="0.5">
      <c r="A272" s="2"/>
      <c r="B272" s="2"/>
      <c r="C272" s="267"/>
      <c r="D272" s="267"/>
      <c r="E272" s="267"/>
      <c r="F272" s="267"/>
      <c r="G272" s="267"/>
      <c r="H272" s="267"/>
      <c r="I272" s="267"/>
      <c r="J272" s="267"/>
      <c r="K272" s="267"/>
      <c r="L272" s="267"/>
      <c r="M272" s="267"/>
      <c r="N272" s="267"/>
      <c r="O272" s="267"/>
      <c r="P272" s="267"/>
      <c r="Q272" s="267"/>
      <c r="R272" s="267"/>
      <c r="S272" s="267"/>
      <c r="T272" s="267"/>
      <c r="U272" s="267"/>
      <c r="V272" s="267"/>
      <c r="W272" s="267"/>
      <c r="X272" s="267"/>
      <c r="Y272" s="267"/>
      <c r="Z272" s="267"/>
      <c r="AA272" s="267"/>
      <c r="AB272" s="2"/>
    </row>
    <row r="273" spans="1:28" ht="21" customHeight="1" x14ac:dyDescent="0.5">
      <c r="A273" s="2"/>
      <c r="B273" s="2"/>
      <c r="C273" s="267"/>
      <c r="D273" s="267"/>
      <c r="E273" s="267"/>
      <c r="F273" s="267"/>
      <c r="G273" s="267"/>
      <c r="H273" s="267"/>
      <c r="I273" s="267"/>
      <c r="J273" s="267"/>
      <c r="K273" s="267"/>
      <c r="L273" s="267"/>
      <c r="M273" s="267"/>
      <c r="N273" s="267"/>
      <c r="O273" s="267"/>
      <c r="P273" s="267"/>
      <c r="Q273" s="267"/>
      <c r="R273" s="267"/>
      <c r="S273" s="267"/>
      <c r="T273" s="267"/>
      <c r="U273" s="267"/>
      <c r="V273" s="267"/>
      <c r="W273" s="267"/>
      <c r="X273" s="267"/>
      <c r="Y273" s="267"/>
      <c r="Z273" s="267"/>
      <c r="AA273" s="267"/>
      <c r="AB273" s="2"/>
    </row>
    <row r="274" spans="1:28" ht="21" customHeight="1" x14ac:dyDescent="0.5">
      <c r="A274" s="2"/>
      <c r="B274" s="2"/>
      <c r="C274" s="267"/>
      <c r="D274" s="267"/>
      <c r="E274" s="267"/>
      <c r="F274" s="267"/>
      <c r="G274" s="267"/>
      <c r="H274" s="267"/>
      <c r="I274" s="267"/>
      <c r="J274" s="267"/>
      <c r="K274" s="267"/>
      <c r="L274" s="267"/>
      <c r="M274" s="267"/>
      <c r="N274" s="267"/>
      <c r="O274" s="267"/>
      <c r="P274" s="267"/>
      <c r="Q274" s="267"/>
      <c r="R274" s="267"/>
      <c r="S274" s="267"/>
      <c r="T274" s="267"/>
      <c r="U274" s="267"/>
      <c r="V274" s="267"/>
      <c r="W274" s="267"/>
      <c r="X274" s="267"/>
      <c r="Y274" s="267"/>
      <c r="Z274" s="267"/>
      <c r="AA274" s="267"/>
      <c r="AB274" s="2"/>
    </row>
    <row r="275" spans="1:28" ht="21" customHeight="1" x14ac:dyDescent="0.5">
      <c r="A275" s="2"/>
      <c r="B275" s="2"/>
      <c r="C275" s="267"/>
      <c r="D275" s="267"/>
      <c r="E275" s="267"/>
      <c r="F275" s="267"/>
      <c r="G275" s="267"/>
      <c r="H275" s="267"/>
      <c r="I275" s="267"/>
      <c r="J275" s="267"/>
      <c r="K275" s="267"/>
      <c r="L275" s="267"/>
      <c r="M275" s="267"/>
      <c r="N275" s="267"/>
      <c r="O275" s="267"/>
      <c r="P275" s="267"/>
      <c r="Q275" s="267"/>
      <c r="R275" s="267"/>
      <c r="S275" s="267"/>
      <c r="T275" s="267"/>
      <c r="U275" s="267"/>
      <c r="V275" s="267"/>
      <c r="W275" s="267"/>
      <c r="X275" s="267"/>
      <c r="Y275" s="267"/>
      <c r="Z275" s="267"/>
      <c r="AA275" s="267"/>
      <c r="AB275" s="2"/>
    </row>
    <row r="276" spans="1:28" ht="21" customHeight="1" x14ac:dyDescent="0.5">
      <c r="A276" s="2"/>
      <c r="B276" s="2"/>
      <c r="C276" s="267"/>
      <c r="D276" s="267"/>
      <c r="E276" s="267"/>
      <c r="F276" s="267"/>
      <c r="G276" s="267"/>
      <c r="H276" s="267"/>
      <c r="I276" s="267"/>
      <c r="J276" s="267"/>
      <c r="K276" s="267"/>
      <c r="L276" s="267"/>
      <c r="M276" s="267"/>
      <c r="N276" s="267"/>
      <c r="O276" s="267"/>
      <c r="P276" s="267"/>
      <c r="Q276" s="267"/>
      <c r="R276" s="267"/>
      <c r="S276" s="267"/>
      <c r="T276" s="267"/>
      <c r="U276" s="267"/>
      <c r="V276" s="267"/>
      <c r="W276" s="267"/>
      <c r="X276" s="267"/>
      <c r="Y276" s="267"/>
      <c r="Z276" s="267"/>
      <c r="AA276" s="267"/>
      <c r="AB276" s="2"/>
    </row>
    <row r="277" spans="1:28" ht="21" customHeight="1" x14ac:dyDescent="0.5">
      <c r="A277" s="2"/>
      <c r="B277" s="2"/>
      <c r="C277" s="267"/>
      <c r="D277" s="267"/>
      <c r="E277" s="267"/>
      <c r="F277" s="267"/>
      <c r="G277" s="267"/>
      <c r="H277" s="267"/>
      <c r="I277" s="267"/>
      <c r="J277" s="267"/>
      <c r="K277" s="267"/>
      <c r="L277" s="267"/>
      <c r="M277" s="267"/>
      <c r="N277" s="267"/>
      <c r="O277" s="267"/>
      <c r="P277" s="267"/>
      <c r="Q277" s="267"/>
      <c r="R277" s="267"/>
      <c r="S277" s="267"/>
      <c r="T277" s="267"/>
      <c r="U277" s="267"/>
      <c r="V277" s="267"/>
      <c r="W277" s="267"/>
      <c r="X277" s="267"/>
      <c r="Y277" s="267"/>
      <c r="Z277" s="267"/>
      <c r="AA277" s="267"/>
      <c r="AB277" s="2"/>
    </row>
    <row r="278" spans="1:28" ht="21" customHeight="1" x14ac:dyDescent="0.5">
      <c r="A278" s="2"/>
      <c r="B278" s="2"/>
      <c r="C278" s="267"/>
      <c r="D278" s="267"/>
      <c r="E278" s="267"/>
      <c r="F278" s="267"/>
      <c r="G278" s="267"/>
      <c r="H278" s="267"/>
      <c r="I278" s="267"/>
      <c r="J278" s="267"/>
      <c r="K278" s="267"/>
      <c r="L278" s="267"/>
      <c r="M278" s="267"/>
      <c r="N278" s="267"/>
      <c r="O278" s="267"/>
      <c r="P278" s="267"/>
      <c r="Q278" s="267"/>
      <c r="R278" s="267"/>
      <c r="S278" s="267"/>
      <c r="T278" s="267"/>
      <c r="U278" s="267"/>
      <c r="V278" s="267"/>
      <c r="W278" s="267"/>
      <c r="X278" s="267"/>
      <c r="Y278" s="267"/>
      <c r="Z278" s="267"/>
      <c r="AA278" s="267"/>
      <c r="AB278" s="2"/>
    </row>
    <row r="279" spans="1:28" ht="21" customHeight="1" x14ac:dyDescent="0.5">
      <c r="A279" s="2"/>
      <c r="B279" s="2"/>
      <c r="C279" s="267"/>
      <c r="D279" s="267"/>
      <c r="E279" s="267"/>
      <c r="F279" s="267"/>
      <c r="G279" s="267"/>
      <c r="H279" s="267"/>
      <c r="I279" s="267"/>
      <c r="J279" s="267"/>
      <c r="K279" s="267"/>
      <c r="L279" s="267"/>
      <c r="M279" s="267"/>
      <c r="N279" s="267"/>
      <c r="O279" s="267"/>
      <c r="P279" s="267"/>
      <c r="Q279" s="267"/>
      <c r="R279" s="267"/>
      <c r="S279" s="267"/>
      <c r="T279" s="267"/>
      <c r="U279" s="267"/>
      <c r="V279" s="267"/>
      <c r="W279" s="267"/>
      <c r="X279" s="267"/>
      <c r="Y279" s="267"/>
      <c r="Z279" s="267"/>
      <c r="AA279" s="267"/>
      <c r="AB279" s="2"/>
    </row>
    <row r="280" spans="1:28" ht="21" customHeight="1" x14ac:dyDescent="0.5">
      <c r="A280" s="2"/>
      <c r="B280" s="2"/>
      <c r="C280" s="267"/>
      <c r="D280" s="267"/>
      <c r="E280" s="267"/>
      <c r="F280" s="267"/>
      <c r="G280" s="267"/>
      <c r="H280" s="267"/>
      <c r="I280" s="267"/>
      <c r="J280" s="267"/>
      <c r="K280" s="267"/>
      <c r="L280" s="267"/>
      <c r="M280" s="267"/>
      <c r="N280" s="267"/>
      <c r="O280" s="267"/>
      <c r="P280" s="267"/>
      <c r="Q280" s="267"/>
      <c r="R280" s="267"/>
      <c r="S280" s="267"/>
      <c r="T280" s="267"/>
      <c r="U280" s="267"/>
      <c r="V280" s="267"/>
      <c r="W280" s="267"/>
      <c r="X280" s="267"/>
      <c r="Y280" s="267"/>
      <c r="Z280" s="267"/>
      <c r="AA280" s="267"/>
      <c r="AB280" s="2"/>
    </row>
    <row r="281" spans="1:28" ht="21" customHeight="1" x14ac:dyDescent="0.5">
      <c r="A281" s="2"/>
      <c r="B281" s="2"/>
      <c r="C281" s="267"/>
      <c r="D281" s="267"/>
      <c r="E281" s="267"/>
      <c r="F281" s="267"/>
      <c r="G281" s="267"/>
      <c r="H281" s="267"/>
      <c r="I281" s="267"/>
      <c r="J281" s="267"/>
      <c r="K281" s="267"/>
      <c r="L281" s="267"/>
      <c r="M281" s="267"/>
      <c r="N281" s="267"/>
      <c r="O281" s="267"/>
      <c r="P281" s="267"/>
      <c r="Q281" s="267"/>
      <c r="R281" s="267"/>
      <c r="S281" s="267"/>
      <c r="T281" s="267"/>
      <c r="U281" s="267"/>
      <c r="V281" s="267"/>
      <c r="W281" s="267"/>
      <c r="X281" s="267"/>
      <c r="Y281" s="267"/>
      <c r="Z281" s="267"/>
      <c r="AA281" s="267"/>
      <c r="AB281" s="2"/>
    </row>
    <row r="282" spans="1:28" ht="21" customHeight="1" x14ac:dyDescent="0.5">
      <c r="A282" s="2"/>
      <c r="B282" s="2"/>
      <c r="C282" s="267"/>
      <c r="D282" s="267"/>
      <c r="E282" s="267"/>
      <c r="F282" s="267"/>
      <c r="G282" s="267"/>
      <c r="H282" s="267"/>
      <c r="I282" s="267"/>
      <c r="J282" s="267"/>
      <c r="K282" s="267"/>
      <c r="L282" s="267"/>
      <c r="M282" s="267"/>
      <c r="N282" s="267"/>
      <c r="O282" s="267"/>
      <c r="P282" s="267"/>
      <c r="Q282" s="267"/>
      <c r="R282" s="267"/>
      <c r="S282" s="267"/>
      <c r="T282" s="267"/>
      <c r="U282" s="267"/>
      <c r="V282" s="267"/>
      <c r="W282" s="267"/>
      <c r="X282" s="267"/>
      <c r="Y282" s="267"/>
      <c r="Z282" s="267"/>
      <c r="AA282" s="267"/>
      <c r="AB282" s="2"/>
    </row>
    <row r="283" spans="1:28" ht="21" customHeight="1" x14ac:dyDescent="0.5">
      <c r="A283" s="2"/>
      <c r="B283" s="2"/>
      <c r="C283" s="267"/>
      <c r="D283" s="267"/>
      <c r="E283" s="267"/>
      <c r="F283" s="267"/>
      <c r="G283" s="267"/>
      <c r="H283" s="267"/>
      <c r="I283" s="267"/>
      <c r="J283" s="267"/>
      <c r="K283" s="267"/>
      <c r="L283" s="267"/>
      <c r="M283" s="267"/>
      <c r="N283" s="267"/>
      <c r="O283" s="267"/>
      <c r="P283" s="267"/>
      <c r="Q283" s="267"/>
      <c r="R283" s="267"/>
      <c r="S283" s="267"/>
      <c r="T283" s="267"/>
      <c r="U283" s="267"/>
      <c r="V283" s="267"/>
      <c r="W283" s="267"/>
      <c r="X283" s="267"/>
      <c r="Y283" s="267"/>
      <c r="Z283" s="267"/>
      <c r="AA283" s="267"/>
      <c r="AB283" s="2"/>
    </row>
    <row r="284" spans="1:28" ht="21" customHeight="1" x14ac:dyDescent="0.5">
      <c r="A284" s="2"/>
      <c r="B284" s="2"/>
      <c r="C284" s="267"/>
      <c r="D284" s="267"/>
      <c r="E284" s="267"/>
      <c r="F284" s="267"/>
      <c r="G284" s="267"/>
      <c r="H284" s="267"/>
      <c r="I284" s="267"/>
      <c r="J284" s="267"/>
      <c r="K284" s="267"/>
      <c r="L284" s="267"/>
      <c r="M284" s="267"/>
      <c r="N284" s="267"/>
      <c r="O284" s="267"/>
      <c r="P284" s="267"/>
      <c r="Q284" s="267"/>
      <c r="R284" s="267"/>
      <c r="S284" s="267"/>
      <c r="T284" s="267"/>
      <c r="U284" s="267"/>
      <c r="V284" s="267"/>
      <c r="W284" s="267"/>
      <c r="X284" s="267"/>
      <c r="Y284" s="267"/>
      <c r="Z284" s="267"/>
      <c r="AA284" s="267"/>
      <c r="AB284" s="2"/>
    </row>
    <row r="285" spans="1:28" ht="21" customHeight="1" x14ac:dyDescent="0.5">
      <c r="A285" s="2"/>
      <c r="B285" s="2"/>
      <c r="C285" s="267"/>
      <c r="D285" s="267"/>
      <c r="E285" s="267"/>
      <c r="F285" s="267"/>
      <c r="G285" s="267"/>
      <c r="H285" s="267"/>
      <c r="I285" s="267"/>
      <c r="J285" s="267"/>
      <c r="K285" s="267"/>
      <c r="L285" s="267"/>
      <c r="M285" s="267"/>
      <c r="N285" s="267"/>
      <c r="O285" s="267"/>
      <c r="P285" s="267"/>
      <c r="Q285" s="267"/>
      <c r="R285" s="267"/>
      <c r="S285" s="267"/>
      <c r="T285" s="267"/>
      <c r="U285" s="267"/>
      <c r="V285" s="267"/>
      <c r="W285" s="267"/>
      <c r="X285" s="267"/>
      <c r="Y285" s="267"/>
      <c r="Z285" s="267"/>
      <c r="AA285" s="267"/>
      <c r="AB285" s="2"/>
    </row>
    <row r="286" spans="1:28" ht="21" customHeight="1" x14ac:dyDescent="0.5">
      <c r="A286" s="2"/>
      <c r="B286" s="2"/>
      <c r="C286" s="267"/>
      <c r="D286" s="267"/>
      <c r="E286" s="267"/>
      <c r="F286" s="267"/>
      <c r="G286" s="267"/>
      <c r="H286" s="267"/>
      <c r="I286" s="267"/>
      <c r="J286" s="267"/>
      <c r="K286" s="267"/>
      <c r="L286" s="267"/>
      <c r="M286" s="267"/>
      <c r="N286" s="267"/>
      <c r="O286" s="267"/>
      <c r="P286" s="267"/>
      <c r="Q286" s="267"/>
      <c r="R286" s="267"/>
      <c r="S286" s="267"/>
      <c r="T286" s="267"/>
      <c r="U286" s="267"/>
      <c r="V286" s="267"/>
      <c r="W286" s="267"/>
      <c r="X286" s="267"/>
      <c r="Y286" s="267"/>
      <c r="Z286" s="267"/>
      <c r="AA286" s="267"/>
      <c r="AB286" s="2"/>
    </row>
    <row r="287" spans="1:28" ht="21" customHeight="1" x14ac:dyDescent="0.5">
      <c r="A287" s="2"/>
      <c r="B287" s="2"/>
      <c r="C287" s="267"/>
      <c r="D287" s="267"/>
      <c r="E287" s="267"/>
      <c r="F287" s="267"/>
      <c r="G287" s="267"/>
      <c r="H287" s="267"/>
      <c r="I287" s="267"/>
      <c r="J287" s="267"/>
      <c r="K287" s="267"/>
      <c r="L287" s="267"/>
      <c r="M287" s="267"/>
      <c r="N287" s="267"/>
      <c r="O287" s="267"/>
      <c r="P287" s="267"/>
      <c r="Q287" s="267"/>
      <c r="R287" s="267"/>
      <c r="S287" s="267"/>
      <c r="T287" s="267"/>
      <c r="U287" s="267"/>
      <c r="V287" s="267"/>
      <c r="W287" s="267"/>
      <c r="X287" s="267"/>
      <c r="Y287" s="267"/>
      <c r="Z287" s="267"/>
      <c r="AA287" s="267"/>
      <c r="AB287" s="2"/>
    </row>
    <row r="288" spans="1:28" ht="21" customHeight="1" x14ac:dyDescent="0.5">
      <c r="A288" s="2"/>
      <c r="B288" s="2"/>
      <c r="C288" s="267"/>
      <c r="D288" s="267"/>
      <c r="E288" s="267"/>
      <c r="F288" s="267"/>
      <c r="G288" s="267"/>
      <c r="H288" s="267"/>
      <c r="I288" s="267"/>
      <c r="J288" s="267"/>
      <c r="K288" s="267"/>
      <c r="L288" s="267"/>
      <c r="M288" s="267"/>
      <c r="N288" s="267"/>
      <c r="O288" s="267"/>
      <c r="P288" s="267"/>
      <c r="Q288" s="267"/>
      <c r="R288" s="267"/>
      <c r="S288" s="267"/>
      <c r="T288" s="267"/>
      <c r="U288" s="267"/>
      <c r="V288" s="267"/>
      <c r="W288" s="267"/>
      <c r="X288" s="267"/>
      <c r="Y288" s="267"/>
      <c r="Z288" s="267"/>
      <c r="AA288" s="267"/>
      <c r="AB288" s="2"/>
    </row>
    <row r="289" spans="1:28" ht="21" customHeight="1" x14ac:dyDescent="0.5">
      <c r="A289" s="2"/>
      <c r="B289" s="2"/>
      <c r="C289" s="267"/>
      <c r="D289" s="267"/>
      <c r="E289" s="267"/>
      <c r="F289" s="267"/>
      <c r="G289" s="267"/>
      <c r="H289" s="267"/>
      <c r="I289" s="267"/>
      <c r="J289" s="267"/>
      <c r="K289" s="267"/>
      <c r="L289" s="267"/>
      <c r="M289" s="267"/>
      <c r="N289" s="267"/>
      <c r="O289" s="267"/>
      <c r="P289" s="267"/>
      <c r="Q289" s="267"/>
      <c r="R289" s="267"/>
      <c r="S289" s="267"/>
      <c r="T289" s="267"/>
      <c r="U289" s="267"/>
      <c r="V289" s="267"/>
      <c r="W289" s="267"/>
      <c r="X289" s="267"/>
      <c r="Y289" s="267"/>
      <c r="Z289" s="267"/>
      <c r="AA289" s="267"/>
      <c r="AB289" s="2"/>
    </row>
    <row r="290" spans="1:28" ht="21" customHeight="1" x14ac:dyDescent="0.5">
      <c r="A290" s="2"/>
      <c r="B290" s="2"/>
      <c r="C290" s="267"/>
      <c r="D290" s="267"/>
      <c r="E290" s="267"/>
      <c r="F290" s="267"/>
      <c r="G290" s="267"/>
      <c r="H290" s="267"/>
      <c r="I290" s="267"/>
      <c r="J290" s="267"/>
      <c r="K290" s="267"/>
      <c r="L290" s="267"/>
      <c r="M290" s="267"/>
      <c r="N290" s="267"/>
      <c r="O290" s="267"/>
      <c r="P290" s="267"/>
      <c r="Q290" s="267"/>
      <c r="R290" s="267"/>
      <c r="S290" s="267"/>
      <c r="T290" s="267"/>
      <c r="U290" s="267"/>
      <c r="V290" s="267"/>
      <c r="W290" s="267"/>
      <c r="X290" s="267"/>
      <c r="Y290" s="267"/>
      <c r="Z290" s="267"/>
      <c r="AA290" s="267"/>
      <c r="AB290" s="2"/>
    </row>
    <row r="291" spans="1:28" ht="21" customHeight="1" x14ac:dyDescent="0.5">
      <c r="A291" s="2"/>
      <c r="B291" s="2"/>
      <c r="C291" s="267"/>
      <c r="D291" s="267"/>
      <c r="E291" s="267"/>
      <c r="F291" s="267"/>
      <c r="G291" s="267"/>
      <c r="H291" s="267"/>
      <c r="I291" s="267"/>
      <c r="J291" s="267"/>
      <c r="K291" s="267"/>
      <c r="L291" s="267"/>
      <c r="M291" s="267"/>
      <c r="N291" s="267"/>
      <c r="O291" s="267"/>
      <c r="P291" s="267"/>
      <c r="Q291" s="267"/>
      <c r="R291" s="267"/>
      <c r="S291" s="267"/>
      <c r="T291" s="267"/>
      <c r="U291" s="267"/>
      <c r="V291" s="267"/>
      <c r="W291" s="267"/>
      <c r="X291" s="267"/>
      <c r="Y291" s="267"/>
      <c r="Z291" s="267"/>
      <c r="AA291" s="267"/>
      <c r="AB291" s="2"/>
    </row>
    <row r="292" spans="1:28" ht="21" customHeight="1" x14ac:dyDescent="0.5">
      <c r="A292" s="2"/>
      <c r="B292" s="2"/>
      <c r="C292" s="267"/>
      <c r="D292" s="267"/>
      <c r="E292" s="267"/>
      <c r="F292" s="267"/>
      <c r="G292" s="267"/>
      <c r="H292" s="267"/>
      <c r="I292" s="267"/>
      <c r="J292" s="267"/>
      <c r="K292" s="267"/>
      <c r="L292" s="267"/>
      <c r="M292" s="267"/>
      <c r="N292" s="267"/>
      <c r="O292" s="267"/>
      <c r="P292" s="267"/>
      <c r="Q292" s="267"/>
      <c r="R292" s="267"/>
      <c r="S292" s="267"/>
      <c r="T292" s="267"/>
      <c r="U292" s="267"/>
      <c r="V292" s="267"/>
      <c r="W292" s="267"/>
      <c r="X292" s="267"/>
      <c r="Y292" s="267"/>
      <c r="Z292" s="267"/>
      <c r="AA292" s="267"/>
      <c r="AB292" s="2"/>
    </row>
    <row r="293" spans="1:28" ht="21" customHeight="1" x14ac:dyDescent="0.5">
      <c r="A293" s="2"/>
      <c r="B293" s="2"/>
      <c r="C293" s="267"/>
      <c r="D293" s="267"/>
      <c r="E293" s="267"/>
      <c r="F293" s="267"/>
      <c r="G293" s="267"/>
      <c r="H293" s="267"/>
      <c r="I293" s="267"/>
      <c r="J293" s="267"/>
      <c r="K293" s="267"/>
      <c r="L293" s="267"/>
      <c r="M293" s="267"/>
      <c r="N293" s="267"/>
      <c r="O293" s="267"/>
      <c r="P293" s="267"/>
      <c r="Q293" s="267"/>
      <c r="R293" s="267"/>
      <c r="S293" s="267"/>
      <c r="T293" s="267"/>
      <c r="U293" s="267"/>
      <c r="V293" s="267"/>
      <c r="W293" s="267"/>
      <c r="X293" s="267"/>
      <c r="Y293" s="267"/>
      <c r="Z293" s="267"/>
      <c r="AA293" s="267"/>
      <c r="AB293" s="2"/>
    </row>
    <row r="294" spans="1:28" ht="21" customHeight="1" x14ac:dyDescent="0.5">
      <c r="A294" s="2"/>
      <c r="B294" s="2"/>
      <c r="C294" s="267"/>
      <c r="D294" s="267"/>
      <c r="E294" s="267"/>
      <c r="F294" s="267"/>
      <c r="G294" s="267"/>
      <c r="H294" s="267"/>
      <c r="I294" s="267"/>
      <c r="J294" s="267"/>
      <c r="K294" s="267"/>
      <c r="L294" s="267"/>
      <c r="M294" s="267"/>
      <c r="N294" s="267"/>
      <c r="O294" s="267"/>
      <c r="P294" s="267"/>
      <c r="Q294" s="267"/>
      <c r="R294" s="267"/>
      <c r="S294" s="267"/>
      <c r="T294" s="267"/>
      <c r="U294" s="267"/>
      <c r="V294" s="267"/>
      <c r="W294" s="267"/>
      <c r="X294" s="267"/>
      <c r="Y294" s="267"/>
      <c r="Z294" s="267"/>
      <c r="AA294" s="267"/>
      <c r="AB294" s="2"/>
    </row>
    <row r="295" spans="1:28" ht="21" customHeight="1" x14ac:dyDescent="0.5">
      <c r="A295" s="2"/>
      <c r="B295" s="2"/>
      <c r="C295" s="267"/>
      <c r="D295" s="267"/>
      <c r="E295" s="267"/>
      <c r="F295" s="267"/>
      <c r="G295" s="267"/>
      <c r="H295" s="267"/>
      <c r="I295" s="267"/>
      <c r="J295" s="267"/>
      <c r="K295" s="267"/>
      <c r="L295" s="267"/>
      <c r="M295" s="267"/>
      <c r="N295" s="267"/>
      <c r="O295" s="267"/>
      <c r="P295" s="267"/>
      <c r="Q295" s="267"/>
      <c r="R295" s="267"/>
      <c r="S295" s="267"/>
      <c r="T295" s="267"/>
      <c r="U295" s="267"/>
      <c r="V295" s="267"/>
      <c r="W295" s="267"/>
      <c r="X295" s="267"/>
      <c r="Y295" s="267"/>
      <c r="Z295" s="267"/>
      <c r="AA295" s="267"/>
      <c r="AB295" s="2"/>
    </row>
    <row r="296" spans="1:28" ht="21" customHeight="1" x14ac:dyDescent="0.5">
      <c r="A296" s="2"/>
      <c r="B296" s="2"/>
      <c r="C296" s="267"/>
      <c r="D296" s="267"/>
      <c r="E296" s="267"/>
      <c r="F296" s="267"/>
      <c r="G296" s="267"/>
      <c r="H296" s="267"/>
      <c r="I296" s="267"/>
      <c r="J296" s="267"/>
      <c r="K296" s="267"/>
      <c r="L296" s="267"/>
      <c r="M296" s="267"/>
      <c r="N296" s="267"/>
      <c r="O296" s="267"/>
      <c r="P296" s="267"/>
      <c r="Q296" s="267"/>
      <c r="R296" s="267"/>
      <c r="S296" s="267"/>
      <c r="T296" s="267"/>
      <c r="U296" s="267"/>
      <c r="V296" s="267"/>
      <c r="W296" s="267"/>
      <c r="X296" s="267"/>
      <c r="Y296" s="267"/>
      <c r="Z296" s="267"/>
      <c r="AA296" s="267"/>
      <c r="AB296" s="2"/>
    </row>
    <row r="297" spans="1:28" ht="21" customHeight="1" x14ac:dyDescent="0.5">
      <c r="A297" s="2"/>
      <c r="B297" s="2"/>
      <c r="C297" s="267"/>
      <c r="D297" s="267"/>
      <c r="E297" s="267"/>
      <c r="F297" s="267"/>
      <c r="G297" s="267"/>
      <c r="H297" s="267"/>
      <c r="I297" s="267"/>
      <c r="J297" s="267"/>
      <c r="K297" s="267"/>
      <c r="L297" s="267"/>
      <c r="M297" s="267"/>
      <c r="N297" s="267"/>
      <c r="O297" s="267"/>
      <c r="P297" s="267"/>
      <c r="Q297" s="267"/>
      <c r="R297" s="267"/>
      <c r="S297" s="267"/>
      <c r="T297" s="267"/>
      <c r="U297" s="267"/>
      <c r="V297" s="267"/>
      <c r="W297" s="267"/>
      <c r="X297" s="267"/>
      <c r="Y297" s="267"/>
      <c r="Z297" s="267"/>
      <c r="AA297" s="267"/>
      <c r="AB297" s="2"/>
    </row>
    <row r="298" spans="1:28" ht="21" customHeight="1" x14ac:dyDescent="0.5">
      <c r="A298" s="2"/>
      <c r="B298" s="2"/>
      <c r="C298" s="267"/>
      <c r="D298" s="267"/>
      <c r="E298" s="267"/>
      <c r="F298" s="267"/>
      <c r="G298" s="267"/>
      <c r="H298" s="267"/>
      <c r="I298" s="267"/>
      <c r="J298" s="267"/>
      <c r="K298" s="267"/>
      <c r="L298" s="267"/>
      <c r="M298" s="267"/>
      <c r="N298" s="267"/>
      <c r="O298" s="267"/>
      <c r="P298" s="267"/>
      <c r="Q298" s="267"/>
      <c r="R298" s="267"/>
      <c r="S298" s="267"/>
      <c r="T298" s="267"/>
      <c r="U298" s="267"/>
      <c r="V298" s="267"/>
      <c r="W298" s="267"/>
      <c r="X298" s="267"/>
      <c r="Y298" s="267"/>
      <c r="Z298" s="267"/>
      <c r="AA298" s="267"/>
      <c r="AB298" s="2"/>
    </row>
    <row r="299" spans="1:28" ht="21" customHeight="1" x14ac:dyDescent="0.5">
      <c r="A299" s="2"/>
      <c r="B299" s="2"/>
      <c r="C299" s="267"/>
      <c r="D299" s="267"/>
      <c r="E299" s="267"/>
      <c r="F299" s="267"/>
      <c r="G299" s="267"/>
      <c r="H299" s="267"/>
      <c r="I299" s="267"/>
      <c r="J299" s="267"/>
      <c r="K299" s="267"/>
      <c r="L299" s="267"/>
      <c r="M299" s="267"/>
      <c r="N299" s="267"/>
      <c r="O299" s="267"/>
      <c r="P299" s="267"/>
      <c r="Q299" s="267"/>
      <c r="R299" s="267"/>
      <c r="S299" s="267"/>
      <c r="T299" s="267"/>
      <c r="U299" s="267"/>
      <c r="V299" s="267"/>
      <c r="W299" s="267"/>
      <c r="X299" s="267"/>
      <c r="Y299" s="267"/>
      <c r="Z299" s="267"/>
      <c r="AA299" s="267"/>
      <c r="AB299" s="2"/>
    </row>
    <row r="300" spans="1:28" ht="21" customHeight="1" x14ac:dyDescent="0.5">
      <c r="A300" s="2"/>
      <c r="B300" s="2"/>
      <c r="C300" s="267"/>
      <c r="D300" s="267"/>
      <c r="E300" s="267"/>
      <c r="F300" s="267"/>
      <c r="G300" s="267"/>
      <c r="H300" s="267"/>
      <c r="I300" s="267"/>
      <c r="J300" s="267"/>
      <c r="K300" s="267"/>
      <c r="L300" s="267"/>
      <c r="M300" s="267"/>
      <c r="N300" s="267"/>
      <c r="O300" s="267"/>
      <c r="P300" s="267"/>
      <c r="Q300" s="267"/>
      <c r="R300" s="267"/>
      <c r="S300" s="267"/>
      <c r="T300" s="267"/>
      <c r="U300" s="267"/>
      <c r="V300" s="267"/>
      <c r="W300" s="267"/>
      <c r="X300" s="267"/>
      <c r="Y300" s="267"/>
      <c r="Z300" s="267"/>
      <c r="AA300" s="267"/>
      <c r="AB300" s="2"/>
    </row>
    <row r="301" spans="1:28" ht="21" customHeight="1" x14ac:dyDescent="0.5">
      <c r="A301" s="2"/>
      <c r="B301" s="2"/>
      <c r="C301" s="267"/>
      <c r="D301" s="267"/>
      <c r="E301" s="267"/>
      <c r="F301" s="267"/>
      <c r="G301" s="267"/>
      <c r="H301" s="267"/>
      <c r="I301" s="267"/>
      <c r="J301" s="267"/>
      <c r="K301" s="267"/>
      <c r="L301" s="267"/>
      <c r="M301" s="267"/>
      <c r="N301" s="267"/>
      <c r="O301" s="267"/>
      <c r="P301" s="267"/>
      <c r="Q301" s="267"/>
      <c r="R301" s="267"/>
      <c r="S301" s="267"/>
      <c r="T301" s="267"/>
      <c r="U301" s="267"/>
      <c r="V301" s="267"/>
      <c r="W301" s="267"/>
      <c r="X301" s="267"/>
      <c r="Y301" s="267"/>
      <c r="Z301" s="267"/>
      <c r="AA301" s="267"/>
      <c r="AB301" s="2"/>
    </row>
    <row r="302" spans="1:28" ht="21" customHeight="1" x14ac:dyDescent="0.5">
      <c r="A302" s="2"/>
      <c r="B302" s="2"/>
      <c r="C302" s="267"/>
      <c r="D302" s="267"/>
      <c r="E302" s="267"/>
      <c r="F302" s="267"/>
      <c r="G302" s="267"/>
      <c r="H302" s="267"/>
      <c r="I302" s="267"/>
      <c r="J302" s="267"/>
      <c r="K302" s="267"/>
      <c r="L302" s="267"/>
      <c r="M302" s="267"/>
      <c r="N302" s="267"/>
      <c r="O302" s="267"/>
      <c r="P302" s="267"/>
      <c r="Q302" s="267"/>
      <c r="R302" s="267"/>
      <c r="S302" s="267"/>
      <c r="T302" s="267"/>
      <c r="U302" s="267"/>
      <c r="V302" s="267"/>
      <c r="W302" s="267"/>
      <c r="X302" s="267"/>
      <c r="Y302" s="267"/>
      <c r="Z302" s="267"/>
      <c r="AA302" s="267"/>
      <c r="AB302" s="2"/>
    </row>
    <row r="303" spans="1:28" ht="21" customHeight="1" x14ac:dyDescent="0.5">
      <c r="A303" s="2"/>
      <c r="B303" s="2"/>
      <c r="C303" s="267"/>
      <c r="D303" s="267"/>
      <c r="E303" s="267"/>
      <c r="F303" s="267"/>
      <c r="G303" s="267"/>
      <c r="H303" s="267"/>
      <c r="I303" s="267"/>
      <c r="J303" s="267"/>
      <c r="K303" s="267"/>
      <c r="L303" s="267"/>
      <c r="M303" s="267"/>
      <c r="N303" s="267"/>
      <c r="O303" s="267"/>
      <c r="P303" s="267"/>
      <c r="Q303" s="267"/>
      <c r="R303" s="267"/>
      <c r="S303" s="267"/>
      <c r="T303" s="267"/>
      <c r="U303" s="267"/>
      <c r="V303" s="267"/>
      <c r="W303" s="267"/>
      <c r="X303" s="267"/>
      <c r="Y303" s="267"/>
      <c r="Z303" s="267"/>
      <c r="AA303" s="267"/>
      <c r="AB303" s="2"/>
    </row>
    <row r="304" spans="1:28" ht="21" customHeight="1" x14ac:dyDescent="0.5">
      <c r="A304" s="2"/>
      <c r="B304" s="2"/>
      <c r="C304" s="267"/>
      <c r="D304" s="267"/>
      <c r="E304" s="267"/>
      <c r="F304" s="267"/>
      <c r="G304" s="267"/>
      <c r="H304" s="267"/>
      <c r="I304" s="267"/>
      <c r="J304" s="267"/>
      <c r="K304" s="267"/>
      <c r="L304" s="267"/>
      <c r="M304" s="267"/>
      <c r="N304" s="267"/>
      <c r="O304" s="267"/>
      <c r="P304" s="267"/>
      <c r="Q304" s="267"/>
      <c r="R304" s="267"/>
      <c r="S304" s="267"/>
      <c r="T304" s="267"/>
      <c r="U304" s="267"/>
      <c r="V304" s="267"/>
      <c r="W304" s="267"/>
      <c r="X304" s="267"/>
      <c r="Y304" s="267"/>
      <c r="Z304" s="267"/>
      <c r="AA304" s="267"/>
      <c r="AB304" s="2"/>
    </row>
    <row r="305" spans="1:28" ht="21" customHeight="1" x14ac:dyDescent="0.5">
      <c r="A305" s="2"/>
      <c r="B305" s="2"/>
      <c r="C305" s="267"/>
      <c r="D305" s="267"/>
      <c r="E305" s="267"/>
      <c r="F305" s="267"/>
      <c r="G305" s="267"/>
      <c r="H305" s="267"/>
      <c r="I305" s="267"/>
      <c r="J305" s="267"/>
      <c r="K305" s="267"/>
      <c r="L305" s="267"/>
      <c r="M305" s="267"/>
      <c r="N305" s="267"/>
      <c r="O305" s="267"/>
      <c r="P305" s="267"/>
      <c r="Q305" s="267"/>
      <c r="R305" s="267"/>
      <c r="S305" s="267"/>
      <c r="T305" s="267"/>
      <c r="U305" s="267"/>
      <c r="V305" s="267"/>
      <c r="W305" s="267"/>
      <c r="X305" s="267"/>
      <c r="Y305" s="267"/>
      <c r="Z305" s="267"/>
      <c r="AA305" s="267"/>
      <c r="AB305" s="2"/>
    </row>
    <row r="306" spans="1:28" ht="21" customHeight="1" x14ac:dyDescent="0.5">
      <c r="A306" s="2"/>
      <c r="B306" s="2"/>
      <c r="C306" s="267"/>
      <c r="D306" s="267"/>
      <c r="E306" s="267"/>
      <c r="F306" s="267"/>
      <c r="G306" s="267"/>
      <c r="H306" s="267"/>
      <c r="I306" s="267"/>
      <c r="J306" s="267"/>
      <c r="K306" s="267"/>
      <c r="L306" s="267"/>
      <c r="M306" s="267"/>
      <c r="N306" s="267"/>
      <c r="O306" s="267"/>
      <c r="P306" s="267"/>
      <c r="Q306" s="267"/>
      <c r="R306" s="267"/>
      <c r="S306" s="267"/>
      <c r="T306" s="267"/>
      <c r="U306" s="267"/>
      <c r="V306" s="267"/>
      <c r="W306" s="267"/>
      <c r="X306" s="267"/>
      <c r="Y306" s="267"/>
      <c r="Z306" s="267"/>
      <c r="AA306" s="267"/>
      <c r="AB306" s="2"/>
    </row>
    <row r="307" spans="1:28" ht="21" customHeight="1" x14ac:dyDescent="0.5">
      <c r="A307" s="2"/>
      <c r="B307" s="2"/>
      <c r="C307" s="267"/>
      <c r="D307" s="267"/>
      <c r="E307" s="267"/>
      <c r="F307" s="267"/>
      <c r="G307" s="267"/>
      <c r="H307" s="267"/>
      <c r="I307" s="267"/>
      <c r="J307" s="267"/>
      <c r="K307" s="267"/>
      <c r="L307" s="267"/>
      <c r="M307" s="267"/>
      <c r="N307" s="267"/>
      <c r="O307" s="267"/>
      <c r="P307" s="267"/>
      <c r="Q307" s="267"/>
      <c r="R307" s="267"/>
      <c r="S307" s="267"/>
      <c r="T307" s="267"/>
      <c r="U307" s="267"/>
      <c r="V307" s="267"/>
      <c r="W307" s="267"/>
      <c r="X307" s="267"/>
      <c r="Y307" s="267"/>
      <c r="Z307" s="267"/>
      <c r="AA307" s="267"/>
      <c r="AB307" s="2"/>
    </row>
    <row r="308" spans="1:28" ht="21" customHeight="1" x14ac:dyDescent="0.5">
      <c r="A308" s="2"/>
      <c r="B308" s="2"/>
      <c r="C308" s="267"/>
      <c r="D308" s="267"/>
      <c r="E308" s="267"/>
      <c r="F308" s="267"/>
      <c r="G308" s="267"/>
      <c r="H308" s="267"/>
      <c r="I308" s="267"/>
      <c r="J308" s="267"/>
      <c r="K308" s="267"/>
      <c r="L308" s="267"/>
      <c r="M308" s="267"/>
      <c r="N308" s="267"/>
      <c r="O308" s="267"/>
      <c r="P308" s="267"/>
      <c r="Q308" s="267"/>
      <c r="R308" s="267"/>
      <c r="S308" s="267"/>
      <c r="T308" s="267"/>
      <c r="U308" s="267"/>
      <c r="V308" s="267"/>
      <c r="W308" s="267"/>
      <c r="X308" s="267"/>
      <c r="Y308" s="267"/>
      <c r="Z308" s="267"/>
      <c r="AA308" s="267"/>
      <c r="AB308" s="2"/>
    </row>
    <row r="309" spans="1:28" ht="21" customHeight="1" x14ac:dyDescent="0.5">
      <c r="A309" s="2"/>
      <c r="B309" s="2"/>
      <c r="C309" s="267"/>
      <c r="D309" s="267"/>
      <c r="E309" s="267"/>
      <c r="F309" s="267"/>
      <c r="G309" s="267"/>
      <c r="H309" s="267"/>
      <c r="I309" s="267"/>
      <c r="J309" s="267"/>
      <c r="K309" s="267"/>
      <c r="L309" s="267"/>
      <c r="M309" s="267"/>
      <c r="N309" s="267"/>
      <c r="O309" s="267"/>
      <c r="P309" s="267"/>
      <c r="Q309" s="267"/>
      <c r="R309" s="267"/>
      <c r="S309" s="267"/>
      <c r="T309" s="267"/>
      <c r="U309" s="267"/>
      <c r="V309" s="267"/>
      <c r="W309" s="267"/>
      <c r="X309" s="267"/>
      <c r="Y309" s="267"/>
      <c r="Z309" s="267"/>
      <c r="AA309" s="267"/>
      <c r="AB309" s="2"/>
    </row>
    <row r="310" spans="1:28" ht="21" customHeight="1" x14ac:dyDescent="0.5">
      <c r="A310" s="2"/>
      <c r="B310" s="2"/>
      <c r="C310" s="267"/>
      <c r="D310" s="267"/>
      <c r="E310" s="267"/>
      <c r="F310" s="267"/>
      <c r="G310" s="267"/>
      <c r="H310" s="267"/>
      <c r="I310" s="267"/>
      <c r="J310" s="267"/>
      <c r="K310" s="267"/>
      <c r="L310" s="267"/>
      <c r="M310" s="267"/>
      <c r="N310" s="267"/>
      <c r="O310" s="267"/>
      <c r="P310" s="267"/>
      <c r="Q310" s="267"/>
      <c r="R310" s="267"/>
      <c r="S310" s="267"/>
      <c r="T310" s="267"/>
      <c r="U310" s="267"/>
      <c r="V310" s="267"/>
      <c r="W310" s="267"/>
      <c r="X310" s="267"/>
      <c r="Y310" s="267"/>
      <c r="Z310" s="267"/>
      <c r="AA310" s="267"/>
      <c r="AB310" s="2"/>
    </row>
    <row r="311" spans="1:28" ht="21" customHeight="1" x14ac:dyDescent="0.5">
      <c r="A311" s="2"/>
      <c r="B311" s="2"/>
      <c r="C311" s="267"/>
      <c r="D311" s="267"/>
      <c r="E311" s="267"/>
      <c r="F311" s="267"/>
      <c r="G311" s="267"/>
      <c r="H311" s="267"/>
      <c r="I311" s="267"/>
      <c r="J311" s="267"/>
      <c r="K311" s="267"/>
      <c r="L311" s="267"/>
      <c r="M311" s="267"/>
      <c r="N311" s="267"/>
      <c r="O311" s="267"/>
      <c r="P311" s="267"/>
      <c r="Q311" s="267"/>
      <c r="R311" s="267"/>
      <c r="S311" s="267"/>
      <c r="T311" s="267"/>
      <c r="U311" s="267"/>
      <c r="V311" s="267"/>
      <c r="W311" s="267"/>
      <c r="X311" s="267"/>
      <c r="Y311" s="267"/>
      <c r="Z311" s="267"/>
      <c r="AA311" s="267"/>
      <c r="AB311" s="2"/>
    </row>
    <row r="312" spans="1:28" ht="21" customHeight="1" x14ac:dyDescent="0.5">
      <c r="A312" s="2"/>
      <c r="B312" s="2"/>
      <c r="C312" s="267"/>
      <c r="D312" s="267"/>
      <c r="E312" s="267"/>
      <c r="F312" s="267"/>
      <c r="G312" s="267"/>
      <c r="H312" s="267"/>
      <c r="I312" s="267"/>
      <c r="J312" s="267"/>
      <c r="K312" s="267"/>
      <c r="L312" s="267"/>
      <c r="M312" s="267"/>
      <c r="N312" s="267"/>
      <c r="O312" s="267"/>
      <c r="P312" s="267"/>
      <c r="Q312" s="267"/>
      <c r="R312" s="267"/>
      <c r="S312" s="267"/>
      <c r="T312" s="267"/>
      <c r="U312" s="267"/>
      <c r="V312" s="267"/>
      <c r="W312" s="267"/>
      <c r="X312" s="267"/>
      <c r="Y312" s="267"/>
      <c r="Z312" s="267"/>
      <c r="AA312" s="267"/>
      <c r="AB312" s="2"/>
    </row>
    <row r="313" spans="1:28" ht="21" customHeight="1" x14ac:dyDescent="0.5">
      <c r="A313" s="2"/>
      <c r="B313" s="2"/>
      <c r="C313" s="267"/>
      <c r="D313" s="267"/>
      <c r="E313" s="267"/>
      <c r="F313" s="267"/>
      <c r="G313" s="267"/>
      <c r="H313" s="267"/>
      <c r="I313" s="267"/>
      <c r="J313" s="267"/>
      <c r="K313" s="267"/>
      <c r="L313" s="267"/>
      <c r="M313" s="267"/>
      <c r="N313" s="267"/>
      <c r="O313" s="267"/>
      <c r="P313" s="267"/>
      <c r="Q313" s="267"/>
      <c r="R313" s="267"/>
      <c r="S313" s="267"/>
      <c r="T313" s="267"/>
      <c r="U313" s="267"/>
      <c r="V313" s="267"/>
      <c r="W313" s="267"/>
      <c r="X313" s="267"/>
      <c r="Y313" s="267"/>
      <c r="Z313" s="267"/>
      <c r="AA313" s="267"/>
      <c r="AB313" s="2"/>
    </row>
    <row r="314" spans="1:28" ht="21" customHeight="1" x14ac:dyDescent="0.5">
      <c r="A314" s="2"/>
      <c r="B314" s="2"/>
      <c r="C314" s="267"/>
      <c r="D314" s="267"/>
      <c r="E314" s="267"/>
      <c r="F314" s="267"/>
      <c r="G314" s="267"/>
      <c r="H314" s="267"/>
      <c r="I314" s="267"/>
      <c r="J314" s="267"/>
      <c r="K314" s="267"/>
      <c r="L314" s="267"/>
      <c r="M314" s="267"/>
      <c r="N314" s="267"/>
      <c r="O314" s="267"/>
      <c r="P314" s="267"/>
      <c r="Q314" s="267"/>
      <c r="R314" s="267"/>
      <c r="S314" s="267"/>
      <c r="T314" s="267"/>
      <c r="U314" s="267"/>
      <c r="V314" s="267"/>
      <c r="W314" s="267"/>
      <c r="X314" s="267"/>
      <c r="Y314" s="267"/>
      <c r="Z314" s="267"/>
      <c r="AA314" s="267"/>
      <c r="AB314" s="2"/>
    </row>
    <row r="315" spans="1:28" ht="21" customHeight="1" x14ac:dyDescent="0.5">
      <c r="A315" s="2"/>
      <c r="B315" s="2"/>
      <c r="C315" s="267"/>
      <c r="D315" s="267"/>
      <c r="E315" s="267"/>
      <c r="F315" s="267"/>
      <c r="G315" s="267"/>
      <c r="H315" s="267"/>
      <c r="I315" s="267"/>
      <c r="J315" s="267"/>
      <c r="K315" s="267"/>
      <c r="L315" s="267"/>
      <c r="M315" s="267"/>
      <c r="N315" s="267"/>
      <c r="O315" s="267"/>
      <c r="P315" s="267"/>
      <c r="Q315" s="267"/>
      <c r="R315" s="267"/>
      <c r="S315" s="267"/>
      <c r="T315" s="267"/>
      <c r="U315" s="267"/>
      <c r="V315" s="267"/>
      <c r="W315" s="267"/>
      <c r="X315" s="267"/>
      <c r="Y315" s="267"/>
      <c r="Z315" s="267"/>
      <c r="AA315" s="267"/>
      <c r="AB315" s="2"/>
    </row>
    <row r="316" spans="1:28" ht="21" customHeight="1" x14ac:dyDescent="0.5">
      <c r="A316" s="2"/>
      <c r="B316" s="2"/>
      <c r="C316" s="267"/>
      <c r="D316" s="267"/>
      <c r="E316" s="267"/>
      <c r="F316" s="267"/>
      <c r="G316" s="267"/>
      <c r="H316" s="267"/>
      <c r="I316" s="267"/>
      <c r="J316" s="267"/>
      <c r="K316" s="267"/>
      <c r="L316" s="267"/>
      <c r="M316" s="267"/>
      <c r="N316" s="267"/>
      <c r="O316" s="267"/>
      <c r="P316" s="267"/>
      <c r="Q316" s="267"/>
      <c r="R316" s="267"/>
      <c r="S316" s="267"/>
      <c r="T316" s="267"/>
      <c r="U316" s="267"/>
      <c r="V316" s="267"/>
      <c r="W316" s="267"/>
      <c r="X316" s="267"/>
      <c r="Y316" s="267"/>
      <c r="Z316" s="267"/>
      <c r="AA316" s="267"/>
      <c r="AB316" s="2"/>
    </row>
    <row r="317" spans="1:28" ht="21" customHeight="1" x14ac:dyDescent="0.5">
      <c r="A317" s="2"/>
      <c r="B317" s="2"/>
      <c r="C317" s="267"/>
      <c r="D317" s="267"/>
      <c r="E317" s="267"/>
      <c r="F317" s="267"/>
      <c r="G317" s="267"/>
      <c r="H317" s="267"/>
      <c r="I317" s="267"/>
      <c r="J317" s="267"/>
      <c r="K317" s="267"/>
      <c r="L317" s="267"/>
      <c r="M317" s="267"/>
      <c r="N317" s="267"/>
      <c r="O317" s="267"/>
      <c r="P317" s="267"/>
      <c r="Q317" s="267"/>
      <c r="R317" s="267"/>
      <c r="S317" s="267"/>
      <c r="T317" s="267"/>
      <c r="U317" s="267"/>
      <c r="V317" s="267"/>
      <c r="W317" s="267"/>
      <c r="X317" s="267"/>
      <c r="Y317" s="267"/>
      <c r="Z317" s="267"/>
      <c r="AA317" s="267"/>
      <c r="AB317" s="2"/>
    </row>
    <row r="318" spans="1:28" ht="21" customHeight="1" x14ac:dyDescent="0.5">
      <c r="A318" s="2"/>
      <c r="B318" s="2"/>
      <c r="C318" s="267"/>
      <c r="D318" s="267"/>
      <c r="E318" s="267"/>
      <c r="F318" s="267"/>
      <c r="G318" s="267"/>
      <c r="H318" s="267"/>
      <c r="I318" s="267"/>
      <c r="J318" s="267"/>
      <c r="K318" s="267"/>
      <c r="L318" s="267"/>
      <c r="M318" s="267"/>
      <c r="N318" s="267"/>
      <c r="O318" s="267"/>
      <c r="P318" s="267"/>
      <c r="Q318" s="267"/>
      <c r="R318" s="267"/>
      <c r="S318" s="267"/>
      <c r="T318" s="267"/>
      <c r="U318" s="267"/>
      <c r="V318" s="267"/>
      <c r="W318" s="267"/>
      <c r="X318" s="267"/>
      <c r="Y318" s="267"/>
      <c r="Z318" s="267"/>
      <c r="AA318" s="267"/>
      <c r="AB318" s="2"/>
    </row>
    <row r="319" spans="1:28" ht="21" customHeight="1" x14ac:dyDescent="0.5">
      <c r="A319" s="2"/>
      <c r="B319" s="2"/>
      <c r="C319" s="267"/>
      <c r="D319" s="267"/>
      <c r="E319" s="267"/>
      <c r="F319" s="267"/>
      <c r="G319" s="267"/>
      <c r="H319" s="267"/>
      <c r="I319" s="267"/>
      <c r="J319" s="267"/>
      <c r="K319" s="267"/>
      <c r="L319" s="267"/>
      <c r="M319" s="267"/>
      <c r="N319" s="267"/>
      <c r="O319" s="267"/>
      <c r="P319" s="267"/>
      <c r="Q319" s="267"/>
      <c r="R319" s="267"/>
      <c r="S319" s="267"/>
      <c r="T319" s="267"/>
      <c r="U319" s="267"/>
      <c r="V319" s="267"/>
      <c r="W319" s="267"/>
      <c r="X319" s="267"/>
      <c r="Y319" s="267"/>
      <c r="Z319" s="267"/>
      <c r="AA319" s="267"/>
      <c r="AB319" s="2"/>
    </row>
    <row r="320" spans="1:28" ht="21" customHeight="1" x14ac:dyDescent="0.5">
      <c r="A320" s="2"/>
      <c r="B320" s="2"/>
      <c r="C320" s="267"/>
      <c r="D320" s="267"/>
      <c r="E320" s="267"/>
      <c r="F320" s="267"/>
      <c r="G320" s="267"/>
      <c r="H320" s="267"/>
      <c r="I320" s="267"/>
      <c r="J320" s="267"/>
      <c r="K320" s="267"/>
      <c r="L320" s="267"/>
      <c r="M320" s="267"/>
      <c r="N320" s="267"/>
      <c r="O320" s="267"/>
      <c r="P320" s="267"/>
      <c r="Q320" s="267"/>
      <c r="R320" s="267"/>
      <c r="S320" s="267"/>
      <c r="T320" s="267"/>
      <c r="U320" s="267"/>
      <c r="V320" s="267"/>
      <c r="W320" s="267"/>
      <c r="X320" s="267"/>
      <c r="Y320" s="267"/>
      <c r="Z320" s="267"/>
      <c r="AA320" s="267"/>
      <c r="AB320" s="2"/>
    </row>
    <row r="321" spans="1:28" ht="21" customHeight="1" x14ac:dyDescent="0.5">
      <c r="A321" s="2"/>
      <c r="B321" s="2"/>
      <c r="C321" s="267"/>
      <c r="D321" s="267"/>
      <c r="E321" s="267"/>
      <c r="F321" s="267"/>
      <c r="G321" s="267"/>
      <c r="H321" s="267"/>
      <c r="I321" s="267"/>
      <c r="J321" s="267"/>
      <c r="K321" s="267"/>
      <c r="L321" s="267"/>
      <c r="M321" s="267"/>
      <c r="N321" s="267"/>
      <c r="O321" s="267"/>
      <c r="P321" s="267"/>
      <c r="Q321" s="267"/>
      <c r="R321" s="267"/>
      <c r="S321" s="267"/>
      <c r="T321" s="267"/>
      <c r="U321" s="267"/>
      <c r="V321" s="267"/>
      <c r="W321" s="267"/>
      <c r="X321" s="267"/>
      <c r="Y321" s="267"/>
      <c r="Z321" s="267"/>
      <c r="AA321" s="267"/>
      <c r="AB321" s="2"/>
    </row>
    <row r="322" spans="1:28" ht="21" customHeight="1" x14ac:dyDescent="0.5">
      <c r="A322" s="2"/>
      <c r="B322" s="2"/>
      <c r="C322" s="267"/>
      <c r="D322" s="267"/>
      <c r="E322" s="267"/>
      <c r="F322" s="267"/>
      <c r="G322" s="267"/>
      <c r="H322" s="267"/>
      <c r="I322" s="267"/>
      <c r="J322" s="267"/>
      <c r="K322" s="267"/>
      <c r="L322" s="267"/>
      <c r="M322" s="267"/>
      <c r="N322" s="267"/>
      <c r="O322" s="267"/>
      <c r="P322" s="267"/>
      <c r="Q322" s="267"/>
      <c r="R322" s="267"/>
      <c r="S322" s="267"/>
      <c r="T322" s="267"/>
      <c r="U322" s="267"/>
      <c r="V322" s="267"/>
      <c r="W322" s="267"/>
      <c r="X322" s="267"/>
      <c r="Y322" s="267"/>
      <c r="Z322" s="267"/>
      <c r="AA322" s="267"/>
      <c r="AB322" s="2"/>
    </row>
    <row r="323" spans="1:28" ht="21" customHeight="1" x14ac:dyDescent="0.5">
      <c r="A323" s="2"/>
      <c r="B323" s="2"/>
      <c r="C323" s="267"/>
      <c r="D323" s="267"/>
      <c r="E323" s="267"/>
      <c r="F323" s="267"/>
      <c r="G323" s="267"/>
      <c r="H323" s="267"/>
      <c r="I323" s="267"/>
      <c r="J323" s="267"/>
      <c r="K323" s="267"/>
      <c r="L323" s="267"/>
      <c r="M323" s="267"/>
      <c r="N323" s="267"/>
      <c r="O323" s="267"/>
      <c r="P323" s="267"/>
      <c r="Q323" s="267"/>
      <c r="R323" s="267"/>
      <c r="S323" s="267"/>
      <c r="T323" s="267"/>
      <c r="U323" s="267"/>
      <c r="V323" s="267"/>
      <c r="W323" s="267"/>
      <c r="X323" s="267"/>
      <c r="Y323" s="267"/>
      <c r="Z323" s="267"/>
      <c r="AA323" s="267"/>
      <c r="AB323" s="2"/>
    </row>
    <row r="324" spans="1:28" ht="21" customHeight="1" x14ac:dyDescent="0.5">
      <c r="A324" s="2"/>
      <c r="B324" s="2"/>
      <c r="C324" s="267"/>
      <c r="D324" s="267"/>
      <c r="E324" s="267"/>
      <c r="F324" s="267"/>
      <c r="G324" s="267"/>
      <c r="H324" s="267"/>
      <c r="I324" s="267"/>
      <c r="J324" s="267"/>
      <c r="K324" s="267"/>
      <c r="L324" s="267"/>
      <c r="M324" s="267"/>
      <c r="N324" s="267"/>
      <c r="O324" s="267"/>
      <c r="P324" s="267"/>
      <c r="Q324" s="267"/>
      <c r="R324" s="267"/>
      <c r="S324" s="267"/>
      <c r="T324" s="267"/>
      <c r="U324" s="267"/>
      <c r="V324" s="267"/>
      <c r="W324" s="267"/>
      <c r="X324" s="267"/>
      <c r="Y324" s="267"/>
      <c r="Z324" s="267"/>
      <c r="AA324" s="267"/>
      <c r="AB324" s="2"/>
    </row>
    <row r="325" spans="1:28" ht="21" customHeight="1" x14ac:dyDescent="0.5">
      <c r="A325" s="2"/>
      <c r="B325" s="2"/>
      <c r="C325" s="267"/>
      <c r="D325" s="267"/>
      <c r="E325" s="267"/>
      <c r="F325" s="267"/>
      <c r="G325" s="267"/>
      <c r="H325" s="267"/>
      <c r="I325" s="267"/>
      <c r="J325" s="267"/>
      <c r="K325" s="267"/>
      <c r="L325" s="267"/>
      <c r="M325" s="267"/>
      <c r="N325" s="267"/>
      <c r="O325" s="267"/>
      <c r="P325" s="267"/>
      <c r="Q325" s="267"/>
      <c r="R325" s="267"/>
      <c r="S325" s="267"/>
      <c r="T325" s="267"/>
      <c r="U325" s="267"/>
      <c r="V325" s="267"/>
      <c r="W325" s="267"/>
      <c r="X325" s="267"/>
      <c r="Y325" s="267"/>
      <c r="Z325" s="267"/>
      <c r="AA325" s="267"/>
      <c r="AB325" s="2"/>
    </row>
    <row r="326" spans="1:28" ht="21" customHeight="1" x14ac:dyDescent="0.5">
      <c r="A326" s="2"/>
      <c r="B326" s="2"/>
      <c r="C326" s="267"/>
      <c r="D326" s="267"/>
      <c r="E326" s="267"/>
      <c r="F326" s="267"/>
      <c r="G326" s="267"/>
      <c r="H326" s="267"/>
      <c r="I326" s="267"/>
      <c r="J326" s="267"/>
      <c r="K326" s="267"/>
      <c r="L326" s="267"/>
      <c r="M326" s="267"/>
      <c r="N326" s="267"/>
      <c r="O326" s="267"/>
      <c r="P326" s="267"/>
      <c r="Q326" s="267"/>
      <c r="R326" s="267"/>
      <c r="S326" s="267"/>
      <c r="T326" s="267"/>
      <c r="U326" s="267"/>
      <c r="V326" s="267"/>
      <c r="W326" s="267"/>
      <c r="X326" s="267"/>
      <c r="Y326" s="267"/>
      <c r="Z326" s="267"/>
      <c r="AA326" s="267"/>
      <c r="AB326" s="2"/>
    </row>
    <row r="327" spans="1:28" ht="21" customHeight="1" x14ac:dyDescent="0.5">
      <c r="A327" s="2"/>
      <c r="B327" s="2"/>
      <c r="C327" s="267"/>
      <c r="D327" s="267"/>
      <c r="E327" s="267"/>
      <c r="F327" s="267"/>
      <c r="G327" s="267"/>
      <c r="H327" s="267"/>
      <c r="I327" s="267"/>
      <c r="J327" s="267"/>
      <c r="K327" s="267"/>
      <c r="L327" s="267"/>
      <c r="M327" s="267"/>
      <c r="N327" s="267"/>
      <c r="O327" s="267"/>
      <c r="P327" s="267"/>
      <c r="Q327" s="267"/>
      <c r="R327" s="267"/>
      <c r="S327" s="267"/>
      <c r="T327" s="267"/>
      <c r="U327" s="267"/>
      <c r="V327" s="267"/>
      <c r="W327" s="267"/>
      <c r="X327" s="267"/>
      <c r="Y327" s="267"/>
      <c r="Z327" s="267"/>
      <c r="AA327" s="267"/>
      <c r="AB327" s="2"/>
    </row>
    <row r="328" spans="1:28" ht="21" customHeight="1" x14ac:dyDescent="0.5">
      <c r="A328" s="2"/>
      <c r="B328" s="2"/>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
    </row>
    <row r="329" spans="1:28" ht="21" customHeight="1" x14ac:dyDescent="0.5">
      <c r="A329" s="2"/>
      <c r="B329" s="2"/>
      <c r="C329" s="267"/>
      <c r="D329" s="267"/>
      <c r="E329" s="267"/>
      <c r="F329" s="267"/>
      <c r="G329" s="267"/>
      <c r="H329" s="267"/>
      <c r="I329" s="267"/>
      <c r="J329" s="267"/>
      <c r="K329" s="267"/>
      <c r="L329" s="267"/>
      <c r="M329" s="267"/>
      <c r="N329" s="267"/>
      <c r="O329" s="267"/>
      <c r="P329" s="267"/>
      <c r="Q329" s="267"/>
      <c r="R329" s="267"/>
      <c r="S329" s="267"/>
      <c r="T329" s="267"/>
      <c r="U329" s="267"/>
      <c r="V329" s="267"/>
      <c r="W329" s="267"/>
      <c r="X329" s="267"/>
      <c r="Y329" s="267"/>
      <c r="Z329" s="267"/>
      <c r="AA329" s="267"/>
      <c r="AB329" s="2"/>
    </row>
    <row r="330" spans="1:28" ht="21" customHeight="1" x14ac:dyDescent="0.5">
      <c r="A330" s="2"/>
      <c r="B330" s="2"/>
      <c r="C330" s="267"/>
      <c r="D330" s="267"/>
      <c r="E330" s="267"/>
      <c r="F330" s="267"/>
      <c r="G330" s="267"/>
      <c r="H330" s="267"/>
      <c r="I330" s="267"/>
      <c r="J330" s="267"/>
      <c r="K330" s="267"/>
      <c r="L330" s="267"/>
      <c r="M330" s="267"/>
      <c r="N330" s="267"/>
      <c r="O330" s="267"/>
      <c r="P330" s="267"/>
      <c r="Q330" s="267"/>
      <c r="R330" s="267"/>
      <c r="S330" s="267"/>
      <c r="T330" s="267"/>
      <c r="U330" s="267"/>
      <c r="V330" s="267"/>
      <c r="W330" s="267"/>
      <c r="X330" s="267"/>
      <c r="Y330" s="267"/>
      <c r="Z330" s="267"/>
      <c r="AA330" s="267"/>
      <c r="AB330" s="2"/>
    </row>
    <row r="331" spans="1:28" ht="21" customHeight="1" x14ac:dyDescent="0.5">
      <c r="A331" s="2"/>
      <c r="B331" s="2"/>
      <c r="C331" s="267"/>
      <c r="D331" s="267"/>
      <c r="E331" s="267"/>
      <c r="F331" s="267"/>
      <c r="G331" s="267"/>
      <c r="H331" s="267"/>
      <c r="I331" s="267"/>
      <c r="J331" s="267"/>
      <c r="K331" s="267"/>
      <c r="L331" s="267"/>
      <c r="M331" s="267"/>
      <c r="N331" s="267"/>
      <c r="O331" s="267"/>
      <c r="P331" s="267"/>
      <c r="Q331" s="267"/>
      <c r="R331" s="267"/>
      <c r="S331" s="267"/>
      <c r="T331" s="267"/>
      <c r="U331" s="267"/>
      <c r="V331" s="267"/>
      <c r="W331" s="267"/>
      <c r="X331" s="267"/>
      <c r="Y331" s="267"/>
      <c r="Z331" s="267"/>
      <c r="AA331" s="267"/>
      <c r="AB331" s="2"/>
    </row>
    <row r="332" spans="1:28" ht="21" customHeight="1" x14ac:dyDescent="0.5">
      <c r="A332" s="2"/>
      <c r="B332" s="2"/>
      <c r="C332" s="267"/>
      <c r="D332" s="267"/>
      <c r="E332" s="267"/>
      <c r="F332" s="267"/>
      <c r="G332" s="267"/>
      <c r="H332" s="267"/>
      <c r="I332" s="267"/>
      <c r="J332" s="267"/>
      <c r="K332" s="267"/>
      <c r="L332" s="267"/>
      <c r="M332" s="267"/>
      <c r="N332" s="267"/>
      <c r="O332" s="267"/>
      <c r="P332" s="267"/>
      <c r="Q332" s="267"/>
      <c r="R332" s="267"/>
      <c r="S332" s="267"/>
      <c r="T332" s="267"/>
      <c r="U332" s="267"/>
      <c r="V332" s="267"/>
      <c r="W332" s="267"/>
      <c r="X332" s="267"/>
      <c r="Y332" s="267"/>
      <c r="Z332" s="267"/>
      <c r="AA332" s="267"/>
      <c r="AB332" s="2"/>
    </row>
    <row r="333" spans="1:28" ht="21" customHeight="1" x14ac:dyDescent="0.5">
      <c r="A333" s="2"/>
      <c r="B333" s="2"/>
      <c r="C333" s="267"/>
      <c r="D333" s="267"/>
      <c r="E333" s="267"/>
      <c r="F333" s="267"/>
      <c r="G333" s="267"/>
      <c r="H333" s="267"/>
      <c r="I333" s="267"/>
      <c r="J333" s="267"/>
      <c r="K333" s="267"/>
      <c r="L333" s="267"/>
      <c r="M333" s="267"/>
      <c r="N333" s="267"/>
      <c r="O333" s="267"/>
      <c r="P333" s="267"/>
      <c r="Q333" s="267"/>
      <c r="R333" s="267"/>
      <c r="S333" s="267"/>
      <c r="T333" s="267"/>
      <c r="U333" s="267"/>
      <c r="V333" s="267"/>
      <c r="W333" s="267"/>
      <c r="X333" s="267"/>
      <c r="Y333" s="267"/>
      <c r="Z333" s="267"/>
      <c r="AA333" s="267"/>
      <c r="AB333" s="2"/>
    </row>
    <row r="334" spans="1:28" ht="21" customHeight="1" x14ac:dyDescent="0.5">
      <c r="A334" s="2"/>
      <c r="B334" s="2"/>
      <c r="C334" s="267"/>
      <c r="D334" s="267"/>
      <c r="E334" s="267"/>
      <c r="F334" s="267"/>
      <c r="G334" s="267"/>
      <c r="H334" s="267"/>
      <c r="I334" s="267"/>
      <c r="J334" s="267"/>
      <c r="K334" s="267"/>
      <c r="L334" s="267"/>
      <c r="M334" s="267"/>
      <c r="N334" s="267"/>
      <c r="O334" s="267"/>
      <c r="P334" s="267"/>
      <c r="Q334" s="267"/>
      <c r="R334" s="267"/>
      <c r="S334" s="267"/>
      <c r="T334" s="267"/>
      <c r="U334" s="267"/>
      <c r="V334" s="267"/>
      <c r="W334" s="267"/>
      <c r="X334" s="267"/>
      <c r="Y334" s="267"/>
      <c r="Z334" s="267"/>
      <c r="AA334" s="267"/>
      <c r="AB334" s="2"/>
    </row>
    <row r="335" spans="1:28" ht="21" customHeight="1" x14ac:dyDescent="0.5">
      <c r="A335" s="2"/>
      <c r="B335" s="2"/>
      <c r="C335" s="267"/>
      <c r="D335" s="267"/>
      <c r="E335" s="267"/>
      <c r="F335" s="267"/>
      <c r="G335" s="267"/>
      <c r="H335" s="267"/>
      <c r="I335" s="267"/>
      <c r="J335" s="267"/>
      <c r="K335" s="267"/>
      <c r="L335" s="267"/>
      <c r="M335" s="267"/>
      <c r="N335" s="267"/>
      <c r="O335" s="267"/>
      <c r="P335" s="267"/>
      <c r="Q335" s="267"/>
      <c r="R335" s="267"/>
      <c r="S335" s="267"/>
      <c r="T335" s="267"/>
      <c r="U335" s="267"/>
      <c r="V335" s="267"/>
      <c r="W335" s="267"/>
      <c r="X335" s="267"/>
      <c r="Y335" s="267"/>
      <c r="Z335" s="267"/>
      <c r="AA335" s="267"/>
      <c r="AB335" s="2"/>
    </row>
    <row r="336" spans="1:28" ht="21" customHeight="1" x14ac:dyDescent="0.5">
      <c r="A336" s="2"/>
      <c r="B336" s="2"/>
      <c r="C336" s="267"/>
      <c r="D336" s="267"/>
      <c r="E336" s="267"/>
      <c r="F336" s="267"/>
      <c r="G336" s="267"/>
      <c r="H336" s="267"/>
      <c r="I336" s="267"/>
      <c r="J336" s="267"/>
      <c r="K336" s="267"/>
      <c r="L336" s="267"/>
      <c r="M336" s="267"/>
      <c r="N336" s="267"/>
      <c r="O336" s="267"/>
      <c r="P336" s="267"/>
      <c r="Q336" s="267"/>
      <c r="R336" s="267"/>
      <c r="S336" s="267"/>
      <c r="T336" s="267"/>
      <c r="U336" s="267"/>
      <c r="V336" s="267"/>
      <c r="W336" s="267"/>
      <c r="X336" s="267"/>
      <c r="Y336" s="267"/>
      <c r="Z336" s="267"/>
      <c r="AA336" s="267"/>
      <c r="AB336" s="2"/>
    </row>
    <row r="337" spans="1:28" ht="21" customHeight="1" x14ac:dyDescent="0.5">
      <c r="A337" s="2"/>
      <c r="B337" s="2"/>
      <c r="C337" s="267"/>
      <c r="D337" s="267"/>
      <c r="E337" s="267"/>
      <c r="F337" s="267"/>
      <c r="G337" s="267"/>
      <c r="H337" s="267"/>
      <c r="I337" s="267"/>
      <c r="J337" s="267"/>
      <c r="K337" s="267"/>
      <c r="L337" s="267"/>
      <c r="M337" s="267"/>
      <c r="N337" s="267"/>
      <c r="O337" s="267"/>
      <c r="P337" s="267"/>
      <c r="Q337" s="267"/>
      <c r="R337" s="267"/>
      <c r="S337" s="267"/>
      <c r="T337" s="267"/>
      <c r="U337" s="267"/>
      <c r="V337" s="267"/>
      <c r="W337" s="267"/>
      <c r="X337" s="267"/>
      <c r="Y337" s="267"/>
      <c r="Z337" s="267"/>
      <c r="AA337" s="267"/>
      <c r="AB337" s="2"/>
    </row>
    <row r="338" spans="1:28" ht="21" customHeight="1" x14ac:dyDescent="0.5">
      <c r="A338" s="2"/>
      <c r="B338" s="2"/>
      <c r="C338" s="267"/>
      <c r="D338" s="267"/>
      <c r="E338" s="267"/>
      <c r="F338" s="267"/>
      <c r="G338" s="267"/>
      <c r="H338" s="267"/>
      <c r="I338" s="267"/>
      <c r="J338" s="267"/>
      <c r="K338" s="267"/>
      <c r="L338" s="267"/>
      <c r="M338" s="267"/>
      <c r="N338" s="267"/>
      <c r="O338" s="267"/>
      <c r="P338" s="267"/>
      <c r="Q338" s="267"/>
      <c r="R338" s="267"/>
      <c r="S338" s="267"/>
      <c r="T338" s="267"/>
      <c r="U338" s="267"/>
      <c r="V338" s="267"/>
      <c r="W338" s="267"/>
      <c r="X338" s="267"/>
      <c r="Y338" s="267"/>
      <c r="Z338" s="267"/>
      <c r="AA338" s="267"/>
      <c r="AB338" s="2"/>
    </row>
    <row r="339" spans="1:28" ht="21" customHeight="1" x14ac:dyDescent="0.5">
      <c r="A339" s="2"/>
      <c r="B339" s="2"/>
      <c r="C339" s="267"/>
      <c r="D339" s="267"/>
      <c r="E339" s="267"/>
      <c r="F339" s="267"/>
      <c r="G339" s="267"/>
      <c r="H339" s="267"/>
      <c r="I339" s="267"/>
      <c r="J339" s="267"/>
      <c r="K339" s="267"/>
      <c r="L339" s="267"/>
      <c r="M339" s="267"/>
      <c r="N339" s="267"/>
      <c r="O339" s="267"/>
      <c r="P339" s="267"/>
      <c r="Q339" s="267"/>
      <c r="R339" s="267"/>
      <c r="S339" s="267"/>
      <c r="T339" s="267"/>
      <c r="U339" s="267"/>
      <c r="V339" s="267"/>
      <c r="W339" s="267"/>
      <c r="X339" s="267"/>
      <c r="Y339" s="267"/>
      <c r="Z339" s="267"/>
      <c r="AA339" s="267"/>
      <c r="AB339" s="2"/>
    </row>
    <row r="340" spans="1:28" ht="21" customHeight="1" x14ac:dyDescent="0.5">
      <c r="A340" s="2"/>
      <c r="B340" s="2"/>
      <c r="C340" s="267"/>
      <c r="D340" s="267"/>
      <c r="E340" s="267"/>
      <c r="F340" s="267"/>
      <c r="G340" s="267"/>
      <c r="H340" s="267"/>
      <c r="I340" s="267"/>
      <c r="J340" s="267"/>
      <c r="K340" s="267"/>
      <c r="L340" s="267"/>
      <c r="M340" s="267"/>
      <c r="N340" s="267"/>
      <c r="O340" s="267"/>
      <c r="P340" s="267"/>
      <c r="Q340" s="267"/>
      <c r="R340" s="267"/>
      <c r="S340" s="267"/>
      <c r="T340" s="267"/>
      <c r="U340" s="267"/>
      <c r="V340" s="267"/>
      <c r="W340" s="267"/>
      <c r="X340" s="267"/>
      <c r="Y340" s="267"/>
      <c r="Z340" s="267"/>
      <c r="AA340" s="267"/>
      <c r="AB340" s="2"/>
    </row>
    <row r="341" spans="1:28" ht="21" customHeight="1" x14ac:dyDescent="0.5">
      <c r="A341" s="2"/>
      <c r="B341" s="2"/>
      <c r="C341" s="267"/>
      <c r="D341" s="267"/>
      <c r="E341" s="267"/>
      <c r="F341" s="267"/>
      <c r="G341" s="267"/>
      <c r="H341" s="267"/>
      <c r="I341" s="267"/>
      <c r="J341" s="267"/>
      <c r="K341" s="267"/>
      <c r="L341" s="267"/>
      <c r="M341" s="267"/>
      <c r="N341" s="267"/>
      <c r="O341" s="267"/>
      <c r="P341" s="267"/>
      <c r="Q341" s="267"/>
      <c r="R341" s="267"/>
      <c r="S341" s="267"/>
      <c r="T341" s="267"/>
      <c r="U341" s="267"/>
      <c r="V341" s="267"/>
      <c r="W341" s="267"/>
      <c r="X341" s="267"/>
      <c r="Y341" s="267"/>
      <c r="Z341" s="267"/>
      <c r="AA341" s="267"/>
      <c r="AB341" s="2"/>
    </row>
    <row r="342" spans="1:28" ht="21" customHeight="1" x14ac:dyDescent="0.5">
      <c r="A342" s="2"/>
      <c r="B342" s="2"/>
      <c r="C342" s="267"/>
      <c r="D342" s="267"/>
      <c r="E342" s="267"/>
      <c r="F342" s="267"/>
      <c r="G342" s="267"/>
      <c r="H342" s="267"/>
      <c r="I342" s="267"/>
      <c r="J342" s="267"/>
      <c r="K342" s="267"/>
      <c r="L342" s="267"/>
      <c r="M342" s="267"/>
      <c r="N342" s="267"/>
      <c r="O342" s="267"/>
      <c r="P342" s="267"/>
      <c r="Q342" s="267"/>
      <c r="R342" s="267"/>
      <c r="S342" s="267"/>
      <c r="T342" s="267"/>
      <c r="U342" s="267"/>
      <c r="V342" s="267"/>
      <c r="W342" s="267"/>
      <c r="X342" s="267"/>
      <c r="Y342" s="267"/>
      <c r="Z342" s="267"/>
      <c r="AA342" s="267"/>
      <c r="AB342" s="2"/>
    </row>
    <row r="343" spans="1:28" ht="21" customHeight="1" x14ac:dyDescent="0.5">
      <c r="A343" s="2"/>
      <c r="B343" s="2"/>
      <c r="C343" s="267"/>
      <c r="D343" s="267"/>
      <c r="E343" s="267"/>
      <c r="F343" s="267"/>
      <c r="G343" s="267"/>
      <c r="H343" s="267"/>
      <c r="I343" s="267"/>
      <c r="J343" s="267"/>
      <c r="K343" s="267"/>
      <c r="L343" s="267"/>
      <c r="M343" s="267"/>
      <c r="N343" s="267"/>
      <c r="O343" s="267"/>
      <c r="P343" s="267"/>
      <c r="Q343" s="267"/>
      <c r="R343" s="267"/>
      <c r="S343" s="267"/>
      <c r="T343" s="267"/>
      <c r="U343" s="267"/>
      <c r="V343" s="267"/>
      <c r="W343" s="267"/>
      <c r="X343" s="267"/>
      <c r="Y343" s="267"/>
      <c r="Z343" s="267"/>
      <c r="AA343" s="267"/>
      <c r="AB343" s="2"/>
    </row>
    <row r="344" spans="1:28" ht="21" customHeight="1" x14ac:dyDescent="0.5">
      <c r="A344" s="2"/>
      <c r="B344" s="2"/>
      <c r="C344" s="267"/>
      <c r="D344" s="267"/>
      <c r="E344" s="267"/>
      <c r="F344" s="267"/>
      <c r="G344" s="267"/>
      <c r="H344" s="267"/>
      <c r="I344" s="267"/>
      <c r="J344" s="267"/>
      <c r="K344" s="267"/>
      <c r="L344" s="267"/>
      <c r="M344" s="267"/>
      <c r="N344" s="267"/>
      <c r="O344" s="267"/>
      <c r="P344" s="267"/>
      <c r="Q344" s="267"/>
      <c r="R344" s="267"/>
      <c r="S344" s="267"/>
      <c r="T344" s="267"/>
      <c r="U344" s="267"/>
      <c r="V344" s="267"/>
      <c r="W344" s="267"/>
      <c r="X344" s="267"/>
      <c r="Y344" s="267"/>
      <c r="Z344" s="267"/>
      <c r="AA344" s="267"/>
      <c r="AB344" s="2"/>
    </row>
    <row r="345" spans="1:28" ht="21" customHeight="1" x14ac:dyDescent="0.5">
      <c r="A345" s="2"/>
      <c r="B345" s="2"/>
      <c r="C345" s="267"/>
      <c r="D345" s="267"/>
      <c r="E345" s="267"/>
      <c r="F345" s="267"/>
      <c r="G345" s="267"/>
      <c r="H345" s="267"/>
      <c r="I345" s="267"/>
      <c r="J345" s="267"/>
      <c r="K345" s="267"/>
      <c r="L345" s="267"/>
      <c r="M345" s="267"/>
      <c r="N345" s="267"/>
      <c r="O345" s="267"/>
      <c r="P345" s="267"/>
      <c r="Q345" s="267"/>
      <c r="R345" s="267"/>
      <c r="S345" s="267"/>
      <c r="T345" s="267"/>
      <c r="U345" s="267"/>
      <c r="V345" s="267"/>
      <c r="W345" s="267"/>
      <c r="X345" s="267"/>
      <c r="Y345" s="267"/>
      <c r="Z345" s="267"/>
      <c r="AA345" s="267"/>
      <c r="AB345" s="2"/>
    </row>
    <row r="346" spans="1:28" ht="21" customHeight="1" x14ac:dyDescent="0.5">
      <c r="A346" s="2"/>
      <c r="B346" s="2"/>
      <c r="C346" s="267"/>
      <c r="D346" s="267"/>
      <c r="E346" s="267"/>
      <c r="F346" s="267"/>
      <c r="G346" s="267"/>
      <c r="H346" s="267"/>
      <c r="I346" s="267"/>
      <c r="J346" s="267"/>
      <c r="K346" s="267"/>
      <c r="L346" s="267"/>
      <c r="M346" s="267"/>
      <c r="N346" s="267"/>
      <c r="O346" s="267"/>
      <c r="P346" s="267"/>
      <c r="Q346" s="267"/>
      <c r="R346" s="267"/>
      <c r="S346" s="267"/>
      <c r="T346" s="267"/>
      <c r="U346" s="267"/>
      <c r="V346" s="267"/>
      <c r="W346" s="267"/>
      <c r="X346" s="267"/>
      <c r="Y346" s="267"/>
      <c r="Z346" s="267"/>
      <c r="AA346" s="267"/>
      <c r="AB346" s="2"/>
    </row>
    <row r="347" spans="1:28" ht="21" customHeight="1" x14ac:dyDescent="0.5">
      <c r="A347" s="2"/>
      <c r="B347" s="2"/>
      <c r="C347" s="267"/>
      <c r="D347" s="267"/>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c r="AA347" s="267"/>
      <c r="AB347" s="2"/>
    </row>
    <row r="348" spans="1:28" ht="21" customHeight="1" x14ac:dyDescent="0.5">
      <c r="A348" s="2"/>
      <c r="B348" s="2"/>
      <c r="C348" s="267"/>
      <c r="D348" s="267"/>
      <c r="E348" s="267"/>
      <c r="F348" s="267"/>
      <c r="G348" s="267"/>
      <c r="H348" s="267"/>
      <c r="I348" s="267"/>
      <c r="J348" s="267"/>
      <c r="K348" s="267"/>
      <c r="L348" s="267"/>
      <c r="M348" s="267"/>
      <c r="N348" s="267"/>
      <c r="O348" s="267"/>
      <c r="P348" s="267"/>
      <c r="Q348" s="267"/>
      <c r="R348" s="267"/>
      <c r="S348" s="267"/>
      <c r="T348" s="267"/>
      <c r="U348" s="267"/>
      <c r="V348" s="267"/>
      <c r="W348" s="267"/>
      <c r="X348" s="267"/>
      <c r="Y348" s="267"/>
      <c r="Z348" s="267"/>
      <c r="AA348" s="267"/>
      <c r="AB348" s="2"/>
    </row>
    <row r="349" spans="1:28" ht="21" customHeight="1" x14ac:dyDescent="0.5">
      <c r="A349" s="2"/>
      <c r="B349" s="2"/>
      <c r="C349" s="267"/>
      <c r="D349" s="267"/>
      <c r="E349" s="267"/>
      <c r="F349" s="267"/>
      <c r="G349" s="267"/>
      <c r="H349" s="267"/>
      <c r="I349" s="267"/>
      <c r="J349" s="267"/>
      <c r="K349" s="267"/>
      <c r="L349" s="267"/>
      <c r="M349" s="267"/>
      <c r="N349" s="267"/>
      <c r="O349" s="267"/>
      <c r="P349" s="267"/>
      <c r="Q349" s="267"/>
      <c r="R349" s="267"/>
      <c r="S349" s="267"/>
      <c r="T349" s="267"/>
      <c r="U349" s="267"/>
      <c r="V349" s="267"/>
      <c r="W349" s="267"/>
      <c r="X349" s="267"/>
      <c r="Y349" s="267"/>
      <c r="Z349" s="267"/>
      <c r="AA349" s="267"/>
      <c r="AB349" s="2"/>
    </row>
    <row r="350" spans="1:28" ht="21" customHeight="1" x14ac:dyDescent="0.5">
      <c r="A350" s="2"/>
      <c r="B350" s="2"/>
      <c r="C350" s="267"/>
      <c r="D350" s="267"/>
      <c r="E350" s="267"/>
      <c r="F350" s="267"/>
      <c r="G350" s="267"/>
      <c r="H350" s="267"/>
      <c r="I350" s="267"/>
      <c r="J350" s="267"/>
      <c r="K350" s="267"/>
      <c r="L350" s="267"/>
      <c r="M350" s="267"/>
      <c r="N350" s="267"/>
      <c r="O350" s="267"/>
      <c r="P350" s="267"/>
      <c r="Q350" s="267"/>
      <c r="R350" s="267"/>
      <c r="S350" s="267"/>
      <c r="T350" s="267"/>
      <c r="U350" s="267"/>
      <c r="V350" s="267"/>
      <c r="W350" s="267"/>
      <c r="X350" s="267"/>
      <c r="Y350" s="267"/>
      <c r="Z350" s="267"/>
      <c r="AA350" s="267"/>
      <c r="AB350" s="2"/>
    </row>
    <row r="351" spans="1:28" ht="21" customHeight="1" x14ac:dyDescent="0.5">
      <c r="A351" s="2"/>
      <c r="B351" s="2"/>
      <c r="C351" s="267"/>
      <c r="D351" s="267"/>
      <c r="E351" s="267"/>
      <c r="F351" s="267"/>
      <c r="G351" s="267"/>
      <c r="H351" s="267"/>
      <c r="I351" s="267"/>
      <c r="J351" s="267"/>
      <c r="K351" s="267"/>
      <c r="L351" s="267"/>
      <c r="M351" s="267"/>
      <c r="N351" s="267"/>
      <c r="O351" s="267"/>
      <c r="P351" s="267"/>
      <c r="Q351" s="267"/>
      <c r="R351" s="267"/>
      <c r="S351" s="267"/>
      <c r="T351" s="267"/>
      <c r="U351" s="267"/>
      <c r="V351" s="267"/>
      <c r="W351" s="267"/>
      <c r="X351" s="267"/>
      <c r="Y351" s="267"/>
      <c r="Z351" s="267"/>
      <c r="AA351" s="267"/>
      <c r="AB351" s="2"/>
    </row>
    <row r="352" spans="1:28" ht="21" customHeight="1" x14ac:dyDescent="0.5">
      <c r="A352" s="2"/>
      <c r="B352" s="2"/>
      <c r="C352" s="267"/>
      <c r="D352" s="267"/>
      <c r="E352" s="267"/>
      <c r="F352" s="267"/>
      <c r="G352" s="267"/>
      <c r="H352" s="267"/>
      <c r="I352" s="267"/>
      <c r="J352" s="267"/>
      <c r="K352" s="267"/>
      <c r="L352" s="267"/>
      <c r="M352" s="267"/>
      <c r="N352" s="267"/>
      <c r="O352" s="267"/>
      <c r="P352" s="267"/>
      <c r="Q352" s="267"/>
      <c r="R352" s="267"/>
      <c r="S352" s="267"/>
      <c r="T352" s="267"/>
      <c r="U352" s="267"/>
      <c r="V352" s="267"/>
      <c r="W352" s="267"/>
      <c r="X352" s="267"/>
      <c r="Y352" s="267"/>
      <c r="Z352" s="267"/>
      <c r="AA352" s="267"/>
      <c r="AB352" s="2"/>
    </row>
    <row r="353" spans="1:28" ht="21" customHeight="1" x14ac:dyDescent="0.5">
      <c r="A353" s="2"/>
      <c r="B353" s="2"/>
      <c r="C353" s="267"/>
      <c r="D353" s="267"/>
      <c r="E353" s="267"/>
      <c r="F353" s="267"/>
      <c r="G353" s="267"/>
      <c r="H353" s="267"/>
      <c r="I353" s="267"/>
      <c r="J353" s="267"/>
      <c r="K353" s="267"/>
      <c r="L353" s="267"/>
      <c r="M353" s="267"/>
      <c r="N353" s="267"/>
      <c r="O353" s="267"/>
      <c r="P353" s="267"/>
      <c r="Q353" s="267"/>
      <c r="R353" s="267"/>
      <c r="S353" s="267"/>
      <c r="T353" s="267"/>
      <c r="U353" s="267"/>
      <c r="V353" s="267"/>
      <c r="W353" s="267"/>
      <c r="X353" s="267"/>
      <c r="Y353" s="267"/>
      <c r="Z353" s="267"/>
      <c r="AA353" s="267"/>
      <c r="AB353" s="2"/>
    </row>
    <row r="354" spans="1:28" ht="21" customHeight="1" x14ac:dyDescent="0.5">
      <c r="A354" s="2"/>
      <c r="B354" s="2"/>
      <c r="C354" s="267"/>
      <c r="D354" s="267"/>
      <c r="E354" s="267"/>
      <c r="F354" s="267"/>
      <c r="G354" s="267"/>
      <c r="H354" s="267"/>
      <c r="I354" s="267"/>
      <c r="J354" s="267"/>
      <c r="K354" s="267"/>
      <c r="L354" s="267"/>
      <c r="M354" s="267"/>
      <c r="N354" s="267"/>
      <c r="O354" s="267"/>
      <c r="P354" s="267"/>
      <c r="Q354" s="267"/>
      <c r="R354" s="267"/>
      <c r="S354" s="267"/>
      <c r="T354" s="267"/>
      <c r="U354" s="267"/>
      <c r="V354" s="267"/>
      <c r="W354" s="267"/>
      <c r="X354" s="267"/>
      <c r="Y354" s="267"/>
      <c r="Z354" s="267"/>
      <c r="AA354" s="267"/>
      <c r="AB354" s="2"/>
    </row>
    <row r="355" spans="1:28" ht="21" customHeight="1" x14ac:dyDescent="0.5">
      <c r="A355" s="2"/>
      <c r="B355" s="2"/>
      <c r="C355" s="267"/>
      <c r="D355" s="267"/>
      <c r="E355" s="267"/>
      <c r="F355" s="267"/>
      <c r="G355" s="267"/>
      <c r="H355" s="267"/>
      <c r="I355" s="267"/>
      <c r="J355" s="267"/>
      <c r="K355" s="267"/>
      <c r="L355" s="267"/>
      <c r="M355" s="267"/>
      <c r="N355" s="267"/>
      <c r="O355" s="267"/>
      <c r="P355" s="267"/>
      <c r="Q355" s="267"/>
      <c r="R355" s="267"/>
      <c r="S355" s="267"/>
      <c r="T355" s="267"/>
      <c r="U355" s="267"/>
      <c r="V355" s="267"/>
      <c r="W355" s="267"/>
      <c r="X355" s="267"/>
      <c r="Y355" s="267"/>
      <c r="Z355" s="267"/>
      <c r="AA355" s="267"/>
      <c r="AB355" s="2"/>
    </row>
    <row r="356" spans="1:28" ht="21" customHeight="1" x14ac:dyDescent="0.5">
      <c r="A356" s="2"/>
      <c r="B356" s="2"/>
      <c r="C356" s="267"/>
      <c r="D356" s="267"/>
      <c r="E356" s="267"/>
      <c r="F356" s="267"/>
      <c r="G356" s="267"/>
      <c r="H356" s="267"/>
      <c r="I356" s="267"/>
      <c r="J356" s="267"/>
      <c r="K356" s="267"/>
      <c r="L356" s="267"/>
      <c r="M356" s="267"/>
      <c r="N356" s="267"/>
      <c r="O356" s="267"/>
      <c r="P356" s="267"/>
      <c r="Q356" s="267"/>
      <c r="R356" s="267"/>
      <c r="S356" s="267"/>
      <c r="T356" s="267"/>
      <c r="U356" s="267"/>
      <c r="V356" s="267"/>
      <c r="W356" s="267"/>
      <c r="X356" s="267"/>
      <c r="Y356" s="267"/>
      <c r="Z356" s="267"/>
      <c r="AA356" s="267"/>
      <c r="AB356" s="2"/>
    </row>
    <row r="357" spans="1:28" ht="21" customHeight="1" x14ac:dyDescent="0.5">
      <c r="A357" s="2"/>
      <c r="B357" s="2"/>
      <c r="C357" s="267"/>
      <c r="D357" s="267"/>
      <c r="E357" s="267"/>
      <c r="F357" s="267"/>
      <c r="G357" s="267"/>
      <c r="H357" s="267"/>
      <c r="I357" s="267"/>
      <c r="J357" s="267"/>
      <c r="K357" s="267"/>
      <c r="L357" s="267"/>
      <c r="M357" s="267"/>
      <c r="N357" s="267"/>
      <c r="O357" s="267"/>
      <c r="P357" s="267"/>
      <c r="Q357" s="267"/>
      <c r="R357" s="267"/>
      <c r="S357" s="267"/>
      <c r="T357" s="267"/>
      <c r="U357" s="267"/>
      <c r="V357" s="267"/>
      <c r="W357" s="267"/>
      <c r="X357" s="267"/>
      <c r="Y357" s="267"/>
      <c r="Z357" s="267"/>
      <c r="AA357" s="267"/>
      <c r="AB357" s="2"/>
    </row>
    <row r="358" spans="1:28" ht="21" customHeight="1" x14ac:dyDescent="0.5">
      <c r="A358" s="2"/>
      <c r="B358" s="2"/>
      <c r="C358" s="267"/>
      <c r="D358" s="267"/>
      <c r="E358" s="267"/>
      <c r="F358" s="267"/>
      <c r="G358" s="267"/>
      <c r="H358" s="267"/>
      <c r="I358" s="267"/>
      <c r="J358" s="267"/>
      <c r="K358" s="267"/>
      <c r="L358" s="267"/>
      <c r="M358" s="267"/>
      <c r="N358" s="267"/>
      <c r="O358" s="267"/>
      <c r="P358" s="267"/>
      <c r="Q358" s="267"/>
      <c r="R358" s="267"/>
      <c r="S358" s="267"/>
      <c r="T358" s="267"/>
      <c r="U358" s="267"/>
      <c r="V358" s="267"/>
      <c r="W358" s="267"/>
      <c r="X358" s="267"/>
      <c r="Y358" s="267"/>
      <c r="Z358" s="267"/>
      <c r="AA358" s="267"/>
      <c r="AB358" s="2"/>
    </row>
    <row r="359" spans="1:28" ht="21" customHeight="1" x14ac:dyDescent="0.5">
      <c r="A359" s="2"/>
      <c r="B359" s="2"/>
      <c r="C359" s="267"/>
      <c r="D359" s="267"/>
      <c r="E359" s="267"/>
      <c r="F359" s="267"/>
      <c r="G359" s="267"/>
      <c r="H359" s="267"/>
      <c r="I359" s="267"/>
      <c r="J359" s="267"/>
      <c r="K359" s="267"/>
      <c r="L359" s="267"/>
      <c r="M359" s="267"/>
      <c r="N359" s="267"/>
      <c r="O359" s="267"/>
      <c r="P359" s="267"/>
      <c r="Q359" s="267"/>
      <c r="R359" s="267"/>
      <c r="S359" s="267"/>
      <c r="T359" s="267"/>
      <c r="U359" s="267"/>
      <c r="V359" s="267"/>
      <c r="W359" s="267"/>
      <c r="X359" s="267"/>
      <c r="Y359" s="267"/>
      <c r="Z359" s="267"/>
      <c r="AA359" s="267"/>
      <c r="AB359" s="2"/>
    </row>
    <row r="360" spans="1:28" ht="21" customHeight="1" x14ac:dyDescent="0.5">
      <c r="A360" s="2"/>
      <c r="B360" s="2"/>
      <c r="C360" s="267"/>
      <c r="D360" s="267"/>
      <c r="E360" s="267"/>
      <c r="F360" s="267"/>
      <c r="G360" s="267"/>
      <c r="H360" s="267"/>
      <c r="I360" s="267"/>
      <c r="J360" s="267"/>
      <c r="K360" s="267"/>
      <c r="L360" s="267"/>
      <c r="M360" s="267"/>
      <c r="N360" s="267"/>
      <c r="O360" s="267"/>
      <c r="P360" s="267"/>
      <c r="Q360" s="267"/>
      <c r="R360" s="267"/>
      <c r="S360" s="267"/>
      <c r="T360" s="267"/>
      <c r="U360" s="267"/>
      <c r="V360" s="267"/>
      <c r="W360" s="267"/>
      <c r="X360" s="267"/>
      <c r="Y360" s="267"/>
      <c r="Z360" s="267"/>
      <c r="AA360" s="267"/>
      <c r="AB360" s="2"/>
    </row>
    <row r="361" spans="1:28" ht="21" customHeight="1" x14ac:dyDescent="0.5">
      <c r="A361" s="2"/>
      <c r="B361" s="2"/>
      <c r="C361" s="267"/>
      <c r="D361" s="267"/>
      <c r="E361" s="267"/>
      <c r="F361" s="267"/>
      <c r="G361" s="267"/>
      <c r="H361" s="267"/>
      <c r="I361" s="267"/>
      <c r="J361" s="267"/>
      <c r="K361" s="267"/>
      <c r="L361" s="267"/>
      <c r="M361" s="267"/>
      <c r="N361" s="267"/>
      <c r="O361" s="267"/>
      <c r="P361" s="267"/>
      <c r="Q361" s="267"/>
      <c r="R361" s="267"/>
      <c r="S361" s="267"/>
      <c r="T361" s="267"/>
      <c r="U361" s="267"/>
      <c r="V361" s="267"/>
      <c r="W361" s="267"/>
      <c r="X361" s="267"/>
      <c r="Y361" s="267"/>
      <c r="Z361" s="267"/>
      <c r="AA361" s="267"/>
      <c r="AB361" s="2"/>
    </row>
    <row r="362" spans="1:28" ht="21" customHeight="1" x14ac:dyDescent="0.5">
      <c r="A362" s="2"/>
      <c r="B362" s="2"/>
      <c r="C362" s="267"/>
      <c r="D362" s="267"/>
      <c r="E362" s="267"/>
      <c r="F362" s="267"/>
      <c r="G362" s="267"/>
      <c r="H362" s="267"/>
      <c r="I362" s="267"/>
      <c r="J362" s="267"/>
      <c r="K362" s="267"/>
      <c r="L362" s="267"/>
      <c r="M362" s="267"/>
      <c r="N362" s="267"/>
      <c r="O362" s="267"/>
      <c r="P362" s="267"/>
      <c r="Q362" s="267"/>
      <c r="R362" s="267"/>
      <c r="S362" s="267"/>
      <c r="T362" s="267"/>
      <c r="U362" s="267"/>
      <c r="V362" s="267"/>
      <c r="W362" s="267"/>
      <c r="X362" s="267"/>
      <c r="Y362" s="267"/>
      <c r="Z362" s="267"/>
      <c r="AA362" s="267"/>
      <c r="AB362" s="2"/>
    </row>
    <row r="363" spans="1:28" ht="21" customHeight="1" x14ac:dyDescent="0.5">
      <c r="A363" s="2"/>
      <c r="B363" s="2"/>
      <c r="C363" s="267"/>
      <c r="D363" s="267"/>
      <c r="E363" s="267"/>
      <c r="F363" s="267"/>
      <c r="G363" s="267"/>
      <c r="H363" s="267"/>
      <c r="I363" s="267"/>
      <c r="J363" s="267"/>
      <c r="K363" s="267"/>
      <c r="L363" s="267"/>
      <c r="M363" s="267"/>
      <c r="N363" s="267"/>
      <c r="O363" s="267"/>
      <c r="P363" s="267"/>
      <c r="Q363" s="267"/>
      <c r="R363" s="267"/>
      <c r="S363" s="267"/>
      <c r="T363" s="267"/>
      <c r="U363" s="267"/>
      <c r="V363" s="267"/>
      <c r="W363" s="267"/>
      <c r="X363" s="267"/>
      <c r="Y363" s="267"/>
      <c r="Z363" s="267"/>
      <c r="AA363" s="267"/>
      <c r="AB363" s="2"/>
    </row>
    <row r="364" spans="1:28" ht="21" customHeight="1" x14ac:dyDescent="0.5">
      <c r="A364" s="2"/>
      <c r="B364" s="2"/>
      <c r="C364" s="267"/>
      <c r="D364" s="267"/>
      <c r="E364" s="267"/>
      <c r="F364" s="267"/>
      <c r="G364" s="267"/>
      <c r="H364" s="267"/>
      <c r="I364" s="267"/>
      <c r="J364" s="267"/>
      <c r="K364" s="267"/>
      <c r="L364" s="267"/>
      <c r="M364" s="267"/>
      <c r="N364" s="267"/>
      <c r="O364" s="267"/>
      <c r="P364" s="267"/>
      <c r="Q364" s="267"/>
      <c r="R364" s="267"/>
      <c r="S364" s="267"/>
      <c r="T364" s="267"/>
      <c r="U364" s="267"/>
      <c r="V364" s="267"/>
      <c r="W364" s="267"/>
      <c r="X364" s="267"/>
      <c r="Y364" s="267"/>
      <c r="Z364" s="267"/>
      <c r="AA364" s="267"/>
      <c r="AB364" s="2"/>
    </row>
    <row r="365" spans="1:28" ht="21" customHeight="1" x14ac:dyDescent="0.5">
      <c r="A365" s="2"/>
      <c r="B365" s="2"/>
      <c r="C365" s="267"/>
      <c r="D365" s="267"/>
      <c r="E365" s="267"/>
      <c r="F365" s="267"/>
      <c r="G365" s="267"/>
      <c r="H365" s="267"/>
      <c r="I365" s="267"/>
      <c r="J365" s="267"/>
      <c r="K365" s="267"/>
      <c r="L365" s="267"/>
      <c r="M365" s="267"/>
      <c r="N365" s="267"/>
      <c r="O365" s="267"/>
      <c r="P365" s="267"/>
      <c r="Q365" s="267"/>
      <c r="R365" s="267"/>
      <c r="S365" s="267"/>
      <c r="T365" s="267"/>
      <c r="U365" s="267"/>
      <c r="V365" s="267"/>
      <c r="W365" s="267"/>
      <c r="X365" s="267"/>
      <c r="Y365" s="267"/>
      <c r="Z365" s="267"/>
      <c r="AA365" s="267"/>
      <c r="AB365" s="2"/>
    </row>
    <row r="366" spans="1:28" ht="21" customHeight="1" x14ac:dyDescent="0.5">
      <c r="A366" s="2"/>
      <c r="B366" s="2"/>
      <c r="C366" s="267"/>
      <c r="D366" s="267"/>
      <c r="E366" s="267"/>
      <c r="F366" s="267"/>
      <c r="G366" s="267"/>
      <c r="H366" s="267"/>
      <c r="I366" s="267"/>
      <c r="J366" s="267"/>
      <c r="K366" s="267"/>
      <c r="L366" s="267"/>
      <c r="M366" s="267"/>
      <c r="N366" s="267"/>
      <c r="O366" s="267"/>
      <c r="P366" s="267"/>
      <c r="Q366" s="267"/>
      <c r="R366" s="267"/>
      <c r="S366" s="267"/>
      <c r="T366" s="267"/>
      <c r="U366" s="267"/>
      <c r="V366" s="267"/>
      <c r="W366" s="267"/>
      <c r="X366" s="267"/>
      <c r="Y366" s="267"/>
      <c r="Z366" s="267"/>
      <c r="AA366" s="267"/>
      <c r="AB366" s="2"/>
    </row>
    <row r="367" spans="1:28" ht="21" customHeight="1" x14ac:dyDescent="0.5">
      <c r="A367" s="2"/>
      <c r="B367" s="2"/>
      <c r="C367" s="267"/>
      <c r="D367" s="267"/>
      <c r="E367" s="267"/>
      <c r="F367" s="267"/>
      <c r="G367" s="267"/>
      <c r="H367" s="267"/>
      <c r="I367" s="267"/>
      <c r="J367" s="267"/>
      <c r="K367" s="267"/>
      <c r="L367" s="267"/>
      <c r="M367" s="267"/>
      <c r="N367" s="267"/>
      <c r="O367" s="267"/>
      <c r="P367" s="267"/>
      <c r="Q367" s="267"/>
      <c r="R367" s="267"/>
      <c r="S367" s="267"/>
      <c r="T367" s="267"/>
      <c r="U367" s="267"/>
      <c r="V367" s="267"/>
      <c r="W367" s="267"/>
      <c r="X367" s="267"/>
      <c r="Y367" s="267"/>
      <c r="Z367" s="267"/>
      <c r="AA367" s="267"/>
      <c r="AB367" s="2"/>
    </row>
    <row r="368" spans="1:28" ht="21" customHeight="1" x14ac:dyDescent="0.5">
      <c r="A368" s="2"/>
      <c r="B368" s="2"/>
      <c r="C368" s="267"/>
      <c r="D368" s="267"/>
      <c r="E368" s="267"/>
      <c r="F368" s="267"/>
      <c r="G368" s="267"/>
      <c r="H368" s="267"/>
      <c r="I368" s="267"/>
      <c r="J368" s="267"/>
      <c r="K368" s="267"/>
      <c r="L368" s="267"/>
      <c r="M368" s="267"/>
      <c r="N368" s="267"/>
      <c r="O368" s="267"/>
      <c r="P368" s="267"/>
      <c r="Q368" s="267"/>
      <c r="R368" s="267"/>
      <c r="S368" s="267"/>
      <c r="T368" s="267"/>
      <c r="U368" s="267"/>
      <c r="V368" s="267"/>
      <c r="W368" s="267"/>
      <c r="X368" s="267"/>
      <c r="Y368" s="267"/>
      <c r="Z368" s="267"/>
      <c r="AA368" s="267"/>
      <c r="AB368" s="2"/>
    </row>
    <row r="369" spans="1:28" ht="21" customHeight="1" x14ac:dyDescent="0.5">
      <c r="A369" s="2"/>
      <c r="B369" s="2"/>
      <c r="C369" s="267"/>
      <c r="D369" s="267"/>
      <c r="E369" s="267"/>
      <c r="F369" s="267"/>
      <c r="G369" s="267"/>
      <c r="H369" s="267"/>
      <c r="I369" s="267"/>
      <c r="J369" s="267"/>
      <c r="K369" s="267"/>
      <c r="L369" s="267"/>
      <c r="M369" s="267"/>
      <c r="N369" s="267"/>
      <c r="O369" s="267"/>
      <c r="P369" s="267"/>
      <c r="Q369" s="267"/>
      <c r="R369" s="267"/>
      <c r="S369" s="267"/>
      <c r="T369" s="267"/>
      <c r="U369" s="267"/>
      <c r="V369" s="267"/>
      <c r="W369" s="267"/>
      <c r="X369" s="267"/>
      <c r="Y369" s="267"/>
      <c r="Z369" s="267"/>
      <c r="AA369" s="267"/>
      <c r="AB369" s="2"/>
    </row>
    <row r="370" spans="1:28" ht="21" customHeight="1" x14ac:dyDescent="0.5">
      <c r="A370" s="2"/>
      <c r="B370" s="2"/>
      <c r="C370" s="267"/>
      <c r="D370" s="267"/>
      <c r="E370" s="267"/>
      <c r="F370" s="267"/>
      <c r="G370" s="267"/>
      <c r="H370" s="267"/>
      <c r="I370" s="267"/>
      <c r="J370" s="267"/>
      <c r="K370" s="267"/>
      <c r="L370" s="267"/>
      <c r="M370" s="267"/>
      <c r="N370" s="267"/>
      <c r="O370" s="267"/>
      <c r="P370" s="267"/>
      <c r="Q370" s="267"/>
      <c r="R370" s="267"/>
      <c r="S370" s="267"/>
      <c r="T370" s="267"/>
      <c r="U370" s="267"/>
      <c r="V370" s="267"/>
      <c r="W370" s="267"/>
      <c r="X370" s="267"/>
      <c r="Y370" s="267"/>
      <c r="Z370" s="267"/>
      <c r="AA370" s="267"/>
      <c r="AB370" s="2"/>
    </row>
    <row r="371" spans="1:28" ht="21" customHeight="1" x14ac:dyDescent="0.5">
      <c r="A371" s="2"/>
      <c r="B371" s="2"/>
      <c r="C371" s="267"/>
      <c r="D371" s="267"/>
      <c r="E371" s="267"/>
      <c r="F371" s="267"/>
      <c r="G371" s="267"/>
      <c r="H371" s="267"/>
      <c r="I371" s="267"/>
      <c r="J371" s="267"/>
      <c r="K371" s="267"/>
      <c r="L371" s="267"/>
      <c r="M371" s="267"/>
      <c r="N371" s="267"/>
      <c r="O371" s="267"/>
      <c r="P371" s="267"/>
      <c r="Q371" s="267"/>
      <c r="R371" s="267"/>
      <c r="S371" s="267"/>
      <c r="T371" s="267"/>
      <c r="U371" s="267"/>
      <c r="V371" s="267"/>
      <c r="W371" s="267"/>
      <c r="X371" s="267"/>
      <c r="Y371" s="267"/>
      <c r="Z371" s="267"/>
      <c r="AA371" s="267"/>
      <c r="AB371" s="2"/>
    </row>
    <row r="372" spans="1:28" ht="21" customHeight="1" x14ac:dyDescent="0.5">
      <c r="A372" s="2"/>
      <c r="B372" s="2"/>
      <c r="C372" s="267"/>
      <c r="D372" s="267"/>
      <c r="E372" s="267"/>
      <c r="F372" s="267"/>
      <c r="G372" s="267"/>
      <c r="H372" s="267"/>
      <c r="I372" s="267"/>
      <c r="J372" s="267"/>
      <c r="K372" s="267"/>
      <c r="L372" s="267"/>
      <c r="M372" s="267"/>
      <c r="N372" s="267"/>
      <c r="O372" s="267"/>
      <c r="P372" s="267"/>
      <c r="Q372" s="267"/>
      <c r="R372" s="267"/>
      <c r="S372" s="267"/>
      <c r="T372" s="267"/>
      <c r="U372" s="267"/>
      <c r="V372" s="267"/>
      <c r="W372" s="267"/>
      <c r="X372" s="267"/>
      <c r="Y372" s="267"/>
      <c r="Z372" s="267"/>
      <c r="AA372" s="267"/>
      <c r="AB372" s="2"/>
    </row>
    <row r="373" spans="1:28" ht="21" customHeight="1" x14ac:dyDescent="0.5">
      <c r="A373" s="2"/>
      <c r="B373" s="2"/>
      <c r="C373" s="267"/>
      <c r="D373" s="267"/>
      <c r="E373" s="267"/>
      <c r="F373" s="267"/>
      <c r="G373" s="267"/>
      <c r="H373" s="267"/>
      <c r="I373" s="267"/>
      <c r="J373" s="267"/>
      <c r="K373" s="267"/>
      <c r="L373" s="267"/>
      <c r="M373" s="267"/>
      <c r="N373" s="267"/>
      <c r="O373" s="267"/>
      <c r="P373" s="267"/>
      <c r="Q373" s="267"/>
      <c r="R373" s="267"/>
      <c r="S373" s="267"/>
      <c r="T373" s="267"/>
      <c r="U373" s="267"/>
      <c r="V373" s="267"/>
      <c r="W373" s="267"/>
      <c r="X373" s="267"/>
      <c r="Y373" s="267"/>
      <c r="Z373" s="267"/>
      <c r="AA373" s="267"/>
      <c r="AB373" s="2"/>
    </row>
    <row r="374" spans="1:28" ht="21" customHeight="1" x14ac:dyDescent="0.5">
      <c r="A374" s="2"/>
      <c r="B374" s="2"/>
      <c r="C374" s="267"/>
      <c r="D374" s="267"/>
      <c r="E374" s="267"/>
      <c r="F374" s="267"/>
      <c r="G374" s="267"/>
      <c r="H374" s="267"/>
      <c r="I374" s="267"/>
      <c r="J374" s="267"/>
      <c r="K374" s="267"/>
      <c r="L374" s="267"/>
      <c r="M374" s="267"/>
      <c r="N374" s="267"/>
      <c r="O374" s="267"/>
      <c r="P374" s="267"/>
      <c r="Q374" s="267"/>
      <c r="R374" s="267"/>
      <c r="S374" s="267"/>
      <c r="T374" s="267"/>
      <c r="U374" s="267"/>
      <c r="V374" s="267"/>
      <c r="W374" s="267"/>
      <c r="X374" s="267"/>
      <c r="Y374" s="267"/>
      <c r="Z374" s="267"/>
      <c r="AA374" s="267"/>
      <c r="AB374" s="2"/>
    </row>
    <row r="375" spans="1:28" ht="21" customHeight="1" x14ac:dyDescent="0.5">
      <c r="A375" s="2"/>
      <c r="B375" s="2"/>
      <c r="C375" s="267"/>
      <c r="D375" s="267"/>
      <c r="E375" s="267"/>
      <c r="F375" s="267"/>
      <c r="G375" s="267"/>
      <c r="H375" s="267"/>
      <c r="I375" s="267"/>
      <c r="J375" s="267"/>
      <c r="K375" s="267"/>
      <c r="L375" s="267"/>
      <c r="M375" s="267"/>
      <c r="N375" s="267"/>
      <c r="O375" s="267"/>
      <c r="P375" s="267"/>
      <c r="Q375" s="267"/>
      <c r="R375" s="267"/>
      <c r="S375" s="267"/>
      <c r="T375" s="267"/>
      <c r="U375" s="267"/>
      <c r="V375" s="267"/>
      <c r="W375" s="267"/>
      <c r="X375" s="267"/>
      <c r="Y375" s="267"/>
      <c r="Z375" s="267"/>
      <c r="AA375" s="267"/>
      <c r="AB375" s="2"/>
    </row>
    <row r="376" spans="1:28" ht="21" customHeight="1" x14ac:dyDescent="0.5">
      <c r="A376" s="2"/>
      <c r="B376" s="2"/>
      <c r="C376" s="267"/>
      <c r="D376" s="267"/>
      <c r="E376" s="267"/>
      <c r="F376" s="267"/>
      <c r="G376" s="267"/>
      <c r="H376" s="267"/>
      <c r="I376" s="267"/>
      <c r="J376" s="267"/>
      <c r="K376" s="267"/>
      <c r="L376" s="267"/>
      <c r="M376" s="267"/>
      <c r="N376" s="267"/>
      <c r="O376" s="267"/>
      <c r="P376" s="267"/>
      <c r="Q376" s="267"/>
      <c r="R376" s="267"/>
      <c r="S376" s="267"/>
      <c r="T376" s="267"/>
      <c r="U376" s="267"/>
      <c r="V376" s="267"/>
      <c r="W376" s="267"/>
      <c r="X376" s="267"/>
      <c r="Y376" s="267"/>
      <c r="Z376" s="267"/>
      <c r="AA376" s="267"/>
      <c r="AB376" s="2"/>
    </row>
    <row r="377" spans="1:28" ht="21" customHeight="1" x14ac:dyDescent="0.5">
      <c r="A377" s="2"/>
      <c r="B377" s="2"/>
      <c r="C377" s="267"/>
      <c r="D377" s="267"/>
      <c r="E377" s="267"/>
      <c r="F377" s="267"/>
      <c r="G377" s="267"/>
      <c r="H377" s="267"/>
      <c r="I377" s="267"/>
      <c r="J377" s="267"/>
      <c r="K377" s="267"/>
      <c r="L377" s="267"/>
      <c r="M377" s="267"/>
      <c r="N377" s="267"/>
      <c r="O377" s="267"/>
      <c r="P377" s="267"/>
      <c r="Q377" s="267"/>
      <c r="R377" s="267"/>
      <c r="S377" s="267"/>
      <c r="T377" s="267"/>
      <c r="U377" s="267"/>
      <c r="V377" s="267"/>
      <c r="W377" s="267"/>
      <c r="X377" s="267"/>
      <c r="Y377" s="267"/>
      <c r="Z377" s="267"/>
      <c r="AA377" s="267"/>
      <c r="AB377" s="2"/>
    </row>
    <row r="378" spans="1:28" ht="21" customHeight="1" x14ac:dyDescent="0.5">
      <c r="A378" s="2"/>
      <c r="B378" s="2"/>
      <c r="C378" s="267"/>
      <c r="D378" s="267"/>
      <c r="E378" s="267"/>
      <c r="F378" s="267"/>
      <c r="G378" s="267"/>
      <c r="H378" s="267"/>
      <c r="I378" s="267"/>
      <c r="J378" s="267"/>
      <c r="K378" s="267"/>
      <c r="L378" s="267"/>
      <c r="M378" s="267"/>
      <c r="N378" s="267"/>
      <c r="O378" s="267"/>
      <c r="P378" s="267"/>
      <c r="Q378" s="267"/>
      <c r="R378" s="267"/>
      <c r="S378" s="267"/>
      <c r="T378" s="267"/>
      <c r="U378" s="267"/>
      <c r="V378" s="267"/>
      <c r="W378" s="267"/>
      <c r="X378" s="267"/>
      <c r="Y378" s="267"/>
      <c r="Z378" s="267"/>
      <c r="AA378" s="267"/>
      <c r="AB378" s="2"/>
    </row>
    <row r="379" spans="1:28" ht="21" customHeight="1" x14ac:dyDescent="0.5">
      <c r="A379" s="2"/>
      <c r="B379" s="2"/>
      <c r="C379" s="267"/>
      <c r="D379" s="267"/>
      <c r="E379" s="267"/>
      <c r="F379" s="267"/>
      <c r="G379" s="267"/>
      <c r="H379" s="267"/>
      <c r="I379" s="267"/>
      <c r="J379" s="267"/>
      <c r="K379" s="267"/>
      <c r="L379" s="267"/>
      <c r="M379" s="267"/>
      <c r="N379" s="267"/>
      <c r="O379" s="267"/>
      <c r="P379" s="267"/>
      <c r="Q379" s="267"/>
      <c r="R379" s="267"/>
      <c r="S379" s="267"/>
      <c r="T379" s="267"/>
      <c r="U379" s="267"/>
      <c r="V379" s="267"/>
      <c r="W379" s="267"/>
      <c r="X379" s="267"/>
      <c r="Y379" s="267"/>
      <c r="Z379" s="267"/>
      <c r="AA379" s="267"/>
      <c r="AB379" s="2"/>
    </row>
    <row r="380" spans="1:28" ht="21" customHeight="1" x14ac:dyDescent="0.5">
      <c r="A380" s="2"/>
      <c r="B380" s="2"/>
      <c r="C380" s="267"/>
      <c r="D380" s="267"/>
      <c r="E380" s="267"/>
      <c r="F380" s="267"/>
      <c r="G380" s="267"/>
      <c r="H380" s="267"/>
      <c r="I380" s="267"/>
      <c r="J380" s="267"/>
      <c r="K380" s="267"/>
      <c r="L380" s="267"/>
      <c r="M380" s="267"/>
      <c r="N380" s="267"/>
      <c r="O380" s="267"/>
      <c r="P380" s="267"/>
      <c r="Q380" s="267"/>
      <c r="R380" s="267"/>
      <c r="S380" s="267"/>
      <c r="T380" s="267"/>
      <c r="U380" s="267"/>
      <c r="V380" s="267"/>
      <c r="W380" s="267"/>
      <c r="X380" s="267"/>
      <c r="Y380" s="267"/>
      <c r="Z380" s="267"/>
      <c r="AA380" s="267"/>
      <c r="AB380" s="2"/>
    </row>
    <row r="381" spans="1:28" ht="21" customHeight="1" x14ac:dyDescent="0.5">
      <c r="A381" s="2"/>
      <c r="B381" s="2"/>
      <c r="C381" s="267"/>
      <c r="D381" s="267"/>
      <c r="E381" s="267"/>
      <c r="F381" s="267"/>
      <c r="G381" s="267"/>
      <c r="H381" s="267"/>
      <c r="I381" s="267"/>
      <c r="J381" s="267"/>
      <c r="K381" s="267"/>
      <c r="L381" s="267"/>
      <c r="M381" s="267"/>
      <c r="N381" s="267"/>
      <c r="O381" s="267"/>
      <c r="P381" s="267"/>
      <c r="Q381" s="267"/>
      <c r="R381" s="267"/>
      <c r="S381" s="267"/>
      <c r="T381" s="267"/>
      <c r="U381" s="267"/>
      <c r="V381" s="267"/>
      <c r="W381" s="267"/>
      <c r="X381" s="267"/>
      <c r="Y381" s="267"/>
      <c r="Z381" s="267"/>
      <c r="AA381" s="267"/>
      <c r="AB381" s="2"/>
    </row>
    <row r="382" spans="1:28" ht="21" customHeight="1" x14ac:dyDescent="0.5">
      <c r="A382" s="2"/>
      <c r="B382" s="2"/>
      <c r="C382" s="267"/>
      <c r="D382" s="267"/>
      <c r="E382" s="267"/>
      <c r="F382" s="267"/>
      <c r="G382" s="267"/>
      <c r="H382" s="267"/>
      <c r="I382" s="267"/>
      <c r="J382" s="267"/>
      <c r="K382" s="267"/>
      <c r="L382" s="267"/>
      <c r="M382" s="267"/>
      <c r="N382" s="267"/>
      <c r="O382" s="267"/>
      <c r="P382" s="267"/>
      <c r="Q382" s="267"/>
      <c r="R382" s="267"/>
      <c r="S382" s="267"/>
      <c r="T382" s="267"/>
      <c r="U382" s="267"/>
      <c r="V382" s="267"/>
      <c r="W382" s="267"/>
      <c r="X382" s="267"/>
      <c r="Y382" s="267"/>
      <c r="Z382" s="267"/>
      <c r="AA382" s="267"/>
      <c r="AB382" s="2"/>
    </row>
    <row r="383" spans="1:28" ht="21" customHeight="1" x14ac:dyDescent="0.5">
      <c r="A383" s="2"/>
      <c r="B383" s="2"/>
      <c r="C383" s="267"/>
      <c r="D383" s="267"/>
      <c r="E383" s="267"/>
      <c r="F383" s="267"/>
      <c r="G383" s="267"/>
      <c r="H383" s="267"/>
      <c r="I383" s="267"/>
      <c r="J383" s="267"/>
      <c r="K383" s="267"/>
      <c r="L383" s="267"/>
      <c r="M383" s="267"/>
      <c r="N383" s="267"/>
      <c r="O383" s="267"/>
      <c r="P383" s="267"/>
      <c r="Q383" s="267"/>
      <c r="R383" s="267"/>
      <c r="S383" s="267"/>
      <c r="T383" s="267"/>
      <c r="U383" s="267"/>
      <c r="V383" s="267"/>
      <c r="W383" s="267"/>
      <c r="X383" s="267"/>
      <c r="Y383" s="267"/>
      <c r="Z383" s="267"/>
      <c r="AA383" s="267"/>
      <c r="AB383" s="2"/>
    </row>
    <row r="384" spans="1:28" ht="21" customHeight="1" x14ac:dyDescent="0.5">
      <c r="A384" s="2"/>
      <c r="B384" s="2"/>
      <c r="C384" s="267"/>
      <c r="D384" s="267"/>
      <c r="E384" s="267"/>
      <c r="F384" s="267"/>
      <c r="G384" s="267"/>
      <c r="H384" s="267"/>
      <c r="I384" s="267"/>
      <c r="J384" s="267"/>
      <c r="K384" s="267"/>
      <c r="L384" s="267"/>
      <c r="M384" s="267"/>
      <c r="N384" s="267"/>
      <c r="O384" s="267"/>
      <c r="P384" s="267"/>
      <c r="Q384" s="267"/>
      <c r="R384" s="267"/>
      <c r="S384" s="267"/>
      <c r="T384" s="267"/>
      <c r="U384" s="267"/>
      <c r="V384" s="267"/>
      <c r="W384" s="267"/>
      <c r="X384" s="267"/>
      <c r="Y384" s="267"/>
      <c r="Z384" s="267"/>
      <c r="AA384" s="267"/>
      <c r="AB384" s="2"/>
    </row>
    <row r="385" spans="1:28" ht="21" customHeight="1" x14ac:dyDescent="0.5">
      <c r="A385" s="2"/>
      <c r="B385" s="2"/>
      <c r="C385" s="267"/>
      <c r="D385" s="267"/>
      <c r="E385" s="267"/>
      <c r="F385" s="267"/>
      <c r="G385" s="267"/>
      <c r="H385" s="267"/>
      <c r="I385" s="267"/>
      <c r="J385" s="267"/>
      <c r="K385" s="267"/>
      <c r="L385" s="267"/>
      <c r="M385" s="267"/>
      <c r="N385" s="267"/>
      <c r="O385" s="267"/>
      <c r="P385" s="267"/>
      <c r="Q385" s="267"/>
      <c r="R385" s="267"/>
      <c r="S385" s="267"/>
      <c r="T385" s="267"/>
      <c r="U385" s="267"/>
      <c r="V385" s="267"/>
      <c r="W385" s="267"/>
      <c r="X385" s="267"/>
      <c r="Y385" s="267"/>
      <c r="Z385" s="267"/>
      <c r="AA385" s="267"/>
      <c r="AB385" s="2"/>
    </row>
    <row r="386" spans="1:28" ht="21" customHeight="1" x14ac:dyDescent="0.5">
      <c r="A386" s="2"/>
      <c r="B386" s="2"/>
      <c r="C386" s="267"/>
      <c r="D386" s="267"/>
      <c r="E386" s="267"/>
      <c r="F386" s="267"/>
      <c r="G386" s="267"/>
      <c r="H386" s="267"/>
      <c r="I386" s="267"/>
      <c r="J386" s="267"/>
      <c r="K386" s="267"/>
      <c r="L386" s="267"/>
      <c r="M386" s="267"/>
      <c r="N386" s="267"/>
      <c r="O386" s="267"/>
      <c r="P386" s="267"/>
      <c r="Q386" s="267"/>
      <c r="R386" s="267"/>
      <c r="S386" s="267"/>
      <c r="T386" s="267"/>
      <c r="U386" s="267"/>
      <c r="V386" s="267"/>
      <c r="W386" s="267"/>
      <c r="X386" s="267"/>
      <c r="Y386" s="267"/>
      <c r="Z386" s="267"/>
      <c r="AA386" s="267"/>
      <c r="AB386" s="2"/>
    </row>
    <row r="387" spans="1:28" ht="21" customHeight="1" x14ac:dyDescent="0.5">
      <c r="A387" s="2"/>
      <c r="B387" s="2"/>
      <c r="C387" s="267"/>
      <c r="D387" s="267"/>
      <c r="E387" s="267"/>
      <c r="F387" s="267"/>
      <c r="G387" s="267"/>
      <c r="H387" s="267"/>
      <c r="I387" s="267"/>
      <c r="J387" s="267"/>
      <c r="K387" s="267"/>
      <c r="L387" s="267"/>
      <c r="M387" s="267"/>
      <c r="N387" s="267"/>
      <c r="O387" s="267"/>
      <c r="P387" s="267"/>
      <c r="Q387" s="267"/>
      <c r="R387" s="267"/>
      <c r="S387" s="267"/>
      <c r="T387" s="267"/>
      <c r="U387" s="267"/>
      <c r="V387" s="267"/>
      <c r="W387" s="267"/>
      <c r="X387" s="267"/>
      <c r="Y387" s="267"/>
      <c r="Z387" s="267"/>
      <c r="AA387" s="267"/>
      <c r="AB387" s="2"/>
    </row>
    <row r="388" spans="1:28" ht="21" customHeight="1" x14ac:dyDescent="0.5">
      <c r="A388" s="2"/>
      <c r="B388" s="2"/>
      <c r="C388" s="267"/>
      <c r="D388" s="267"/>
      <c r="E388" s="267"/>
      <c r="F388" s="267"/>
      <c r="G388" s="267"/>
      <c r="H388" s="267"/>
      <c r="I388" s="267"/>
      <c r="J388" s="267"/>
      <c r="K388" s="267"/>
      <c r="L388" s="267"/>
      <c r="M388" s="267"/>
      <c r="N388" s="267"/>
      <c r="O388" s="267"/>
      <c r="P388" s="267"/>
      <c r="Q388" s="267"/>
      <c r="R388" s="267"/>
      <c r="S388" s="267"/>
      <c r="T388" s="267"/>
      <c r="U388" s="267"/>
      <c r="V388" s="267"/>
      <c r="W388" s="267"/>
      <c r="X388" s="267"/>
      <c r="Y388" s="267"/>
      <c r="Z388" s="267"/>
      <c r="AA388" s="267"/>
      <c r="AB388" s="2"/>
    </row>
    <row r="389" spans="1:28" ht="21" customHeight="1" x14ac:dyDescent="0.5">
      <c r="A389" s="2"/>
      <c r="B389" s="2"/>
      <c r="C389" s="267"/>
      <c r="D389" s="267"/>
      <c r="E389" s="267"/>
      <c r="F389" s="267"/>
      <c r="G389" s="267"/>
      <c r="H389" s="267"/>
      <c r="I389" s="267"/>
      <c r="J389" s="267"/>
      <c r="K389" s="267"/>
      <c r="L389" s="267"/>
      <c r="M389" s="267"/>
      <c r="N389" s="267"/>
      <c r="O389" s="267"/>
      <c r="P389" s="267"/>
      <c r="Q389" s="267"/>
      <c r="R389" s="267"/>
      <c r="S389" s="267"/>
      <c r="T389" s="267"/>
      <c r="U389" s="267"/>
      <c r="V389" s="267"/>
      <c r="W389" s="267"/>
      <c r="X389" s="267"/>
      <c r="Y389" s="267"/>
      <c r="Z389" s="267"/>
      <c r="AA389" s="267"/>
      <c r="AB389" s="2"/>
    </row>
    <row r="390" spans="1:28" ht="21" customHeight="1" x14ac:dyDescent="0.5">
      <c r="A390" s="2"/>
      <c r="B390" s="2"/>
      <c r="C390" s="267"/>
      <c r="D390" s="267"/>
      <c r="E390" s="267"/>
      <c r="F390" s="267"/>
      <c r="G390" s="267"/>
      <c r="H390" s="267"/>
      <c r="I390" s="267"/>
      <c r="J390" s="267"/>
      <c r="K390" s="267"/>
      <c r="L390" s="267"/>
      <c r="M390" s="267"/>
      <c r="N390" s="267"/>
      <c r="O390" s="267"/>
      <c r="P390" s="267"/>
      <c r="Q390" s="267"/>
      <c r="R390" s="267"/>
      <c r="S390" s="267"/>
      <c r="T390" s="267"/>
      <c r="U390" s="267"/>
      <c r="V390" s="267"/>
      <c r="W390" s="267"/>
      <c r="X390" s="267"/>
      <c r="Y390" s="267"/>
      <c r="Z390" s="267"/>
      <c r="AA390" s="267"/>
      <c r="AB390" s="2"/>
    </row>
    <row r="391" spans="1:28" ht="21" customHeight="1" x14ac:dyDescent="0.5">
      <c r="A391" s="2"/>
      <c r="B391" s="2"/>
      <c r="C391" s="267"/>
      <c r="D391" s="267"/>
      <c r="E391" s="267"/>
      <c r="F391" s="267"/>
      <c r="G391" s="267"/>
      <c r="H391" s="267"/>
      <c r="I391" s="267"/>
      <c r="J391" s="267"/>
      <c r="K391" s="267"/>
      <c r="L391" s="267"/>
      <c r="M391" s="267"/>
      <c r="N391" s="267"/>
      <c r="O391" s="267"/>
      <c r="P391" s="267"/>
      <c r="Q391" s="267"/>
      <c r="R391" s="267"/>
      <c r="S391" s="267"/>
      <c r="T391" s="267"/>
      <c r="U391" s="267"/>
      <c r="V391" s="267"/>
      <c r="W391" s="267"/>
      <c r="X391" s="267"/>
      <c r="Y391" s="267"/>
      <c r="Z391" s="267"/>
      <c r="AA391" s="267"/>
      <c r="AB391" s="2"/>
    </row>
    <row r="392" spans="1:28" ht="21" customHeight="1" x14ac:dyDescent="0.5">
      <c r="A392" s="2"/>
      <c r="B392" s="2"/>
      <c r="C392" s="267"/>
      <c r="D392" s="267"/>
      <c r="E392" s="267"/>
      <c r="F392" s="267"/>
      <c r="G392" s="267"/>
      <c r="H392" s="267"/>
      <c r="I392" s="267"/>
      <c r="J392" s="267"/>
      <c r="K392" s="267"/>
      <c r="L392" s="267"/>
      <c r="M392" s="267"/>
      <c r="N392" s="267"/>
      <c r="O392" s="267"/>
      <c r="P392" s="267"/>
      <c r="Q392" s="267"/>
      <c r="R392" s="267"/>
      <c r="S392" s="267"/>
      <c r="T392" s="267"/>
      <c r="U392" s="267"/>
      <c r="V392" s="267"/>
      <c r="W392" s="267"/>
      <c r="X392" s="267"/>
      <c r="Y392" s="267"/>
      <c r="Z392" s="267"/>
      <c r="AA392" s="267"/>
      <c r="AB392" s="2"/>
    </row>
    <row r="393" spans="1:28" ht="21" customHeight="1" x14ac:dyDescent="0.5">
      <c r="A393" s="2"/>
      <c r="B393" s="2"/>
      <c r="C393" s="267"/>
      <c r="D393" s="267"/>
      <c r="E393" s="267"/>
      <c r="F393" s="267"/>
      <c r="G393" s="267"/>
      <c r="H393" s="267"/>
      <c r="I393" s="267"/>
      <c r="J393" s="267"/>
      <c r="K393" s="267"/>
      <c r="L393" s="267"/>
      <c r="M393" s="267"/>
      <c r="N393" s="267"/>
      <c r="O393" s="267"/>
      <c r="P393" s="267"/>
      <c r="Q393" s="267"/>
      <c r="R393" s="267"/>
      <c r="S393" s="267"/>
      <c r="T393" s="267"/>
      <c r="U393" s="267"/>
      <c r="V393" s="267"/>
      <c r="W393" s="267"/>
      <c r="X393" s="267"/>
      <c r="Y393" s="267"/>
      <c r="Z393" s="267"/>
      <c r="AA393" s="267"/>
      <c r="AB393" s="2"/>
    </row>
    <row r="394" spans="1:28" ht="21" customHeight="1" x14ac:dyDescent="0.5">
      <c r="A394" s="2"/>
      <c r="B394" s="2"/>
      <c r="C394" s="267"/>
      <c r="D394" s="267"/>
      <c r="E394" s="267"/>
      <c r="F394" s="267"/>
      <c r="G394" s="267"/>
      <c r="H394" s="267"/>
      <c r="I394" s="267"/>
      <c r="J394" s="267"/>
      <c r="K394" s="267"/>
      <c r="L394" s="267"/>
      <c r="M394" s="267"/>
      <c r="N394" s="267"/>
      <c r="O394" s="267"/>
      <c r="P394" s="267"/>
      <c r="Q394" s="267"/>
      <c r="R394" s="267"/>
      <c r="S394" s="267"/>
      <c r="T394" s="267"/>
      <c r="U394" s="267"/>
      <c r="V394" s="267"/>
      <c r="W394" s="267"/>
      <c r="X394" s="267"/>
      <c r="Y394" s="267"/>
      <c r="Z394" s="267"/>
      <c r="AA394" s="267"/>
      <c r="AB394" s="2"/>
    </row>
    <row r="395" spans="1:28" ht="21" customHeight="1" x14ac:dyDescent="0.5">
      <c r="A395" s="2"/>
      <c r="B395" s="2"/>
      <c r="C395" s="267"/>
      <c r="D395" s="267"/>
      <c r="E395" s="267"/>
      <c r="F395" s="267"/>
      <c r="G395" s="267"/>
      <c r="H395" s="267"/>
      <c r="I395" s="267"/>
      <c r="J395" s="267"/>
      <c r="K395" s="267"/>
      <c r="L395" s="267"/>
      <c r="M395" s="267"/>
      <c r="N395" s="267"/>
      <c r="O395" s="267"/>
      <c r="P395" s="267"/>
      <c r="Q395" s="267"/>
      <c r="R395" s="267"/>
      <c r="S395" s="267"/>
      <c r="T395" s="267"/>
      <c r="U395" s="267"/>
      <c r="V395" s="267"/>
      <c r="W395" s="267"/>
      <c r="X395" s="267"/>
      <c r="Y395" s="267"/>
      <c r="Z395" s="267"/>
      <c r="AA395" s="267"/>
      <c r="AB395" s="2"/>
    </row>
    <row r="396" spans="1:28" ht="21" customHeight="1" x14ac:dyDescent="0.5">
      <c r="A396" s="2"/>
      <c r="B396" s="2"/>
      <c r="C396" s="267"/>
      <c r="D396" s="267"/>
      <c r="E396" s="267"/>
      <c r="F396" s="267"/>
      <c r="G396" s="267"/>
      <c r="H396" s="267"/>
      <c r="I396" s="267"/>
      <c r="J396" s="267"/>
      <c r="K396" s="267"/>
      <c r="L396" s="267"/>
      <c r="M396" s="267"/>
      <c r="N396" s="267"/>
      <c r="O396" s="267"/>
      <c r="P396" s="267"/>
      <c r="Q396" s="267"/>
      <c r="R396" s="267"/>
      <c r="S396" s="267"/>
      <c r="T396" s="267"/>
      <c r="U396" s="267"/>
      <c r="V396" s="267"/>
      <c r="W396" s="267"/>
      <c r="X396" s="267"/>
      <c r="Y396" s="267"/>
      <c r="Z396" s="267"/>
      <c r="AA396" s="267"/>
      <c r="AB396" s="2"/>
    </row>
    <row r="397" spans="1:28" ht="21" customHeight="1" x14ac:dyDescent="0.5">
      <c r="A397" s="2"/>
      <c r="B397" s="2"/>
      <c r="C397" s="267"/>
      <c r="D397" s="267"/>
      <c r="E397" s="267"/>
      <c r="F397" s="267"/>
      <c r="G397" s="267"/>
      <c r="H397" s="267"/>
      <c r="I397" s="267"/>
      <c r="J397" s="267"/>
      <c r="K397" s="267"/>
      <c r="L397" s="267"/>
      <c r="M397" s="267"/>
      <c r="N397" s="267"/>
      <c r="O397" s="267"/>
      <c r="P397" s="267"/>
      <c r="Q397" s="267"/>
      <c r="R397" s="267"/>
      <c r="S397" s="267"/>
      <c r="T397" s="267"/>
      <c r="U397" s="267"/>
      <c r="V397" s="267"/>
      <c r="W397" s="267"/>
      <c r="X397" s="267"/>
      <c r="Y397" s="267"/>
      <c r="Z397" s="267"/>
      <c r="AA397" s="267"/>
      <c r="AB397" s="2"/>
    </row>
    <row r="398" spans="1:28" ht="21" customHeight="1" x14ac:dyDescent="0.5">
      <c r="A398" s="2"/>
      <c r="B398" s="2"/>
      <c r="C398" s="267"/>
      <c r="D398" s="267"/>
      <c r="E398" s="267"/>
      <c r="F398" s="267"/>
      <c r="G398" s="267"/>
      <c r="H398" s="267"/>
      <c r="I398" s="267"/>
      <c r="J398" s="267"/>
      <c r="K398" s="267"/>
      <c r="L398" s="267"/>
      <c r="M398" s="267"/>
      <c r="N398" s="267"/>
      <c r="O398" s="267"/>
      <c r="P398" s="267"/>
      <c r="Q398" s="267"/>
      <c r="R398" s="267"/>
      <c r="S398" s="267"/>
      <c r="T398" s="267"/>
      <c r="U398" s="267"/>
      <c r="V398" s="267"/>
      <c r="W398" s="267"/>
      <c r="X398" s="267"/>
      <c r="Y398" s="267"/>
      <c r="Z398" s="267"/>
      <c r="AA398" s="267"/>
      <c r="AB398" s="2"/>
    </row>
    <row r="399" spans="1:28" ht="21" customHeight="1" x14ac:dyDescent="0.5">
      <c r="A399" s="2"/>
      <c r="B399" s="2"/>
      <c r="C399" s="267"/>
      <c r="D399" s="267"/>
      <c r="E399" s="267"/>
      <c r="F399" s="267"/>
      <c r="G399" s="267"/>
      <c r="H399" s="267"/>
      <c r="I399" s="267"/>
      <c r="J399" s="267"/>
      <c r="K399" s="267"/>
      <c r="L399" s="267"/>
      <c r="M399" s="267"/>
      <c r="N399" s="267"/>
      <c r="O399" s="267"/>
      <c r="P399" s="267"/>
      <c r="Q399" s="267"/>
      <c r="R399" s="267"/>
      <c r="S399" s="267"/>
      <c r="T399" s="267"/>
      <c r="U399" s="267"/>
      <c r="V399" s="267"/>
      <c r="W399" s="267"/>
      <c r="X399" s="267"/>
      <c r="Y399" s="267"/>
      <c r="Z399" s="267"/>
      <c r="AA399" s="267"/>
      <c r="AB399" s="2"/>
    </row>
    <row r="400" spans="1:28" ht="21" customHeight="1" x14ac:dyDescent="0.5">
      <c r="A400" s="2"/>
      <c r="B400" s="2"/>
      <c r="C400" s="267"/>
      <c r="D400" s="267"/>
      <c r="E400" s="267"/>
      <c r="F400" s="267"/>
      <c r="G400" s="267"/>
      <c r="H400" s="267"/>
      <c r="I400" s="267"/>
      <c r="J400" s="267"/>
      <c r="K400" s="267"/>
      <c r="L400" s="267"/>
      <c r="M400" s="267"/>
      <c r="N400" s="267"/>
      <c r="O400" s="267"/>
      <c r="P400" s="267"/>
      <c r="Q400" s="267"/>
      <c r="R400" s="267"/>
      <c r="S400" s="267"/>
      <c r="T400" s="267"/>
      <c r="U400" s="267"/>
      <c r="V400" s="267"/>
      <c r="W400" s="267"/>
      <c r="X400" s="267"/>
      <c r="Y400" s="267"/>
      <c r="Z400" s="267"/>
      <c r="AA400" s="267"/>
      <c r="AB400" s="2"/>
    </row>
    <row r="401" spans="1:28" ht="21" customHeight="1" x14ac:dyDescent="0.5">
      <c r="A401" s="2"/>
      <c r="B401" s="2"/>
      <c r="C401" s="267"/>
      <c r="D401" s="267"/>
      <c r="E401" s="267"/>
      <c r="F401" s="267"/>
      <c r="G401" s="267"/>
      <c r="H401" s="267"/>
      <c r="I401" s="267"/>
      <c r="J401" s="267"/>
      <c r="K401" s="267"/>
      <c r="L401" s="267"/>
      <c r="M401" s="267"/>
      <c r="N401" s="267"/>
      <c r="O401" s="267"/>
      <c r="P401" s="267"/>
      <c r="Q401" s="267"/>
      <c r="R401" s="267"/>
      <c r="S401" s="267"/>
      <c r="T401" s="267"/>
      <c r="U401" s="267"/>
      <c r="V401" s="267"/>
      <c r="W401" s="267"/>
      <c r="X401" s="267"/>
      <c r="Y401" s="267"/>
      <c r="Z401" s="267"/>
      <c r="AA401" s="267"/>
      <c r="AB401" s="2"/>
    </row>
    <row r="402" spans="1:28" ht="21" customHeight="1" x14ac:dyDescent="0.5">
      <c r="A402" s="2"/>
      <c r="B402" s="2"/>
      <c r="C402" s="267"/>
      <c r="D402" s="267"/>
      <c r="E402" s="267"/>
      <c r="F402" s="267"/>
      <c r="G402" s="267"/>
      <c r="H402" s="267"/>
      <c r="I402" s="267"/>
      <c r="J402" s="267"/>
      <c r="K402" s="267"/>
      <c r="L402" s="267"/>
      <c r="M402" s="267"/>
      <c r="N402" s="267"/>
      <c r="O402" s="267"/>
      <c r="P402" s="267"/>
      <c r="Q402" s="267"/>
      <c r="R402" s="267"/>
      <c r="S402" s="267"/>
      <c r="T402" s="267"/>
      <c r="U402" s="267"/>
      <c r="V402" s="267"/>
      <c r="W402" s="267"/>
      <c r="X402" s="267"/>
      <c r="Y402" s="267"/>
      <c r="Z402" s="267"/>
      <c r="AA402" s="267"/>
      <c r="AB402" s="2"/>
    </row>
    <row r="403" spans="1:28" ht="21" customHeight="1" x14ac:dyDescent="0.5">
      <c r="A403" s="2"/>
      <c r="B403" s="2"/>
      <c r="C403" s="267"/>
      <c r="D403" s="267"/>
      <c r="E403" s="267"/>
      <c r="F403" s="267"/>
      <c r="G403" s="267"/>
      <c r="H403" s="267"/>
      <c r="I403" s="267"/>
      <c r="J403" s="267"/>
      <c r="K403" s="267"/>
      <c r="L403" s="267"/>
      <c r="M403" s="267"/>
      <c r="N403" s="267"/>
      <c r="O403" s="267"/>
      <c r="P403" s="267"/>
      <c r="Q403" s="267"/>
      <c r="R403" s="267"/>
      <c r="S403" s="267"/>
      <c r="T403" s="267"/>
      <c r="U403" s="267"/>
      <c r="V403" s="267"/>
      <c r="W403" s="267"/>
      <c r="X403" s="267"/>
      <c r="Y403" s="267"/>
      <c r="Z403" s="267"/>
      <c r="AA403" s="267"/>
      <c r="AB403" s="2"/>
    </row>
    <row r="404" spans="1:28" ht="21" customHeight="1" x14ac:dyDescent="0.5">
      <c r="A404" s="2"/>
      <c r="B404" s="2"/>
      <c r="C404" s="267"/>
      <c r="D404" s="267"/>
      <c r="E404" s="267"/>
      <c r="F404" s="267"/>
      <c r="G404" s="267"/>
      <c r="H404" s="267"/>
      <c r="I404" s="267"/>
      <c r="J404" s="267"/>
      <c r="K404" s="267"/>
      <c r="L404" s="267"/>
      <c r="M404" s="267"/>
      <c r="N404" s="267"/>
      <c r="O404" s="267"/>
      <c r="P404" s="267"/>
      <c r="Q404" s="267"/>
      <c r="R404" s="267"/>
      <c r="S404" s="267"/>
      <c r="T404" s="267"/>
      <c r="U404" s="267"/>
      <c r="V404" s="267"/>
      <c r="W404" s="267"/>
      <c r="X404" s="267"/>
      <c r="Y404" s="267"/>
      <c r="Z404" s="267"/>
      <c r="AA404" s="267"/>
      <c r="AB404" s="2"/>
    </row>
    <row r="405" spans="1:28" ht="21" customHeight="1" x14ac:dyDescent="0.5">
      <c r="A405" s="2"/>
      <c r="B405" s="2"/>
      <c r="C405" s="267"/>
      <c r="D405" s="267"/>
      <c r="E405" s="267"/>
      <c r="F405" s="267"/>
      <c r="G405" s="267"/>
      <c r="H405" s="267"/>
      <c r="I405" s="267"/>
      <c r="J405" s="267"/>
      <c r="K405" s="267"/>
      <c r="L405" s="267"/>
      <c r="M405" s="267"/>
      <c r="N405" s="267"/>
      <c r="O405" s="267"/>
      <c r="P405" s="267"/>
      <c r="Q405" s="267"/>
      <c r="R405" s="267"/>
      <c r="S405" s="267"/>
      <c r="T405" s="267"/>
      <c r="U405" s="267"/>
      <c r="V405" s="267"/>
      <c r="W405" s="267"/>
      <c r="X405" s="267"/>
      <c r="Y405" s="267"/>
      <c r="Z405" s="267"/>
      <c r="AA405" s="267"/>
      <c r="AB405" s="2"/>
    </row>
    <row r="406" spans="1:28" ht="21" customHeight="1" x14ac:dyDescent="0.5">
      <c r="A406" s="2"/>
      <c r="B406" s="2"/>
      <c r="C406" s="267"/>
      <c r="D406" s="267"/>
      <c r="E406" s="267"/>
      <c r="F406" s="267"/>
      <c r="G406" s="267"/>
      <c r="H406" s="267"/>
      <c r="I406" s="267"/>
      <c r="J406" s="267"/>
      <c r="K406" s="267"/>
      <c r="L406" s="267"/>
      <c r="M406" s="267"/>
      <c r="N406" s="267"/>
      <c r="O406" s="267"/>
      <c r="P406" s="267"/>
      <c r="Q406" s="267"/>
      <c r="R406" s="267"/>
      <c r="S406" s="267"/>
      <c r="T406" s="267"/>
      <c r="U406" s="267"/>
      <c r="V406" s="267"/>
      <c r="W406" s="267"/>
      <c r="X406" s="267"/>
      <c r="Y406" s="267"/>
      <c r="Z406" s="267"/>
      <c r="AA406" s="267"/>
      <c r="AB406" s="2"/>
    </row>
    <row r="407" spans="1:28" ht="21" customHeight="1" x14ac:dyDescent="0.5">
      <c r="A407" s="2"/>
      <c r="B407" s="2"/>
      <c r="C407" s="267"/>
      <c r="D407" s="267"/>
      <c r="E407" s="267"/>
      <c r="F407" s="267"/>
      <c r="G407" s="267"/>
      <c r="H407" s="267"/>
      <c r="I407" s="267"/>
      <c r="J407" s="267"/>
      <c r="K407" s="267"/>
      <c r="L407" s="267"/>
      <c r="M407" s="267"/>
      <c r="N407" s="267"/>
      <c r="O407" s="267"/>
      <c r="P407" s="267"/>
      <c r="Q407" s="267"/>
      <c r="R407" s="267"/>
      <c r="S407" s="267"/>
      <c r="T407" s="267"/>
      <c r="U407" s="267"/>
      <c r="V407" s="267"/>
      <c r="W407" s="267"/>
      <c r="X407" s="267"/>
      <c r="Y407" s="267"/>
      <c r="Z407" s="267"/>
      <c r="AA407" s="267"/>
      <c r="AB407" s="2"/>
    </row>
    <row r="408" spans="1:28" ht="21" customHeight="1" x14ac:dyDescent="0.5">
      <c r="A408" s="2"/>
      <c r="B408" s="2"/>
      <c r="C408" s="267"/>
      <c r="D408" s="267"/>
      <c r="E408" s="267"/>
      <c r="F408" s="267"/>
      <c r="G408" s="267"/>
      <c r="H408" s="267"/>
      <c r="I408" s="267"/>
      <c r="J408" s="267"/>
      <c r="K408" s="267"/>
      <c r="L408" s="267"/>
      <c r="M408" s="267"/>
      <c r="N408" s="267"/>
      <c r="O408" s="267"/>
      <c r="P408" s="267"/>
      <c r="Q408" s="267"/>
      <c r="R408" s="267"/>
      <c r="S408" s="267"/>
      <c r="T408" s="267"/>
      <c r="U408" s="267"/>
      <c r="V408" s="267"/>
      <c r="W408" s="267"/>
      <c r="X408" s="267"/>
      <c r="Y408" s="267"/>
      <c r="Z408" s="267"/>
      <c r="AA408" s="267"/>
      <c r="AB408" s="2"/>
    </row>
    <row r="409" spans="1:28" ht="21" customHeight="1" x14ac:dyDescent="0.5">
      <c r="A409" s="2"/>
      <c r="B409" s="2"/>
      <c r="C409" s="267"/>
      <c r="D409" s="267"/>
      <c r="E409" s="267"/>
      <c r="F409" s="267"/>
      <c r="G409" s="267"/>
      <c r="H409" s="267"/>
      <c r="I409" s="267"/>
      <c r="J409" s="267"/>
      <c r="K409" s="267"/>
      <c r="L409" s="267"/>
      <c r="M409" s="267"/>
      <c r="N409" s="267"/>
      <c r="O409" s="267"/>
      <c r="P409" s="267"/>
      <c r="Q409" s="267"/>
      <c r="R409" s="267"/>
      <c r="S409" s="267"/>
      <c r="T409" s="267"/>
      <c r="U409" s="267"/>
      <c r="V409" s="267"/>
      <c r="W409" s="267"/>
      <c r="X409" s="267"/>
      <c r="Y409" s="267"/>
      <c r="Z409" s="267"/>
      <c r="AA409" s="267"/>
      <c r="AB409" s="2"/>
    </row>
    <row r="410" spans="1:28" ht="21" customHeight="1" x14ac:dyDescent="0.5">
      <c r="A410" s="2"/>
      <c r="B410" s="2"/>
      <c r="C410" s="267"/>
      <c r="D410" s="267"/>
      <c r="E410" s="267"/>
      <c r="F410" s="267"/>
      <c r="G410" s="267"/>
      <c r="H410" s="267"/>
      <c r="I410" s="267"/>
      <c r="J410" s="267"/>
      <c r="K410" s="267"/>
      <c r="L410" s="267"/>
      <c r="M410" s="267"/>
      <c r="N410" s="267"/>
      <c r="O410" s="267"/>
      <c r="P410" s="267"/>
      <c r="Q410" s="267"/>
      <c r="R410" s="267"/>
      <c r="S410" s="267"/>
      <c r="T410" s="267"/>
      <c r="U410" s="267"/>
      <c r="V410" s="267"/>
      <c r="W410" s="267"/>
      <c r="X410" s="267"/>
      <c r="Y410" s="267"/>
      <c r="Z410" s="267"/>
      <c r="AA410" s="267"/>
      <c r="AB410" s="2"/>
    </row>
    <row r="411" spans="1:28" ht="21" customHeight="1" x14ac:dyDescent="0.5">
      <c r="A411" s="2"/>
      <c r="B411" s="2"/>
      <c r="C411" s="267"/>
      <c r="D411" s="267"/>
      <c r="E411" s="267"/>
      <c r="F411" s="267"/>
      <c r="G411" s="267"/>
      <c r="H411" s="267"/>
      <c r="I411" s="267"/>
      <c r="J411" s="267"/>
      <c r="K411" s="267"/>
      <c r="L411" s="267"/>
      <c r="M411" s="267"/>
      <c r="N411" s="267"/>
      <c r="O411" s="267"/>
      <c r="P411" s="267"/>
      <c r="Q411" s="267"/>
      <c r="R411" s="267"/>
      <c r="S411" s="267"/>
      <c r="T411" s="267"/>
      <c r="U411" s="267"/>
      <c r="V411" s="267"/>
      <c r="W411" s="267"/>
      <c r="X411" s="267"/>
      <c r="Y411" s="267"/>
      <c r="Z411" s="267"/>
      <c r="AA411" s="267"/>
      <c r="AB411" s="2"/>
    </row>
    <row r="412" spans="1:28" ht="21" customHeight="1" x14ac:dyDescent="0.5">
      <c r="A412" s="2"/>
      <c r="B412" s="2"/>
      <c r="C412" s="267"/>
      <c r="D412" s="267"/>
      <c r="E412" s="267"/>
      <c r="F412" s="267"/>
      <c r="G412" s="267"/>
      <c r="H412" s="267"/>
      <c r="I412" s="267"/>
      <c r="J412" s="267"/>
      <c r="K412" s="267"/>
      <c r="L412" s="267"/>
      <c r="M412" s="267"/>
      <c r="N412" s="267"/>
      <c r="O412" s="267"/>
      <c r="P412" s="267"/>
      <c r="Q412" s="267"/>
      <c r="R412" s="267"/>
      <c r="S412" s="267"/>
      <c r="T412" s="267"/>
      <c r="U412" s="267"/>
      <c r="V412" s="267"/>
      <c r="W412" s="267"/>
      <c r="X412" s="267"/>
      <c r="Y412" s="267"/>
      <c r="Z412" s="267"/>
      <c r="AA412" s="267"/>
      <c r="AB412" s="2"/>
    </row>
    <row r="413" spans="1:28" ht="21" customHeight="1" x14ac:dyDescent="0.5">
      <c r="A413" s="2"/>
      <c r="B413" s="2"/>
      <c r="C413" s="267"/>
      <c r="D413" s="267"/>
      <c r="E413" s="267"/>
      <c r="F413" s="267"/>
      <c r="G413" s="267"/>
      <c r="H413" s="267"/>
      <c r="I413" s="267"/>
      <c r="J413" s="267"/>
      <c r="K413" s="267"/>
      <c r="L413" s="267"/>
      <c r="M413" s="267"/>
      <c r="N413" s="267"/>
      <c r="O413" s="267"/>
      <c r="P413" s="267"/>
      <c r="Q413" s="267"/>
      <c r="R413" s="267"/>
      <c r="S413" s="267"/>
      <c r="T413" s="267"/>
      <c r="U413" s="267"/>
      <c r="V413" s="267"/>
      <c r="W413" s="267"/>
      <c r="X413" s="267"/>
      <c r="Y413" s="267"/>
      <c r="Z413" s="267"/>
      <c r="AA413" s="267"/>
      <c r="AB413" s="2"/>
    </row>
    <row r="414" spans="1:28" ht="21" customHeight="1" x14ac:dyDescent="0.5">
      <c r="A414" s="2"/>
      <c r="B414" s="2"/>
      <c r="C414" s="267"/>
      <c r="D414" s="267"/>
      <c r="E414" s="267"/>
      <c r="F414" s="267"/>
      <c r="G414" s="267"/>
      <c r="H414" s="267"/>
      <c r="I414" s="267"/>
      <c r="J414" s="267"/>
      <c r="K414" s="267"/>
      <c r="L414" s="267"/>
      <c r="M414" s="267"/>
      <c r="N414" s="267"/>
      <c r="O414" s="267"/>
      <c r="P414" s="267"/>
      <c r="Q414" s="267"/>
      <c r="R414" s="267"/>
      <c r="S414" s="267"/>
      <c r="T414" s="267"/>
      <c r="U414" s="267"/>
      <c r="V414" s="267"/>
      <c r="W414" s="267"/>
      <c r="X414" s="267"/>
      <c r="Y414" s="267"/>
      <c r="Z414" s="267"/>
      <c r="AA414" s="267"/>
      <c r="AB414" s="2"/>
    </row>
    <row r="415" spans="1:28" ht="21" customHeight="1" x14ac:dyDescent="0.5">
      <c r="A415" s="2"/>
      <c r="B415" s="2"/>
      <c r="C415" s="267"/>
      <c r="D415" s="267"/>
      <c r="E415" s="267"/>
      <c r="F415" s="267"/>
      <c r="G415" s="267"/>
      <c r="H415" s="267"/>
      <c r="I415" s="267"/>
      <c r="J415" s="267"/>
      <c r="K415" s="267"/>
      <c r="L415" s="267"/>
      <c r="M415" s="267"/>
      <c r="N415" s="267"/>
      <c r="O415" s="267"/>
      <c r="P415" s="267"/>
      <c r="Q415" s="267"/>
      <c r="R415" s="267"/>
      <c r="S415" s="267"/>
      <c r="T415" s="267"/>
      <c r="U415" s="267"/>
      <c r="V415" s="267"/>
      <c r="W415" s="267"/>
      <c r="X415" s="267"/>
      <c r="Y415" s="267"/>
      <c r="Z415" s="267"/>
      <c r="AA415" s="267"/>
      <c r="AB415" s="2"/>
    </row>
    <row r="416" spans="1:28" ht="21" customHeight="1" x14ac:dyDescent="0.5">
      <c r="A416" s="2"/>
      <c r="B416" s="2"/>
      <c r="C416" s="267"/>
      <c r="D416" s="267"/>
      <c r="E416" s="267"/>
      <c r="F416" s="267"/>
      <c r="G416" s="267"/>
      <c r="H416" s="267"/>
      <c r="I416" s="267"/>
      <c r="J416" s="267"/>
      <c r="K416" s="267"/>
      <c r="L416" s="267"/>
      <c r="M416" s="267"/>
      <c r="N416" s="267"/>
      <c r="O416" s="267"/>
      <c r="P416" s="267"/>
      <c r="Q416" s="267"/>
      <c r="R416" s="267"/>
      <c r="S416" s="267"/>
      <c r="T416" s="267"/>
      <c r="U416" s="267"/>
      <c r="V416" s="267"/>
      <c r="W416" s="267"/>
      <c r="X416" s="267"/>
      <c r="Y416" s="267"/>
      <c r="Z416" s="267"/>
      <c r="AA416" s="267"/>
      <c r="AB416" s="2"/>
    </row>
    <row r="417" spans="1:28" ht="21" customHeight="1" x14ac:dyDescent="0.5">
      <c r="A417" s="2"/>
      <c r="B417" s="2"/>
      <c r="C417" s="267"/>
      <c r="D417" s="267"/>
      <c r="E417" s="267"/>
      <c r="F417" s="267"/>
      <c r="G417" s="267"/>
      <c r="H417" s="267"/>
      <c r="I417" s="267"/>
      <c r="J417" s="267"/>
      <c r="K417" s="267"/>
      <c r="L417" s="267"/>
      <c r="M417" s="267"/>
      <c r="N417" s="267"/>
      <c r="O417" s="267"/>
      <c r="P417" s="267"/>
      <c r="Q417" s="267"/>
      <c r="R417" s="267"/>
      <c r="S417" s="267"/>
      <c r="T417" s="267"/>
      <c r="U417" s="267"/>
      <c r="V417" s="267"/>
      <c r="W417" s="267"/>
      <c r="X417" s="267"/>
      <c r="Y417" s="267"/>
      <c r="Z417" s="267"/>
      <c r="AA417" s="267"/>
      <c r="AB417" s="2"/>
    </row>
    <row r="418" spans="1:28" ht="21" customHeight="1" x14ac:dyDescent="0.5">
      <c r="A418" s="2"/>
      <c r="B418" s="2"/>
      <c r="C418" s="267"/>
      <c r="D418" s="267"/>
      <c r="E418" s="267"/>
      <c r="F418" s="267"/>
      <c r="G418" s="267"/>
      <c r="H418" s="267"/>
      <c r="I418" s="267"/>
      <c r="J418" s="267"/>
      <c r="K418" s="267"/>
      <c r="L418" s="267"/>
      <c r="M418" s="267"/>
      <c r="N418" s="267"/>
      <c r="O418" s="267"/>
      <c r="P418" s="267"/>
      <c r="Q418" s="267"/>
      <c r="R418" s="267"/>
      <c r="S418" s="267"/>
      <c r="T418" s="267"/>
      <c r="U418" s="267"/>
      <c r="V418" s="267"/>
      <c r="W418" s="267"/>
      <c r="X418" s="267"/>
      <c r="Y418" s="267"/>
      <c r="Z418" s="267"/>
      <c r="AA418" s="267"/>
      <c r="AB418" s="2"/>
    </row>
    <row r="419" spans="1:28" ht="21" customHeight="1" x14ac:dyDescent="0.5">
      <c r="A419" s="2"/>
      <c r="B419" s="2"/>
      <c r="C419" s="267"/>
      <c r="D419" s="267"/>
      <c r="E419" s="267"/>
      <c r="F419" s="267"/>
      <c r="G419" s="267"/>
      <c r="H419" s="267"/>
      <c r="I419" s="267"/>
      <c r="J419" s="267"/>
      <c r="K419" s="267"/>
      <c r="L419" s="267"/>
      <c r="M419" s="267"/>
      <c r="N419" s="267"/>
      <c r="O419" s="267"/>
      <c r="P419" s="267"/>
      <c r="Q419" s="267"/>
      <c r="R419" s="267"/>
      <c r="S419" s="267"/>
      <c r="T419" s="267"/>
      <c r="U419" s="267"/>
      <c r="V419" s="267"/>
      <c r="W419" s="267"/>
      <c r="X419" s="267"/>
      <c r="Y419" s="267"/>
      <c r="Z419" s="267"/>
      <c r="AA419" s="267"/>
      <c r="AB419" s="2"/>
    </row>
    <row r="420" spans="1:28" ht="21" customHeight="1" x14ac:dyDescent="0.5">
      <c r="A420" s="2"/>
      <c r="B420" s="2"/>
      <c r="C420" s="267"/>
      <c r="D420" s="267"/>
      <c r="E420" s="267"/>
      <c r="F420" s="267"/>
      <c r="G420" s="267"/>
      <c r="H420" s="267"/>
      <c r="I420" s="267"/>
      <c r="J420" s="267"/>
      <c r="K420" s="267"/>
      <c r="L420" s="267"/>
      <c r="M420" s="267"/>
      <c r="N420" s="267"/>
      <c r="O420" s="267"/>
      <c r="P420" s="267"/>
      <c r="Q420" s="267"/>
      <c r="R420" s="267"/>
      <c r="S420" s="267"/>
      <c r="T420" s="267"/>
      <c r="U420" s="267"/>
      <c r="V420" s="267"/>
      <c r="W420" s="267"/>
      <c r="X420" s="267"/>
      <c r="Y420" s="267"/>
      <c r="Z420" s="267"/>
      <c r="AA420" s="267"/>
      <c r="AB420" s="2"/>
    </row>
    <row r="421" spans="1:28" ht="21" customHeight="1" x14ac:dyDescent="0.5">
      <c r="A421" s="2"/>
      <c r="B421" s="2"/>
      <c r="C421" s="267"/>
      <c r="D421" s="267"/>
      <c r="E421" s="267"/>
      <c r="F421" s="267"/>
      <c r="G421" s="267"/>
      <c r="H421" s="267"/>
      <c r="I421" s="267"/>
      <c r="J421" s="267"/>
      <c r="K421" s="267"/>
      <c r="L421" s="267"/>
      <c r="M421" s="267"/>
      <c r="N421" s="267"/>
      <c r="O421" s="267"/>
      <c r="P421" s="267"/>
      <c r="Q421" s="267"/>
      <c r="R421" s="267"/>
      <c r="S421" s="267"/>
      <c r="T421" s="267"/>
      <c r="U421" s="267"/>
      <c r="V421" s="267"/>
      <c r="W421" s="267"/>
      <c r="X421" s="267"/>
      <c r="Y421" s="267"/>
      <c r="Z421" s="267"/>
      <c r="AA421" s="267"/>
      <c r="AB421" s="2"/>
    </row>
    <row r="422" spans="1:28" ht="21" customHeight="1" x14ac:dyDescent="0.5">
      <c r="A422" s="2"/>
      <c r="B422" s="2"/>
      <c r="C422" s="267"/>
      <c r="D422" s="267"/>
      <c r="E422" s="267"/>
      <c r="F422" s="267"/>
      <c r="G422" s="267"/>
      <c r="H422" s="267"/>
      <c r="I422" s="267"/>
      <c r="J422" s="267"/>
      <c r="K422" s="267"/>
      <c r="L422" s="267"/>
      <c r="M422" s="267"/>
      <c r="N422" s="267"/>
      <c r="O422" s="267"/>
      <c r="P422" s="267"/>
      <c r="Q422" s="267"/>
      <c r="R422" s="267"/>
      <c r="S422" s="267"/>
      <c r="T422" s="267"/>
      <c r="U422" s="267"/>
      <c r="V422" s="267"/>
      <c r="W422" s="267"/>
      <c r="X422" s="267"/>
      <c r="Y422" s="267"/>
      <c r="Z422" s="267"/>
      <c r="AA422" s="267"/>
      <c r="AB422" s="2"/>
    </row>
    <row r="423" spans="1:28" ht="21" customHeight="1" x14ac:dyDescent="0.5">
      <c r="A423" s="2"/>
      <c r="B423" s="2"/>
      <c r="C423" s="267"/>
      <c r="D423" s="267"/>
      <c r="E423" s="267"/>
      <c r="F423" s="267"/>
      <c r="G423" s="267"/>
      <c r="H423" s="267"/>
      <c r="I423" s="267"/>
      <c r="J423" s="267"/>
      <c r="K423" s="267"/>
      <c r="L423" s="267"/>
      <c r="M423" s="267"/>
      <c r="N423" s="267"/>
      <c r="O423" s="267"/>
      <c r="P423" s="267"/>
      <c r="Q423" s="267"/>
      <c r="R423" s="267"/>
      <c r="S423" s="267"/>
      <c r="T423" s="267"/>
      <c r="U423" s="267"/>
      <c r="V423" s="267"/>
      <c r="W423" s="267"/>
      <c r="X423" s="267"/>
      <c r="Y423" s="267"/>
      <c r="Z423" s="267"/>
      <c r="AA423" s="267"/>
      <c r="AB423" s="2"/>
    </row>
    <row r="424" spans="1:28" ht="21" customHeight="1" x14ac:dyDescent="0.5">
      <c r="A424" s="2"/>
      <c r="B424" s="2"/>
      <c r="C424" s="267"/>
      <c r="D424" s="267"/>
      <c r="E424" s="267"/>
      <c r="F424" s="267"/>
      <c r="G424" s="267"/>
      <c r="H424" s="267"/>
      <c r="I424" s="267"/>
      <c r="J424" s="267"/>
      <c r="K424" s="267"/>
      <c r="L424" s="267"/>
      <c r="M424" s="267"/>
      <c r="N424" s="267"/>
      <c r="O424" s="267"/>
      <c r="P424" s="267"/>
      <c r="Q424" s="267"/>
      <c r="R424" s="267"/>
      <c r="S424" s="267"/>
      <c r="T424" s="267"/>
      <c r="U424" s="267"/>
      <c r="V424" s="267"/>
      <c r="W424" s="267"/>
      <c r="X424" s="267"/>
      <c r="Y424" s="267"/>
      <c r="Z424" s="267"/>
      <c r="AA424" s="267"/>
      <c r="AB424" s="2"/>
    </row>
    <row r="425" spans="1:28" ht="21" customHeight="1" x14ac:dyDescent="0.5">
      <c r="A425" s="2"/>
      <c r="B425" s="2"/>
      <c r="C425" s="267"/>
      <c r="D425" s="267"/>
      <c r="E425" s="267"/>
      <c r="F425" s="267"/>
      <c r="G425" s="267"/>
      <c r="H425" s="267"/>
      <c r="I425" s="267"/>
      <c r="J425" s="267"/>
      <c r="K425" s="267"/>
      <c r="L425" s="267"/>
      <c r="M425" s="267"/>
      <c r="N425" s="267"/>
      <c r="O425" s="267"/>
      <c r="P425" s="267"/>
      <c r="Q425" s="267"/>
      <c r="R425" s="267"/>
      <c r="S425" s="267"/>
      <c r="T425" s="267"/>
      <c r="U425" s="267"/>
      <c r="V425" s="267"/>
      <c r="W425" s="267"/>
      <c r="X425" s="267"/>
      <c r="Y425" s="267"/>
      <c r="Z425" s="267"/>
      <c r="AA425" s="267"/>
      <c r="AB425" s="2"/>
    </row>
    <row r="426" spans="1:28" ht="21" customHeight="1" x14ac:dyDescent="0.5">
      <c r="A426" s="2"/>
      <c r="B426" s="2"/>
      <c r="C426" s="267"/>
      <c r="D426" s="267"/>
      <c r="E426" s="267"/>
      <c r="F426" s="267"/>
      <c r="G426" s="267"/>
      <c r="H426" s="267"/>
      <c r="I426" s="267"/>
      <c r="J426" s="267"/>
      <c r="K426" s="267"/>
      <c r="L426" s="267"/>
      <c r="M426" s="267"/>
      <c r="N426" s="267"/>
      <c r="O426" s="267"/>
      <c r="P426" s="267"/>
      <c r="Q426" s="267"/>
      <c r="R426" s="267"/>
      <c r="S426" s="267"/>
      <c r="T426" s="267"/>
      <c r="U426" s="267"/>
      <c r="V426" s="267"/>
      <c r="W426" s="267"/>
      <c r="X426" s="267"/>
      <c r="Y426" s="267"/>
      <c r="Z426" s="267"/>
      <c r="AA426" s="267"/>
      <c r="AB426" s="2"/>
    </row>
    <row r="427" spans="1:28" ht="21" customHeight="1" x14ac:dyDescent="0.5">
      <c r="A427" s="2"/>
      <c r="B427" s="2"/>
      <c r="C427" s="267"/>
      <c r="D427" s="267"/>
      <c r="E427" s="267"/>
      <c r="F427" s="267"/>
      <c r="G427" s="267"/>
      <c r="H427" s="267"/>
      <c r="I427" s="267"/>
      <c r="J427" s="267"/>
      <c r="K427" s="267"/>
      <c r="L427" s="267"/>
      <c r="M427" s="267"/>
      <c r="N427" s="267"/>
      <c r="O427" s="267"/>
      <c r="P427" s="267"/>
      <c r="Q427" s="267"/>
      <c r="R427" s="267"/>
      <c r="S427" s="267"/>
      <c r="T427" s="267"/>
      <c r="U427" s="267"/>
      <c r="V427" s="267"/>
      <c r="W427" s="267"/>
      <c r="X427" s="267"/>
      <c r="Y427" s="267"/>
      <c r="Z427" s="267"/>
      <c r="AA427" s="267"/>
      <c r="AB427" s="2"/>
    </row>
    <row r="428" spans="1:28" ht="21" customHeight="1" x14ac:dyDescent="0.5">
      <c r="A428" s="2"/>
      <c r="B428" s="2"/>
      <c r="C428" s="267"/>
      <c r="D428" s="267"/>
      <c r="E428" s="267"/>
      <c r="F428" s="267"/>
      <c r="G428" s="267"/>
      <c r="H428" s="267"/>
      <c r="I428" s="267"/>
      <c r="J428" s="267"/>
      <c r="K428" s="267"/>
      <c r="L428" s="267"/>
      <c r="M428" s="267"/>
      <c r="N428" s="267"/>
      <c r="O428" s="267"/>
      <c r="P428" s="267"/>
      <c r="Q428" s="267"/>
      <c r="R428" s="267"/>
      <c r="S428" s="267"/>
      <c r="T428" s="267"/>
      <c r="U428" s="267"/>
      <c r="V428" s="267"/>
      <c r="W428" s="267"/>
      <c r="X428" s="267"/>
      <c r="Y428" s="267"/>
      <c r="Z428" s="267"/>
      <c r="AA428" s="267"/>
      <c r="AB428" s="2"/>
    </row>
    <row r="429" spans="1:28" ht="21" customHeight="1" x14ac:dyDescent="0.5">
      <c r="A429" s="2"/>
      <c r="B429" s="2"/>
      <c r="C429" s="267"/>
      <c r="D429" s="267"/>
      <c r="E429" s="267"/>
      <c r="F429" s="267"/>
      <c r="G429" s="267"/>
      <c r="H429" s="267"/>
      <c r="I429" s="267"/>
      <c r="J429" s="267"/>
      <c r="K429" s="267"/>
      <c r="L429" s="267"/>
      <c r="M429" s="267"/>
      <c r="N429" s="267"/>
      <c r="O429" s="267"/>
      <c r="P429" s="267"/>
      <c r="Q429" s="267"/>
      <c r="R429" s="267"/>
      <c r="S429" s="267"/>
      <c r="T429" s="267"/>
      <c r="U429" s="267"/>
      <c r="V429" s="267"/>
      <c r="W429" s="267"/>
      <c r="X429" s="267"/>
      <c r="Y429" s="267"/>
      <c r="Z429" s="267"/>
      <c r="AA429" s="267"/>
      <c r="AB429" s="2"/>
    </row>
    <row r="430" spans="1:28" ht="21" customHeight="1" x14ac:dyDescent="0.5">
      <c r="A430" s="2"/>
      <c r="B430" s="2"/>
      <c r="C430" s="267"/>
      <c r="D430" s="267"/>
      <c r="E430" s="267"/>
      <c r="F430" s="267"/>
      <c r="G430" s="267"/>
      <c r="H430" s="267"/>
      <c r="I430" s="267"/>
      <c r="J430" s="267"/>
      <c r="K430" s="267"/>
      <c r="L430" s="267"/>
      <c r="M430" s="267"/>
      <c r="N430" s="267"/>
      <c r="O430" s="267"/>
      <c r="P430" s="267"/>
      <c r="Q430" s="267"/>
      <c r="R430" s="267"/>
      <c r="S430" s="267"/>
      <c r="T430" s="267"/>
      <c r="U430" s="267"/>
      <c r="V430" s="267"/>
      <c r="W430" s="267"/>
      <c r="X430" s="267"/>
      <c r="Y430" s="267"/>
      <c r="Z430" s="267"/>
      <c r="AA430" s="267"/>
      <c r="AB430" s="2"/>
    </row>
    <row r="431" spans="1:28" ht="21" customHeight="1" x14ac:dyDescent="0.5">
      <c r="A431" s="2"/>
      <c r="B431" s="2"/>
      <c r="C431" s="267"/>
      <c r="D431" s="267"/>
      <c r="E431" s="267"/>
      <c r="F431" s="267"/>
      <c r="G431" s="267"/>
      <c r="H431" s="267"/>
      <c r="I431" s="267"/>
      <c r="J431" s="267"/>
      <c r="K431" s="267"/>
      <c r="L431" s="267"/>
      <c r="M431" s="267"/>
      <c r="N431" s="267"/>
      <c r="O431" s="267"/>
      <c r="P431" s="267"/>
      <c r="Q431" s="267"/>
      <c r="R431" s="267"/>
      <c r="S431" s="267"/>
      <c r="T431" s="267"/>
      <c r="U431" s="267"/>
      <c r="V431" s="267"/>
      <c r="W431" s="267"/>
      <c r="X431" s="267"/>
      <c r="Y431" s="267"/>
      <c r="Z431" s="267"/>
      <c r="AA431" s="267"/>
      <c r="AB431" s="2"/>
    </row>
    <row r="432" spans="1:28" ht="21" customHeight="1" x14ac:dyDescent="0.5">
      <c r="A432" s="2"/>
      <c r="B432" s="2"/>
      <c r="C432" s="267"/>
      <c r="D432" s="267"/>
      <c r="E432" s="267"/>
      <c r="F432" s="267"/>
      <c r="G432" s="267"/>
      <c r="H432" s="267"/>
      <c r="I432" s="267"/>
      <c r="J432" s="267"/>
      <c r="K432" s="267"/>
      <c r="L432" s="267"/>
      <c r="M432" s="267"/>
      <c r="N432" s="267"/>
      <c r="O432" s="267"/>
      <c r="P432" s="267"/>
      <c r="Q432" s="267"/>
      <c r="R432" s="267"/>
      <c r="S432" s="267"/>
      <c r="T432" s="267"/>
      <c r="U432" s="267"/>
      <c r="V432" s="267"/>
      <c r="W432" s="267"/>
      <c r="X432" s="267"/>
      <c r="Y432" s="267"/>
      <c r="Z432" s="267"/>
      <c r="AA432" s="267"/>
      <c r="AB432" s="2"/>
    </row>
    <row r="433" spans="1:28" ht="21" customHeight="1" x14ac:dyDescent="0.5">
      <c r="A433" s="2"/>
      <c r="B433" s="2"/>
      <c r="C433" s="267"/>
      <c r="D433" s="267"/>
      <c r="E433" s="267"/>
      <c r="F433" s="267"/>
      <c r="G433" s="267"/>
      <c r="H433" s="267"/>
      <c r="I433" s="267"/>
      <c r="J433" s="267"/>
      <c r="K433" s="267"/>
      <c r="L433" s="267"/>
      <c r="M433" s="267"/>
      <c r="N433" s="267"/>
      <c r="O433" s="267"/>
      <c r="P433" s="267"/>
      <c r="Q433" s="267"/>
      <c r="R433" s="267"/>
      <c r="S433" s="267"/>
      <c r="T433" s="267"/>
      <c r="U433" s="267"/>
      <c r="V433" s="267"/>
      <c r="W433" s="267"/>
      <c r="X433" s="267"/>
      <c r="Y433" s="267"/>
      <c r="Z433" s="267"/>
      <c r="AA433" s="267"/>
      <c r="AB433" s="2"/>
    </row>
    <row r="434" spans="1:28" ht="21" customHeight="1" x14ac:dyDescent="0.5">
      <c r="A434" s="2"/>
      <c r="B434" s="2"/>
      <c r="C434" s="267"/>
      <c r="D434" s="267"/>
      <c r="E434" s="267"/>
      <c r="F434" s="267"/>
      <c r="G434" s="267"/>
      <c r="H434" s="267"/>
      <c r="I434" s="267"/>
      <c r="J434" s="267"/>
      <c r="K434" s="267"/>
      <c r="L434" s="267"/>
      <c r="M434" s="267"/>
      <c r="N434" s="267"/>
      <c r="O434" s="267"/>
      <c r="P434" s="267"/>
      <c r="Q434" s="267"/>
      <c r="R434" s="267"/>
      <c r="S434" s="267"/>
      <c r="T434" s="267"/>
      <c r="U434" s="267"/>
      <c r="V434" s="267"/>
      <c r="W434" s="267"/>
      <c r="X434" s="267"/>
      <c r="Y434" s="267"/>
      <c r="Z434" s="267"/>
      <c r="AA434" s="267"/>
      <c r="AB434" s="2"/>
    </row>
    <row r="435" spans="1:28" ht="21" customHeight="1" x14ac:dyDescent="0.5">
      <c r="A435" s="2"/>
      <c r="B435" s="2"/>
      <c r="C435" s="267"/>
      <c r="D435" s="267"/>
      <c r="E435" s="267"/>
      <c r="F435" s="267"/>
      <c r="G435" s="267"/>
      <c r="H435" s="267"/>
      <c r="I435" s="267"/>
      <c r="J435" s="267"/>
      <c r="K435" s="267"/>
      <c r="L435" s="267"/>
      <c r="M435" s="267"/>
      <c r="N435" s="267"/>
      <c r="O435" s="267"/>
      <c r="P435" s="267"/>
      <c r="Q435" s="267"/>
      <c r="R435" s="267"/>
      <c r="S435" s="267"/>
      <c r="T435" s="267"/>
      <c r="U435" s="267"/>
      <c r="V435" s="267"/>
      <c r="W435" s="267"/>
      <c r="X435" s="267"/>
      <c r="Y435" s="267"/>
      <c r="Z435" s="267"/>
      <c r="AA435" s="267"/>
      <c r="AB435" s="2"/>
    </row>
    <row r="436" spans="1:28" ht="21" customHeight="1" x14ac:dyDescent="0.5">
      <c r="A436" s="2"/>
      <c r="B436" s="2"/>
      <c r="C436" s="267"/>
      <c r="D436" s="267"/>
      <c r="E436" s="267"/>
      <c r="F436" s="267"/>
      <c r="G436" s="267"/>
      <c r="H436" s="267"/>
      <c r="I436" s="267"/>
      <c r="J436" s="267"/>
      <c r="K436" s="267"/>
      <c r="L436" s="267"/>
      <c r="M436" s="267"/>
      <c r="N436" s="267"/>
      <c r="O436" s="267"/>
      <c r="P436" s="267"/>
      <c r="Q436" s="267"/>
      <c r="R436" s="267"/>
      <c r="S436" s="267"/>
      <c r="T436" s="267"/>
      <c r="U436" s="267"/>
      <c r="V436" s="267"/>
      <c r="W436" s="267"/>
      <c r="X436" s="267"/>
      <c r="Y436" s="267"/>
      <c r="Z436" s="267"/>
      <c r="AA436" s="267"/>
      <c r="AB436" s="2"/>
    </row>
    <row r="437" spans="1:28" ht="21" customHeight="1" x14ac:dyDescent="0.5">
      <c r="A437" s="2"/>
      <c r="B437" s="2"/>
      <c r="C437" s="267"/>
      <c r="D437" s="267"/>
      <c r="E437" s="267"/>
      <c r="F437" s="267"/>
      <c r="G437" s="267"/>
      <c r="H437" s="267"/>
      <c r="I437" s="267"/>
      <c r="J437" s="267"/>
      <c r="K437" s="267"/>
      <c r="L437" s="267"/>
      <c r="M437" s="267"/>
      <c r="N437" s="267"/>
      <c r="O437" s="267"/>
      <c r="P437" s="267"/>
      <c r="Q437" s="267"/>
      <c r="R437" s="267"/>
      <c r="S437" s="267"/>
      <c r="T437" s="267"/>
      <c r="U437" s="267"/>
      <c r="V437" s="267"/>
      <c r="W437" s="267"/>
      <c r="X437" s="267"/>
      <c r="Y437" s="267"/>
      <c r="Z437" s="267"/>
      <c r="AA437" s="267"/>
      <c r="AB437" s="2"/>
    </row>
    <row r="438" spans="1:28" ht="21" customHeight="1" x14ac:dyDescent="0.5">
      <c r="A438" s="2"/>
      <c r="B438" s="2"/>
      <c r="C438" s="267"/>
      <c r="D438" s="267"/>
      <c r="E438" s="267"/>
      <c r="F438" s="267"/>
      <c r="G438" s="267"/>
      <c r="H438" s="267"/>
      <c r="I438" s="267"/>
      <c r="J438" s="267"/>
      <c r="K438" s="267"/>
      <c r="L438" s="267"/>
      <c r="M438" s="267"/>
      <c r="N438" s="267"/>
      <c r="O438" s="267"/>
      <c r="P438" s="267"/>
      <c r="Q438" s="267"/>
      <c r="R438" s="267"/>
      <c r="S438" s="267"/>
      <c r="T438" s="267"/>
      <c r="U438" s="267"/>
      <c r="V438" s="267"/>
      <c r="W438" s="267"/>
      <c r="X438" s="267"/>
      <c r="Y438" s="267"/>
      <c r="Z438" s="267"/>
      <c r="AA438" s="267"/>
      <c r="AB438" s="2"/>
    </row>
    <row r="439" spans="1:28" ht="21" customHeight="1" x14ac:dyDescent="0.5">
      <c r="A439" s="2"/>
      <c r="B439" s="2"/>
      <c r="C439" s="267"/>
      <c r="D439" s="267"/>
      <c r="E439" s="267"/>
      <c r="F439" s="267"/>
      <c r="G439" s="267"/>
      <c r="H439" s="267"/>
      <c r="I439" s="267"/>
      <c r="J439" s="267"/>
      <c r="K439" s="267"/>
      <c r="L439" s="267"/>
      <c r="M439" s="267"/>
      <c r="N439" s="267"/>
      <c r="O439" s="267"/>
      <c r="P439" s="267"/>
      <c r="Q439" s="267"/>
      <c r="R439" s="267"/>
      <c r="S439" s="267"/>
      <c r="T439" s="267"/>
      <c r="U439" s="267"/>
      <c r="V439" s="267"/>
      <c r="W439" s="267"/>
      <c r="X439" s="267"/>
      <c r="Y439" s="267"/>
      <c r="Z439" s="267"/>
      <c r="AA439" s="267"/>
      <c r="AB439" s="2"/>
    </row>
    <row r="440" spans="1:28" ht="21" customHeight="1" x14ac:dyDescent="0.5">
      <c r="A440" s="2"/>
      <c r="B440" s="2"/>
      <c r="C440" s="267"/>
      <c r="D440" s="267"/>
      <c r="E440" s="267"/>
      <c r="F440" s="267"/>
      <c r="G440" s="267"/>
      <c r="H440" s="267"/>
      <c r="I440" s="267"/>
      <c r="J440" s="267"/>
      <c r="K440" s="267"/>
      <c r="L440" s="267"/>
      <c r="M440" s="267"/>
      <c r="N440" s="267"/>
      <c r="O440" s="267"/>
      <c r="P440" s="267"/>
      <c r="Q440" s="267"/>
      <c r="R440" s="267"/>
      <c r="S440" s="267"/>
      <c r="T440" s="267"/>
      <c r="U440" s="267"/>
      <c r="V440" s="267"/>
      <c r="W440" s="267"/>
      <c r="X440" s="267"/>
      <c r="Y440" s="267"/>
      <c r="Z440" s="267"/>
      <c r="AA440" s="267"/>
      <c r="AB440" s="2"/>
    </row>
    <row r="441" spans="1:28" ht="21" customHeight="1" x14ac:dyDescent="0.5">
      <c r="A441" s="2"/>
      <c r="B441" s="2"/>
      <c r="C441" s="267"/>
      <c r="D441" s="267"/>
      <c r="E441" s="267"/>
      <c r="F441" s="267"/>
      <c r="G441" s="267"/>
      <c r="H441" s="267"/>
      <c r="I441" s="267"/>
      <c r="J441" s="267"/>
      <c r="K441" s="267"/>
      <c r="L441" s="267"/>
      <c r="M441" s="267"/>
      <c r="N441" s="267"/>
      <c r="O441" s="267"/>
      <c r="P441" s="267"/>
      <c r="Q441" s="267"/>
      <c r="R441" s="267"/>
      <c r="S441" s="267"/>
      <c r="T441" s="267"/>
      <c r="U441" s="267"/>
      <c r="V441" s="267"/>
      <c r="W441" s="267"/>
      <c r="X441" s="267"/>
      <c r="Y441" s="267"/>
      <c r="Z441" s="267"/>
      <c r="AA441" s="267"/>
      <c r="AB441" s="2"/>
    </row>
    <row r="442" spans="1:28" ht="21" customHeight="1" x14ac:dyDescent="0.5">
      <c r="A442" s="2"/>
      <c r="B442" s="2"/>
      <c r="C442" s="267"/>
      <c r="D442" s="267"/>
      <c r="E442" s="267"/>
      <c r="F442" s="267"/>
      <c r="G442" s="267"/>
      <c r="H442" s="267"/>
      <c r="I442" s="267"/>
      <c r="J442" s="267"/>
      <c r="K442" s="267"/>
      <c r="L442" s="267"/>
      <c r="M442" s="267"/>
      <c r="N442" s="267"/>
      <c r="O442" s="267"/>
      <c r="P442" s="267"/>
      <c r="Q442" s="267"/>
      <c r="R442" s="267"/>
      <c r="S442" s="267"/>
      <c r="T442" s="267"/>
      <c r="U442" s="267"/>
      <c r="V442" s="267"/>
      <c r="W442" s="267"/>
      <c r="X442" s="267"/>
      <c r="Y442" s="267"/>
      <c r="Z442" s="267"/>
      <c r="AA442" s="267"/>
      <c r="AB442" s="2"/>
    </row>
    <row r="443" spans="1:28" ht="21" customHeight="1" x14ac:dyDescent="0.5">
      <c r="A443" s="2"/>
      <c r="B443" s="2"/>
      <c r="C443" s="267"/>
      <c r="D443" s="267"/>
      <c r="E443" s="267"/>
      <c r="F443" s="267"/>
      <c r="G443" s="267"/>
      <c r="H443" s="267"/>
      <c r="I443" s="267"/>
      <c r="J443" s="267"/>
      <c r="K443" s="267"/>
      <c r="L443" s="267"/>
      <c r="M443" s="267"/>
      <c r="N443" s="267"/>
      <c r="O443" s="267"/>
      <c r="P443" s="267"/>
      <c r="Q443" s="267"/>
      <c r="R443" s="267"/>
      <c r="S443" s="267"/>
      <c r="T443" s="267"/>
      <c r="U443" s="267"/>
      <c r="V443" s="267"/>
      <c r="W443" s="267"/>
      <c r="X443" s="267"/>
      <c r="Y443" s="267"/>
      <c r="Z443" s="267"/>
      <c r="AA443" s="267"/>
      <c r="AB443" s="2"/>
    </row>
    <row r="444" spans="1:28" ht="21" customHeight="1" x14ac:dyDescent="0.5">
      <c r="A444" s="2"/>
      <c r="B444" s="2"/>
      <c r="C444" s="267"/>
      <c r="D444" s="267"/>
      <c r="E444" s="267"/>
      <c r="F444" s="267"/>
      <c r="G444" s="267"/>
      <c r="H444" s="267"/>
      <c r="I444" s="267"/>
      <c r="J444" s="267"/>
      <c r="K444" s="267"/>
      <c r="L444" s="267"/>
      <c r="M444" s="267"/>
      <c r="N444" s="267"/>
      <c r="O444" s="267"/>
      <c r="P444" s="267"/>
      <c r="Q444" s="267"/>
      <c r="R444" s="267"/>
      <c r="S444" s="267"/>
      <c r="T444" s="267"/>
      <c r="U444" s="267"/>
      <c r="V444" s="267"/>
      <c r="W444" s="267"/>
      <c r="X444" s="267"/>
      <c r="Y444" s="267"/>
      <c r="Z444" s="267"/>
      <c r="AA444" s="267"/>
      <c r="AB444" s="2"/>
    </row>
    <row r="445" spans="1:28" ht="21" customHeight="1" x14ac:dyDescent="0.5">
      <c r="A445" s="2"/>
      <c r="B445" s="2"/>
      <c r="C445" s="267"/>
      <c r="D445" s="267"/>
      <c r="E445" s="267"/>
      <c r="F445" s="267"/>
      <c r="G445" s="267"/>
      <c r="H445" s="267"/>
      <c r="I445" s="267"/>
      <c r="J445" s="267"/>
      <c r="K445" s="267"/>
      <c r="L445" s="267"/>
      <c r="M445" s="267"/>
      <c r="N445" s="267"/>
      <c r="O445" s="267"/>
      <c r="P445" s="267"/>
      <c r="Q445" s="267"/>
      <c r="R445" s="267"/>
      <c r="S445" s="267"/>
      <c r="T445" s="267"/>
      <c r="U445" s="267"/>
      <c r="V445" s="267"/>
      <c r="W445" s="267"/>
      <c r="X445" s="267"/>
      <c r="Y445" s="267"/>
      <c r="Z445" s="267"/>
      <c r="AA445" s="267"/>
      <c r="AB445" s="2"/>
    </row>
    <row r="446" spans="1:28" ht="21" customHeight="1" x14ac:dyDescent="0.5">
      <c r="A446" s="2"/>
      <c r="B446" s="2"/>
      <c r="C446" s="267"/>
      <c r="D446" s="267"/>
      <c r="E446" s="267"/>
      <c r="F446" s="267"/>
      <c r="G446" s="267"/>
      <c r="H446" s="267"/>
      <c r="I446" s="267"/>
      <c r="J446" s="267"/>
      <c r="K446" s="267"/>
      <c r="L446" s="267"/>
      <c r="M446" s="267"/>
      <c r="N446" s="267"/>
      <c r="O446" s="267"/>
      <c r="P446" s="267"/>
      <c r="Q446" s="267"/>
      <c r="R446" s="267"/>
      <c r="S446" s="267"/>
      <c r="T446" s="267"/>
      <c r="U446" s="267"/>
      <c r="V446" s="267"/>
      <c r="W446" s="267"/>
      <c r="X446" s="267"/>
      <c r="Y446" s="267"/>
      <c r="Z446" s="267"/>
      <c r="AA446" s="267"/>
      <c r="AB446" s="2"/>
    </row>
    <row r="447" spans="1:28" ht="21" customHeight="1" x14ac:dyDescent="0.5">
      <c r="A447" s="2"/>
      <c r="B447" s="2"/>
      <c r="C447" s="267"/>
      <c r="D447" s="267"/>
      <c r="E447" s="267"/>
      <c r="F447" s="267"/>
      <c r="G447" s="267"/>
      <c r="H447" s="267"/>
      <c r="I447" s="267"/>
      <c r="J447" s="267"/>
      <c r="K447" s="267"/>
      <c r="L447" s="267"/>
      <c r="M447" s="267"/>
      <c r="N447" s="267"/>
      <c r="O447" s="267"/>
      <c r="P447" s="267"/>
      <c r="Q447" s="267"/>
      <c r="R447" s="267"/>
      <c r="S447" s="267"/>
      <c r="T447" s="267"/>
      <c r="U447" s="267"/>
      <c r="V447" s="267"/>
      <c r="W447" s="267"/>
      <c r="X447" s="267"/>
      <c r="Y447" s="267"/>
      <c r="Z447" s="267"/>
      <c r="AA447" s="267"/>
      <c r="AB447" s="2"/>
    </row>
    <row r="448" spans="1:28" ht="21" customHeight="1" x14ac:dyDescent="0.5">
      <c r="A448" s="2"/>
      <c r="B448" s="2"/>
      <c r="C448" s="267"/>
      <c r="D448" s="267"/>
      <c r="E448" s="267"/>
      <c r="F448" s="267"/>
      <c r="G448" s="267"/>
      <c r="H448" s="267"/>
      <c r="I448" s="267"/>
      <c r="J448" s="267"/>
      <c r="K448" s="267"/>
      <c r="L448" s="267"/>
      <c r="M448" s="267"/>
      <c r="N448" s="267"/>
      <c r="O448" s="267"/>
      <c r="P448" s="267"/>
      <c r="Q448" s="267"/>
      <c r="R448" s="267"/>
      <c r="S448" s="267"/>
      <c r="T448" s="267"/>
      <c r="U448" s="267"/>
      <c r="V448" s="267"/>
      <c r="W448" s="267"/>
      <c r="X448" s="267"/>
      <c r="Y448" s="267"/>
      <c r="Z448" s="267"/>
      <c r="AA448" s="267"/>
      <c r="AB448" s="2"/>
    </row>
    <row r="449" spans="1:28" ht="21" customHeight="1" x14ac:dyDescent="0.5">
      <c r="A449" s="2"/>
      <c r="B449" s="2"/>
      <c r="C449" s="267"/>
      <c r="D449" s="267"/>
      <c r="E449" s="267"/>
      <c r="F449" s="267"/>
      <c r="G449" s="267"/>
      <c r="H449" s="267"/>
      <c r="I449" s="267"/>
      <c r="J449" s="267"/>
      <c r="K449" s="267"/>
      <c r="L449" s="267"/>
      <c r="M449" s="267"/>
      <c r="N449" s="267"/>
      <c r="O449" s="267"/>
      <c r="P449" s="267"/>
      <c r="Q449" s="267"/>
      <c r="R449" s="267"/>
      <c r="S449" s="267"/>
      <c r="T449" s="267"/>
      <c r="U449" s="267"/>
      <c r="V449" s="267"/>
      <c r="W449" s="267"/>
      <c r="X449" s="267"/>
      <c r="Y449" s="267"/>
      <c r="Z449" s="267"/>
      <c r="AA449" s="267"/>
      <c r="AB449" s="2"/>
    </row>
    <row r="450" spans="1:28" ht="21" customHeight="1" x14ac:dyDescent="0.5">
      <c r="A450" s="2"/>
      <c r="B450" s="2"/>
      <c r="C450" s="267"/>
      <c r="D450" s="267"/>
      <c r="E450" s="267"/>
      <c r="F450" s="267"/>
      <c r="G450" s="267"/>
      <c r="H450" s="267"/>
      <c r="I450" s="267"/>
      <c r="J450" s="267"/>
      <c r="K450" s="267"/>
      <c r="L450" s="267"/>
      <c r="M450" s="267"/>
      <c r="N450" s="267"/>
      <c r="O450" s="267"/>
      <c r="P450" s="267"/>
      <c r="Q450" s="267"/>
      <c r="R450" s="267"/>
      <c r="S450" s="267"/>
      <c r="T450" s="267"/>
      <c r="U450" s="267"/>
      <c r="V450" s="267"/>
      <c r="W450" s="267"/>
      <c r="X450" s="267"/>
      <c r="Y450" s="267"/>
      <c r="Z450" s="267"/>
      <c r="AA450" s="267"/>
      <c r="AB450" s="2"/>
    </row>
    <row r="451" spans="1:28" ht="21" customHeight="1" x14ac:dyDescent="0.5">
      <c r="A451" s="2"/>
      <c r="B451" s="2"/>
      <c r="C451" s="267"/>
      <c r="D451" s="267"/>
      <c r="E451" s="267"/>
      <c r="F451" s="267"/>
      <c r="G451" s="267"/>
      <c r="H451" s="267"/>
      <c r="I451" s="267"/>
      <c r="J451" s="267"/>
      <c r="K451" s="267"/>
      <c r="L451" s="267"/>
      <c r="M451" s="267"/>
      <c r="N451" s="267"/>
      <c r="O451" s="267"/>
      <c r="P451" s="267"/>
      <c r="Q451" s="267"/>
      <c r="R451" s="267"/>
      <c r="S451" s="267"/>
      <c r="T451" s="267"/>
      <c r="U451" s="267"/>
      <c r="V451" s="267"/>
      <c r="W451" s="267"/>
      <c r="X451" s="267"/>
      <c r="Y451" s="267"/>
      <c r="Z451" s="267"/>
      <c r="AA451" s="267"/>
      <c r="AB451" s="2"/>
    </row>
    <row r="452" spans="1:28" ht="21" customHeight="1" x14ac:dyDescent="0.5">
      <c r="A452" s="2"/>
      <c r="B452" s="2"/>
      <c r="C452" s="267"/>
      <c r="D452" s="267"/>
      <c r="E452" s="267"/>
      <c r="F452" s="267"/>
      <c r="G452" s="267"/>
      <c r="H452" s="267"/>
      <c r="I452" s="267"/>
      <c r="J452" s="267"/>
      <c r="K452" s="267"/>
      <c r="L452" s="267"/>
      <c r="M452" s="267"/>
      <c r="N452" s="267"/>
      <c r="O452" s="267"/>
      <c r="P452" s="267"/>
      <c r="Q452" s="267"/>
      <c r="R452" s="267"/>
      <c r="S452" s="267"/>
      <c r="T452" s="267"/>
      <c r="U452" s="267"/>
      <c r="V452" s="267"/>
      <c r="W452" s="267"/>
      <c r="X452" s="267"/>
      <c r="Y452" s="267"/>
      <c r="Z452" s="267"/>
      <c r="AA452" s="267"/>
      <c r="AB452" s="2"/>
    </row>
    <row r="453" spans="1:28" ht="21" customHeight="1" x14ac:dyDescent="0.5">
      <c r="A453" s="2"/>
      <c r="B453" s="2"/>
      <c r="C453" s="267"/>
      <c r="D453" s="267"/>
      <c r="E453" s="267"/>
      <c r="F453" s="267"/>
      <c r="G453" s="267"/>
      <c r="H453" s="267"/>
      <c r="I453" s="267"/>
      <c r="J453" s="267"/>
      <c r="K453" s="267"/>
      <c r="L453" s="267"/>
      <c r="M453" s="267"/>
      <c r="N453" s="267"/>
      <c r="O453" s="267"/>
      <c r="P453" s="267"/>
      <c r="Q453" s="267"/>
      <c r="R453" s="267"/>
      <c r="S453" s="267"/>
      <c r="T453" s="267"/>
      <c r="U453" s="267"/>
      <c r="V453" s="267"/>
      <c r="W453" s="267"/>
      <c r="X453" s="267"/>
      <c r="Y453" s="267"/>
      <c r="Z453" s="267"/>
      <c r="AA453" s="267"/>
      <c r="AB453" s="2"/>
    </row>
    <row r="454" spans="1:28" ht="21" customHeight="1" x14ac:dyDescent="0.5">
      <c r="A454" s="2"/>
      <c r="B454" s="2"/>
      <c r="C454" s="267"/>
      <c r="D454" s="267"/>
      <c r="E454" s="267"/>
      <c r="F454" s="267"/>
      <c r="G454" s="267"/>
      <c r="H454" s="267"/>
      <c r="I454" s="267"/>
      <c r="J454" s="267"/>
      <c r="K454" s="267"/>
      <c r="L454" s="267"/>
      <c r="M454" s="267"/>
      <c r="N454" s="267"/>
      <c r="O454" s="267"/>
      <c r="P454" s="267"/>
      <c r="Q454" s="267"/>
      <c r="R454" s="267"/>
      <c r="S454" s="267"/>
      <c r="T454" s="267"/>
      <c r="U454" s="267"/>
      <c r="V454" s="267"/>
      <c r="W454" s="267"/>
      <c r="X454" s="267"/>
      <c r="Y454" s="267"/>
      <c r="Z454" s="267"/>
      <c r="AA454" s="267"/>
      <c r="AB454" s="2"/>
    </row>
    <row r="455" spans="1:28" ht="21" customHeight="1" x14ac:dyDescent="0.5">
      <c r="A455" s="2"/>
      <c r="B455" s="2"/>
      <c r="C455" s="267"/>
      <c r="D455" s="267"/>
      <c r="E455" s="267"/>
      <c r="F455" s="267"/>
      <c r="G455" s="267"/>
      <c r="H455" s="267"/>
      <c r="I455" s="267"/>
      <c r="J455" s="267"/>
      <c r="K455" s="267"/>
      <c r="L455" s="267"/>
      <c r="M455" s="267"/>
      <c r="N455" s="267"/>
      <c r="O455" s="267"/>
      <c r="P455" s="267"/>
      <c r="Q455" s="267"/>
      <c r="R455" s="267"/>
      <c r="S455" s="267"/>
      <c r="T455" s="267"/>
      <c r="U455" s="267"/>
      <c r="V455" s="267"/>
      <c r="W455" s="267"/>
      <c r="X455" s="267"/>
      <c r="Y455" s="267"/>
      <c r="Z455" s="267"/>
      <c r="AA455" s="267"/>
      <c r="AB455" s="2"/>
    </row>
    <row r="456" spans="1:28" ht="21" customHeight="1" x14ac:dyDescent="0.5">
      <c r="A456" s="2"/>
      <c r="B456" s="2"/>
      <c r="C456" s="267"/>
      <c r="D456" s="267"/>
      <c r="E456" s="267"/>
      <c r="F456" s="267"/>
      <c r="G456" s="267"/>
      <c r="H456" s="267"/>
      <c r="I456" s="267"/>
      <c r="J456" s="267"/>
      <c r="K456" s="267"/>
      <c r="L456" s="267"/>
      <c r="M456" s="267"/>
      <c r="N456" s="267"/>
      <c r="O456" s="267"/>
      <c r="P456" s="267"/>
      <c r="Q456" s="267"/>
      <c r="R456" s="267"/>
      <c r="S456" s="267"/>
      <c r="T456" s="267"/>
      <c r="U456" s="267"/>
      <c r="V456" s="267"/>
      <c r="W456" s="267"/>
      <c r="X456" s="267"/>
      <c r="Y456" s="267"/>
      <c r="Z456" s="267"/>
      <c r="AA456" s="267"/>
      <c r="AB456" s="2"/>
    </row>
    <row r="457" spans="1:28" ht="21" customHeight="1" x14ac:dyDescent="0.5">
      <c r="A457" s="2"/>
      <c r="B457" s="2"/>
      <c r="C457" s="267"/>
      <c r="D457" s="267"/>
      <c r="E457" s="267"/>
      <c r="F457" s="267"/>
      <c r="G457" s="267"/>
      <c r="H457" s="267"/>
      <c r="I457" s="267"/>
      <c r="J457" s="267"/>
      <c r="K457" s="267"/>
      <c r="L457" s="267"/>
      <c r="M457" s="267"/>
      <c r="N457" s="267"/>
      <c r="O457" s="267"/>
      <c r="P457" s="267"/>
      <c r="Q457" s="267"/>
      <c r="R457" s="267"/>
      <c r="S457" s="267"/>
      <c r="T457" s="267"/>
      <c r="U457" s="267"/>
      <c r="V457" s="267"/>
      <c r="W457" s="267"/>
      <c r="X457" s="267"/>
      <c r="Y457" s="267"/>
      <c r="Z457" s="267"/>
      <c r="AA457" s="267"/>
      <c r="AB457" s="2"/>
    </row>
    <row r="458" spans="1:28" ht="21" customHeight="1" x14ac:dyDescent="0.5">
      <c r="A458" s="2"/>
      <c r="B458" s="2"/>
      <c r="C458" s="267"/>
      <c r="D458" s="267"/>
      <c r="E458" s="267"/>
      <c r="F458" s="267"/>
      <c r="G458" s="267"/>
      <c r="H458" s="267"/>
      <c r="I458" s="267"/>
      <c r="J458" s="267"/>
      <c r="K458" s="267"/>
      <c r="L458" s="267"/>
      <c r="M458" s="267"/>
      <c r="N458" s="267"/>
      <c r="O458" s="267"/>
      <c r="P458" s="267"/>
      <c r="Q458" s="267"/>
      <c r="R458" s="267"/>
      <c r="S458" s="267"/>
      <c r="T458" s="267"/>
      <c r="U458" s="267"/>
      <c r="V458" s="267"/>
      <c r="W458" s="267"/>
      <c r="X458" s="267"/>
      <c r="Y458" s="267"/>
      <c r="Z458" s="267"/>
      <c r="AA458" s="267"/>
      <c r="AB458" s="2"/>
    </row>
    <row r="459" spans="1:28" ht="21" customHeight="1" x14ac:dyDescent="0.5">
      <c r="A459" s="2"/>
      <c r="B459" s="2"/>
      <c r="C459" s="267"/>
      <c r="D459" s="267"/>
      <c r="E459" s="267"/>
      <c r="F459" s="267"/>
      <c r="G459" s="267"/>
      <c r="H459" s="267"/>
      <c r="I459" s="267"/>
      <c r="J459" s="267"/>
      <c r="K459" s="267"/>
      <c r="L459" s="267"/>
      <c r="M459" s="267"/>
      <c r="N459" s="267"/>
      <c r="O459" s="267"/>
      <c r="P459" s="267"/>
      <c r="Q459" s="267"/>
      <c r="R459" s="267"/>
      <c r="S459" s="267"/>
      <c r="T459" s="267"/>
      <c r="U459" s="267"/>
      <c r="V459" s="267"/>
      <c r="W459" s="267"/>
      <c r="X459" s="267"/>
      <c r="Y459" s="267"/>
      <c r="Z459" s="267"/>
      <c r="AA459" s="267"/>
      <c r="AB459" s="2"/>
    </row>
    <row r="460" spans="1:28" ht="21" customHeight="1" x14ac:dyDescent="0.5">
      <c r="A460" s="2"/>
      <c r="B460" s="2"/>
      <c r="C460" s="267"/>
      <c r="D460" s="267"/>
      <c r="E460" s="267"/>
      <c r="F460" s="267"/>
      <c r="G460" s="267"/>
      <c r="H460" s="267"/>
      <c r="I460" s="267"/>
      <c r="J460" s="267"/>
      <c r="K460" s="267"/>
      <c r="L460" s="267"/>
      <c r="M460" s="267"/>
      <c r="N460" s="267"/>
      <c r="O460" s="267"/>
      <c r="P460" s="267"/>
      <c r="Q460" s="267"/>
      <c r="R460" s="267"/>
      <c r="S460" s="267"/>
      <c r="T460" s="267"/>
      <c r="U460" s="267"/>
      <c r="V460" s="267"/>
      <c r="W460" s="267"/>
      <c r="X460" s="267"/>
      <c r="Y460" s="267"/>
      <c r="Z460" s="267"/>
      <c r="AA460" s="267"/>
      <c r="AB460" s="2"/>
    </row>
    <row r="461" spans="1:28" ht="21" customHeight="1" x14ac:dyDescent="0.5">
      <c r="A461" s="2"/>
      <c r="B461" s="2"/>
      <c r="C461" s="267"/>
      <c r="D461" s="267"/>
      <c r="E461" s="267"/>
      <c r="F461" s="267"/>
      <c r="G461" s="267"/>
      <c r="H461" s="267"/>
      <c r="I461" s="267"/>
      <c r="J461" s="267"/>
      <c r="K461" s="267"/>
      <c r="L461" s="267"/>
      <c r="M461" s="267"/>
      <c r="N461" s="267"/>
      <c r="O461" s="267"/>
      <c r="P461" s="267"/>
      <c r="Q461" s="267"/>
      <c r="R461" s="267"/>
      <c r="S461" s="267"/>
      <c r="T461" s="267"/>
      <c r="U461" s="267"/>
      <c r="V461" s="267"/>
      <c r="W461" s="267"/>
      <c r="X461" s="267"/>
      <c r="Y461" s="267"/>
      <c r="Z461" s="267"/>
      <c r="AA461" s="267"/>
      <c r="AB461" s="2"/>
    </row>
    <row r="462" spans="1:28" ht="21" customHeight="1" x14ac:dyDescent="0.5">
      <c r="A462" s="2"/>
      <c r="B462" s="2"/>
      <c r="C462" s="267"/>
      <c r="D462" s="267"/>
      <c r="E462" s="267"/>
      <c r="F462" s="267"/>
      <c r="G462" s="267"/>
      <c r="H462" s="267"/>
      <c r="I462" s="267"/>
      <c r="J462" s="267"/>
      <c r="K462" s="267"/>
      <c r="L462" s="267"/>
      <c r="M462" s="267"/>
      <c r="N462" s="267"/>
      <c r="O462" s="267"/>
      <c r="P462" s="267"/>
      <c r="Q462" s="267"/>
      <c r="R462" s="267"/>
      <c r="S462" s="267"/>
      <c r="T462" s="267"/>
      <c r="U462" s="267"/>
      <c r="V462" s="267"/>
      <c r="W462" s="267"/>
      <c r="X462" s="267"/>
      <c r="Y462" s="267"/>
      <c r="Z462" s="267"/>
      <c r="AA462" s="267"/>
      <c r="AB462" s="2"/>
    </row>
    <row r="463" spans="1:28" ht="21" customHeight="1" x14ac:dyDescent="0.5">
      <c r="A463" s="2"/>
      <c r="B463" s="2"/>
      <c r="C463" s="267"/>
      <c r="D463" s="267"/>
      <c r="E463" s="267"/>
      <c r="F463" s="267"/>
      <c r="G463" s="267"/>
      <c r="H463" s="267"/>
      <c r="I463" s="267"/>
      <c r="J463" s="267"/>
      <c r="K463" s="267"/>
      <c r="L463" s="267"/>
      <c r="M463" s="267"/>
      <c r="N463" s="267"/>
      <c r="O463" s="267"/>
      <c r="P463" s="267"/>
      <c r="Q463" s="267"/>
      <c r="R463" s="267"/>
      <c r="S463" s="267"/>
      <c r="T463" s="267"/>
      <c r="U463" s="267"/>
      <c r="V463" s="267"/>
      <c r="W463" s="267"/>
      <c r="X463" s="267"/>
      <c r="Y463" s="267"/>
      <c r="Z463" s="267"/>
      <c r="AA463" s="267"/>
      <c r="AB463" s="2"/>
    </row>
    <row r="464" spans="1:28" ht="21" customHeight="1" x14ac:dyDescent="0.5">
      <c r="A464" s="2"/>
      <c r="B464" s="2"/>
      <c r="C464" s="267"/>
      <c r="D464" s="267"/>
      <c r="E464" s="267"/>
      <c r="F464" s="267"/>
      <c r="G464" s="267"/>
      <c r="H464" s="267"/>
      <c r="I464" s="267"/>
      <c r="J464" s="267"/>
      <c r="K464" s="267"/>
      <c r="L464" s="267"/>
      <c r="M464" s="267"/>
      <c r="N464" s="267"/>
      <c r="O464" s="267"/>
      <c r="P464" s="267"/>
      <c r="Q464" s="267"/>
      <c r="R464" s="267"/>
      <c r="S464" s="267"/>
      <c r="T464" s="267"/>
      <c r="U464" s="267"/>
      <c r="V464" s="267"/>
      <c r="W464" s="267"/>
      <c r="X464" s="267"/>
      <c r="Y464" s="267"/>
      <c r="Z464" s="267"/>
      <c r="AA464" s="267"/>
      <c r="AB464" s="2"/>
    </row>
    <row r="465" spans="1:28" ht="21" customHeight="1" x14ac:dyDescent="0.5">
      <c r="A465" s="2"/>
      <c r="B465" s="2"/>
      <c r="C465" s="267"/>
      <c r="D465" s="267"/>
      <c r="E465" s="267"/>
      <c r="F465" s="267"/>
      <c r="G465" s="267"/>
      <c r="H465" s="267"/>
      <c r="I465" s="267"/>
      <c r="J465" s="267"/>
      <c r="K465" s="267"/>
      <c r="L465" s="267"/>
      <c r="M465" s="267"/>
      <c r="N465" s="267"/>
      <c r="O465" s="267"/>
      <c r="P465" s="267"/>
      <c r="Q465" s="267"/>
      <c r="R465" s="267"/>
      <c r="S465" s="267"/>
      <c r="T465" s="267"/>
      <c r="U465" s="267"/>
      <c r="V465" s="267"/>
      <c r="W465" s="267"/>
      <c r="X465" s="267"/>
      <c r="Y465" s="267"/>
      <c r="Z465" s="267"/>
      <c r="AA465" s="267"/>
      <c r="AB465" s="2"/>
    </row>
    <row r="466" spans="1:28" ht="21" customHeight="1" x14ac:dyDescent="0.5">
      <c r="A466" s="2"/>
      <c r="B466" s="2"/>
      <c r="C466" s="267"/>
      <c r="D466" s="267"/>
      <c r="E466" s="267"/>
      <c r="F466" s="267"/>
      <c r="G466" s="267"/>
      <c r="H466" s="267"/>
      <c r="I466" s="267"/>
      <c r="J466" s="267"/>
      <c r="K466" s="267"/>
      <c r="L466" s="267"/>
      <c r="M466" s="267"/>
      <c r="N466" s="267"/>
      <c r="O466" s="267"/>
      <c r="P466" s="267"/>
      <c r="Q466" s="267"/>
      <c r="R466" s="267"/>
      <c r="S466" s="267"/>
      <c r="T466" s="267"/>
      <c r="U466" s="267"/>
      <c r="V466" s="267"/>
      <c r="W466" s="267"/>
      <c r="X466" s="267"/>
      <c r="Y466" s="267"/>
      <c r="Z466" s="267"/>
      <c r="AA466" s="267"/>
      <c r="AB466" s="2"/>
    </row>
    <row r="467" spans="1:28" ht="21" customHeight="1" x14ac:dyDescent="0.5">
      <c r="A467" s="2"/>
      <c r="B467" s="2"/>
      <c r="C467" s="267"/>
      <c r="D467" s="267"/>
      <c r="E467" s="267"/>
      <c r="F467" s="267"/>
      <c r="G467" s="267"/>
      <c r="H467" s="267"/>
      <c r="I467" s="267"/>
      <c r="J467" s="267"/>
      <c r="K467" s="267"/>
      <c r="L467" s="267"/>
      <c r="M467" s="267"/>
      <c r="N467" s="267"/>
      <c r="O467" s="267"/>
      <c r="P467" s="267"/>
      <c r="Q467" s="267"/>
      <c r="R467" s="267"/>
      <c r="S467" s="267"/>
      <c r="T467" s="267"/>
      <c r="U467" s="267"/>
      <c r="V467" s="267"/>
      <c r="W467" s="267"/>
      <c r="X467" s="267"/>
      <c r="Y467" s="267"/>
      <c r="Z467" s="267"/>
      <c r="AA467" s="267"/>
      <c r="AB467" s="2"/>
    </row>
    <row r="468" spans="1:28" ht="21" customHeight="1" x14ac:dyDescent="0.5">
      <c r="A468" s="2"/>
      <c r="B468" s="2"/>
      <c r="C468" s="267"/>
      <c r="D468" s="267"/>
      <c r="E468" s="267"/>
      <c r="F468" s="267"/>
      <c r="G468" s="267"/>
      <c r="H468" s="267"/>
      <c r="I468" s="267"/>
      <c r="J468" s="267"/>
      <c r="K468" s="267"/>
      <c r="L468" s="267"/>
      <c r="M468" s="267"/>
      <c r="N468" s="267"/>
      <c r="O468" s="267"/>
      <c r="P468" s="267"/>
      <c r="Q468" s="267"/>
      <c r="R468" s="267"/>
      <c r="S468" s="267"/>
      <c r="T468" s="267"/>
      <c r="U468" s="267"/>
      <c r="V468" s="267"/>
      <c r="W468" s="267"/>
      <c r="X468" s="267"/>
      <c r="Y468" s="267"/>
      <c r="Z468" s="267"/>
      <c r="AA468" s="267"/>
      <c r="AB468" s="2"/>
    </row>
    <row r="469" spans="1:28" ht="21" customHeight="1" x14ac:dyDescent="0.5">
      <c r="A469" s="2"/>
      <c r="B469" s="2"/>
      <c r="C469" s="267"/>
      <c r="D469" s="267"/>
      <c r="E469" s="267"/>
      <c r="F469" s="267"/>
      <c r="G469" s="267"/>
      <c r="H469" s="267"/>
      <c r="I469" s="267"/>
      <c r="J469" s="267"/>
      <c r="K469" s="267"/>
      <c r="L469" s="267"/>
      <c r="M469" s="267"/>
      <c r="N469" s="267"/>
      <c r="O469" s="267"/>
      <c r="P469" s="267"/>
      <c r="Q469" s="267"/>
      <c r="R469" s="267"/>
      <c r="S469" s="267"/>
      <c r="T469" s="267"/>
      <c r="U469" s="267"/>
      <c r="V469" s="267"/>
      <c r="W469" s="267"/>
      <c r="X469" s="267"/>
      <c r="Y469" s="267"/>
      <c r="Z469" s="267"/>
      <c r="AA469" s="267"/>
      <c r="AB469" s="2"/>
    </row>
    <row r="470" spans="1:28" ht="21" customHeight="1" x14ac:dyDescent="0.5">
      <c r="A470" s="2"/>
      <c r="B470" s="2"/>
      <c r="C470" s="267"/>
      <c r="D470" s="267"/>
      <c r="E470" s="267"/>
      <c r="F470" s="267"/>
      <c r="G470" s="267"/>
      <c r="H470" s="267"/>
      <c r="I470" s="267"/>
      <c r="J470" s="267"/>
      <c r="K470" s="267"/>
      <c r="L470" s="267"/>
      <c r="M470" s="267"/>
      <c r="N470" s="267"/>
      <c r="O470" s="267"/>
      <c r="P470" s="267"/>
      <c r="Q470" s="267"/>
      <c r="R470" s="267"/>
      <c r="S470" s="267"/>
      <c r="T470" s="267"/>
      <c r="U470" s="267"/>
      <c r="V470" s="267"/>
      <c r="W470" s="267"/>
      <c r="X470" s="267"/>
      <c r="Y470" s="267"/>
      <c r="Z470" s="267"/>
      <c r="AA470" s="267"/>
      <c r="AB470" s="2"/>
    </row>
    <row r="471" spans="1:28" ht="21" customHeight="1" x14ac:dyDescent="0.5">
      <c r="A471" s="2"/>
      <c r="B471" s="2"/>
      <c r="C471" s="267"/>
      <c r="D471" s="267"/>
      <c r="E471" s="267"/>
      <c r="F471" s="267"/>
      <c r="G471" s="267"/>
      <c r="H471" s="267"/>
      <c r="I471" s="267"/>
      <c r="J471" s="267"/>
      <c r="K471" s="267"/>
      <c r="L471" s="267"/>
      <c r="M471" s="267"/>
      <c r="N471" s="267"/>
      <c r="O471" s="267"/>
      <c r="P471" s="267"/>
      <c r="Q471" s="267"/>
      <c r="R471" s="267"/>
      <c r="S471" s="267"/>
      <c r="T471" s="267"/>
      <c r="U471" s="267"/>
      <c r="V471" s="267"/>
      <c r="W471" s="267"/>
      <c r="X471" s="267"/>
      <c r="Y471" s="267"/>
      <c r="Z471" s="267"/>
      <c r="AA471" s="267"/>
      <c r="AB471" s="2"/>
    </row>
    <row r="472" spans="1:28" ht="21" customHeight="1" x14ac:dyDescent="0.5">
      <c r="A472" s="2"/>
      <c r="B472" s="2"/>
      <c r="C472" s="267"/>
      <c r="D472" s="267"/>
      <c r="E472" s="267"/>
      <c r="F472" s="267"/>
      <c r="G472" s="267"/>
      <c r="H472" s="267"/>
      <c r="I472" s="267"/>
      <c r="J472" s="267"/>
      <c r="K472" s="267"/>
      <c r="L472" s="267"/>
      <c r="M472" s="267"/>
      <c r="N472" s="267"/>
      <c r="O472" s="267"/>
      <c r="P472" s="267"/>
      <c r="Q472" s="267"/>
      <c r="R472" s="267"/>
      <c r="S472" s="267"/>
      <c r="T472" s="267"/>
      <c r="U472" s="267"/>
      <c r="V472" s="267"/>
      <c r="W472" s="267"/>
      <c r="X472" s="267"/>
      <c r="Y472" s="267"/>
      <c r="Z472" s="267"/>
      <c r="AA472" s="267"/>
      <c r="AB472" s="2"/>
    </row>
    <row r="473" spans="1:28" ht="21" customHeight="1" x14ac:dyDescent="0.5">
      <c r="A473" s="2"/>
      <c r="B473" s="2"/>
      <c r="C473" s="267"/>
      <c r="D473" s="267"/>
      <c r="E473" s="267"/>
      <c r="F473" s="267"/>
      <c r="G473" s="267"/>
      <c r="H473" s="267"/>
      <c r="I473" s="267"/>
      <c r="J473" s="267"/>
      <c r="K473" s="267"/>
      <c r="L473" s="267"/>
      <c r="M473" s="267"/>
      <c r="N473" s="267"/>
      <c r="O473" s="267"/>
      <c r="P473" s="267"/>
      <c r="Q473" s="267"/>
      <c r="R473" s="267"/>
      <c r="S473" s="267"/>
      <c r="T473" s="267"/>
      <c r="U473" s="267"/>
      <c r="V473" s="267"/>
      <c r="W473" s="267"/>
      <c r="X473" s="267"/>
      <c r="Y473" s="267"/>
      <c r="Z473" s="267"/>
      <c r="AA473" s="267"/>
      <c r="AB473" s="2"/>
    </row>
    <row r="474" spans="1:28" ht="21" customHeight="1" x14ac:dyDescent="0.5">
      <c r="A474" s="2"/>
      <c r="B474" s="2"/>
      <c r="C474" s="267"/>
      <c r="D474" s="267"/>
      <c r="E474" s="267"/>
      <c r="F474" s="267"/>
      <c r="G474" s="267"/>
      <c r="H474" s="267"/>
      <c r="I474" s="267"/>
      <c r="J474" s="267"/>
      <c r="K474" s="267"/>
      <c r="L474" s="267"/>
      <c r="M474" s="267"/>
      <c r="N474" s="267"/>
      <c r="O474" s="267"/>
      <c r="P474" s="267"/>
      <c r="Q474" s="267"/>
      <c r="R474" s="267"/>
      <c r="S474" s="267"/>
      <c r="T474" s="267"/>
      <c r="U474" s="267"/>
      <c r="V474" s="267"/>
      <c r="W474" s="267"/>
      <c r="X474" s="267"/>
      <c r="Y474" s="267"/>
      <c r="Z474" s="267"/>
      <c r="AA474" s="267"/>
      <c r="AB474" s="2"/>
    </row>
    <row r="475" spans="1:28" ht="21" customHeight="1" x14ac:dyDescent="0.5">
      <c r="A475" s="2"/>
      <c r="B475" s="2"/>
      <c r="C475" s="267"/>
      <c r="D475" s="267"/>
      <c r="E475" s="267"/>
      <c r="F475" s="267"/>
      <c r="G475" s="267"/>
      <c r="H475" s="267"/>
      <c r="I475" s="267"/>
      <c r="J475" s="267"/>
      <c r="K475" s="267"/>
      <c r="L475" s="267"/>
      <c r="M475" s="267"/>
      <c r="N475" s="267"/>
      <c r="O475" s="267"/>
      <c r="P475" s="267"/>
      <c r="Q475" s="267"/>
      <c r="R475" s="267"/>
      <c r="S475" s="267"/>
      <c r="T475" s="267"/>
      <c r="U475" s="267"/>
      <c r="V475" s="267"/>
      <c r="W475" s="267"/>
      <c r="X475" s="267"/>
      <c r="Y475" s="267"/>
      <c r="Z475" s="267"/>
      <c r="AA475" s="267"/>
      <c r="AB475" s="2"/>
    </row>
    <row r="476" spans="1:28" ht="21" customHeight="1" x14ac:dyDescent="0.5">
      <c r="A476" s="2"/>
      <c r="B476" s="2"/>
      <c r="C476" s="267"/>
      <c r="D476" s="267"/>
      <c r="E476" s="267"/>
      <c r="F476" s="267"/>
      <c r="G476" s="267"/>
      <c r="H476" s="267"/>
      <c r="I476" s="267"/>
      <c r="J476" s="267"/>
      <c r="K476" s="267"/>
      <c r="L476" s="267"/>
      <c r="M476" s="267"/>
      <c r="N476" s="267"/>
      <c r="O476" s="267"/>
      <c r="P476" s="267"/>
      <c r="Q476" s="267"/>
      <c r="R476" s="267"/>
      <c r="S476" s="267"/>
      <c r="T476" s="267"/>
      <c r="U476" s="267"/>
      <c r="V476" s="267"/>
      <c r="W476" s="267"/>
      <c r="X476" s="267"/>
      <c r="Y476" s="267"/>
      <c r="Z476" s="267"/>
      <c r="AA476" s="267"/>
      <c r="AB476" s="2"/>
    </row>
    <row r="477" spans="1:28" ht="21" customHeight="1" x14ac:dyDescent="0.5">
      <c r="A477" s="2"/>
      <c r="B477" s="2"/>
      <c r="C477" s="267"/>
      <c r="D477" s="267"/>
      <c r="E477" s="267"/>
      <c r="F477" s="267"/>
      <c r="G477" s="267"/>
      <c r="H477" s="267"/>
      <c r="I477" s="267"/>
      <c r="J477" s="267"/>
      <c r="K477" s="267"/>
      <c r="L477" s="267"/>
      <c r="M477" s="267"/>
      <c r="N477" s="267"/>
      <c r="O477" s="267"/>
      <c r="P477" s="267"/>
      <c r="Q477" s="267"/>
      <c r="R477" s="267"/>
      <c r="S477" s="267"/>
      <c r="T477" s="267"/>
      <c r="U477" s="267"/>
      <c r="V477" s="267"/>
      <c r="W477" s="267"/>
      <c r="X477" s="267"/>
      <c r="Y477" s="267"/>
      <c r="Z477" s="267"/>
      <c r="AA477" s="267"/>
      <c r="AB477" s="2"/>
    </row>
    <row r="478" spans="1:28" ht="21" customHeight="1" x14ac:dyDescent="0.5">
      <c r="A478" s="2"/>
      <c r="B478" s="2"/>
      <c r="C478" s="267"/>
      <c r="D478" s="267"/>
      <c r="E478" s="267"/>
      <c r="F478" s="267"/>
      <c r="G478" s="267"/>
      <c r="H478" s="267"/>
      <c r="I478" s="267"/>
      <c r="J478" s="267"/>
      <c r="K478" s="267"/>
      <c r="L478" s="267"/>
      <c r="M478" s="267"/>
      <c r="N478" s="267"/>
      <c r="O478" s="267"/>
      <c r="P478" s="267"/>
      <c r="Q478" s="267"/>
      <c r="R478" s="267"/>
      <c r="S478" s="267"/>
      <c r="T478" s="267"/>
      <c r="U478" s="267"/>
      <c r="V478" s="267"/>
      <c r="W478" s="267"/>
      <c r="X478" s="267"/>
      <c r="Y478" s="267"/>
      <c r="Z478" s="267"/>
      <c r="AA478" s="267"/>
      <c r="AB478" s="2"/>
    </row>
    <row r="479" spans="1:28" ht="21" customHeight="1" x14ac:dyDescent="0.5">
      <c r="A479" s="2"/>
      <c r="B479" s="2"/>
      <c r="C479" s="267"/>
      <c r="D479" s="267"/>
      <c r="E479" s="267"/>
      <c r="F479" s="267"/>
      <c r="G479" s="267"/>
      <c r="H479" s="267"/>
      <c r="I479" s="267"/>
      <c r="J479" s="267"/>
      <c r="K479" s="267"/>
      <c r="L479" s="267"/>
      <c r="M479" s="267"/>
      <c r="N479" s="267"/>
      <c r="O479" s="267"/>
      <c r="P479" s="267"/>
      <c r="Q479" s="267"/>
      <c r="R479" s="267"/>
      <c r="S479" s="267"/>
      <c r="T479" s="267"/>
      <c r="U479" s="267"/>
      <c r="V479" s="267"/>
      <c r="W479" s="267"/>
      <c r="X479" s="267"/>
      <c r="Y479" s="267"/>
      <c r="Z479" s="267"/>
      <c r="AA479" s="267"/>
      <c r="AB479" s="2"/>
    </row>
    <row r="480" spans="1:28" ht="21" customHeight="1" x14ac:dyDescent="0.5">
      <c r="A480" s="2"/>
      <c r="B480" s="2"/>
      <c r="C480" s="267"/>
      <c r="D480" s="267"/>
      <c r="E480" s="267"/>
      <c r="F480" s="267"/>
      <c r="G480" s="267"/>
      <c r="H480" s="267"/>
      <c r="I480" s="267"/>
      <c r="J480" s="267"/>
      <c r="K480" s="267"/>
      <c r="L480" s="267"/>
      <c r="M480" s="267"/>
      <c r="N480" s="267"/>
      <c r="O480" s="267"/>
      <c r="P480" s="267"/>
      <c r="Q480" s="267"/>
      <c r="R480" s="267"/>
      <c r="S480" s="267"/>
      <c r="T480" s="267"/>
      <c r="U480" s="267"/>
      <c r="V480" s="267"/>
      <c r="W480" s="267"/>
      <c r="X480" s="267"/>
      <c r="Y480" s="267"/>
      <c r="Z480" s="267"/>
      <c r="AA480" s="267"/>
      <c r="AB480" s="2"/>
    </row>
    <row r="481" spans="1:28" ht="21" customHeight="1" x14ac:dyDescent="0.5">
      <c r="A481" s="2"/>
      <c r="B481" s="2"/>
      <c r="C481" s="267"/>
      <c r="D481" s="267"/>
      <c r="E481" s="267"/>
      <c r="F481" s="267"/>
      <c r="G481" s="267"/>
      <c r="H481" s="267"/>
      <c r="I481" s="267"/>
      <c r="J481" s="267"/>
      <c r="K481" s="267"/>
      <c r="L481" s="267"/>
      <c r="M481" s="267"/>
      <c r="N481" s="267"/>
      <c r="O481" s="267"/>
      <c r="P481" s="267"/>
      <c r="Q481" s="267"/>
      <c r="R481" s="267"/>
      <c r="S481" s="267"/>
      <c r="T481" s="267"/>
      <c r="U481" s="267"/>
      <c r="V481" s="267"/>
      <c r="W481" s="267"/>
      <c r="X481" s="267"/>
      <c r="Y481" s="267"/>
      <c r="Z481" s="267"/>
      <c r="AA481" s="267"/>
      <c r="AB481" s="2"/>
    </row>
    <row r="482" spans="1:28" ht="21" customHeight="1" x14ac:dyDescent="0.5">
      <c r="A482" s="2"/>
      <c r="B482" s="2"/>
      <c r="C482" s="267"/>
      <c r="D482" s="267"/>
      <c r="E482" s="267"/>
      <c r="F482" s="267"/>
      <c r="G482" s="267"/>
      <c r="H482" s="267"/>
      <c r="I482" s="267"/>
      <c r="J482" s="267"/>
      <c r="K482" s="267"/>
      <c r="L482" s="267"/>
      <c r="M482" s="267"/>
      <c r="N482" s="267"/>
      <c r="O482" s="267"/>
      <c r="P482" s="267"/>
      <c r="Q482" s="267"/>
      <c r="R482" s="267"/>
      <c r="S482" s="267"/>
      <c r="T482" s="267"/>
      <c r="U482" s="267"/>
      <c r="V482" s="267"/>
      <c r="W482" s="267"/>
      <c r="X482" s="267"/>
      <c r="Y482" s="267"/>
      <c r="Z482" s="267"/>
      <c r="AA482" s="267"/>
      <c r="AB482" s="2"/>
    </row>
    <row r="483" spans="1:28" ht="21" customHeight="1" x14ac:dyDescent="0.5">
      <c r="A483" s="2"/>
      <c r="B483" s="2"/>
      <c r="C483" s="267"/>
      <c r="D483" s="267"/>
      <c r="E483" s="267"/>
      <c r="F483" s="267"/>
      <c r="G483" s="267"/>
      <c r="H483" s="267"/>
      <c r="I483" s="267"/>
      <c r="J483" s="267"/>
      <c r="K483" s="267"/>
      <c r="L483" s="267"/>
      <c r="M483" s="267"/>
      <c r="N483" s="267"/>
      <c r="O483" s="267"/>
      <c r="P483" s="267"/>
      <c r="Q483" s="267"/>
      <c r="R483" s="267"/>
      <c r="S483" s="267"/>
      <c r="T483" s="267"/>
      <c r="U483" s="267"/>
      <c r="V483" s="267"/>
      <c r="W483" s="267"/>
      <c r="X483" s="267"/>
      <c r="Y483" s="267"/>
      <c r="Z483" s="267"/>
      <c r="AA483" s="267"/>
      <c r="AB483" s="2"/>
    </row>
    <row r="484" spans="1:28" ht="21" customHeight="1" x14ac:dyDescent="0.5">
      <c r="A484" s="2"/>
      <c r="B484" s="2"/>
      <c r="C484" s="267"/>
      <c r="D484" s="267"/>
      <c r="E484" s="267"/>
      <c r="F484" s="267"/>
      <c r="G484" s="267"/>
      <c r="H484" s="267"/>
      <c r="I484" s="267"/>
      <c r="J484" s="267"/>
      <c r="K484" s="267"/>
      <c r="L484" s="267"/>
      <c r="M484" s="267"/>
      <c r="N484" s="267"/>
      <c r="O484" s="267"/>
      <c r="P484" s="267"/>
      <c r="Q484" s="267"/>
      <c r="R484" s="267"/>
      <c r="S484" s="267"/>
      <c r="T484" s="267"/>
      <c r="U484" s="267"/>
      <c r="V484" s="267"/>
      <c r="W484" s="267"/>
      <c r="X484" s="267"/>
      <c r="Y484" s="267"/>
      <c r="Z484" s="267"/>
      <c r="AA484" s="267"/>
      <c r="AB484" s="2"/>
    </row>
    <row r="485" spans="1:28" ht="21" customHeight="1" x14ac:dyDescent="0.5">
      <c r="A485" s="2"/>
      <c r="B485" s="2"/>
      <c r="C485" s="267"/>
      <c r="D485" s="267"/>
      <c r="E485" s="267"/>
      <c r="F485" s="267"/>
      <c r="G485" s="267"/>
      <c r="H485" s="267"/>
      <c r="I485" s="267"/>
      <c r="J485" s="267"/>
      <c r="K485" s="267"/>
      <c r="L485" s="267"/>
      <c r="M485" s="267"/>
      <c r="N485" s="267"/>
      <c r="O485" s="267"/>
      <c r="P485" s="267"/>
      <c r="Q485" s="267"/>
      <c r="R485" s="267"/>
      <c r="S485" s="267"/>
      <c r="T485" s="267"/>
      <c r="U485" s="267"/>
      <c r="V485" s="267"/>
      <c r="W485" s="267"/>
      <c r="X485" s="267"/>
      <c r="Y485" s="267"/>
      <c r="Z485" s="267"/>
      <c r="AA485" s="267"/>
      <c r="AB485" s="2"/>
    </row>
    <row r="486" spans="1:28" ht="21" customHeight="1" x14ac:dyDescent="0.5">
      <c r="A486" s="2"/>
      <c r="B486" s="2"/>
      <c r="C486" s="267"/>
      <c r="D486" s="267"/>
      <c r="E486" s="267"/>
      <c r="F486" s="267"/>
      <c r="G486" s="267"/>
      <c r="H486" s="267"/>
      <c r="I486" s="267"/>
      <c r="J486" s="267"/>
      <c r="K486" s="267"/>
      <c r="L486" s="267"/>
      <c r="M486" s="267"/>
      <c r="N486" s="267"/>
      <c r="O486" s="267"/>
      <c r="P486" s="267"/>
      <c r="Q486" s="267"/>
      <c r="R486" s="267"/>
      <c r="S486" s="267"/>
      <c r="T486" s="267"/>
      <c r="U486" s="267"/>
      <c r="V486" s="267"/>
      <c r="W486" s="267"/>
      <c r="X486" s="267"/>
      <c r="Y486" s="267"/>
      <c r="Z486" s="267"/>
      <c r="AA486" s="267"/>
      <c r="AB486" s="2"/>
    </row>
    <row r="487" spans="1:28" ht="21" customHeight="1" x14ac:dyDescent="0.5">
      <c r="A487" s="2"/>
      <c r="B487" s="2"/>
      <c r="C487" s="267"/>
      <c r="D487" s="267"/>
      <c r="E487" s="267"/>
      <c r="F487" s="267"/>
      <c r="G487" s="267"/>
      <c r="H487" s="267"/>
      <c r="I487" s="267"/>
      <c r="J487" s="267"/>
      <c r="K487" s="267"/>
      <c r="L487" s="267"/>
      <c r="M487" s="267"/>
      <c r="N487" s="267"/>
      <c r="O487" s="267"/>
      <c r="P487" s="267"/>
      <c r="Q487" s="267"/>
      <c r="R487" s="267"/>
      <c r="S487" s="267"/>
      <c r="T487" s="267"/>
      <c r="U487" s="267"/>
      <c r="V487" s="267"/>
      <c r="W487" s="267"/>
      <c r="X487" s="267"/>
      <c r="Y487" s="267"/>
      <c r="Z487" s="267"/>
      <c r="AA487" s="267"/>
      <c r="AB487" s="2"/>
    </row>
    <row r="488" spans="1:28" ht="21" customHeight="1" x14ac:dyDescent="0.5">
      <c r="A488" s="2"/>
      <c r="B488" s="2"/>
      <c r="C488" s="267"/>
      <c r="D488" s="267"/>
      <c r="E488" s="267"/>
      <c r="F488" s="267"/>
      <c r="G488" s="267"/>
      <c r="H488" s="267"/>
      <c r="I488" s="267"/>
      <c r="J488" s="267"/>
      <c r="K488" s="267"/>
      <c r="L488" s="267"/>
      <c r="M488" s="267"/>
      <c r="N488" s="267"/>
      <c r="O488" s="267"/>
      <c r="P488" s="267"/>
      <c r="Q488" s="267"/>
      <c r="R488" s="267"/>
      <c r="S488" s="267"/>
      <c r="T488" s="267"/>
      <c r="U488" s="267"/>
      <c r="V488" s="267"/>
      <c r="W488" s="267"/>
      <c r="X488" s="267"/>
      <c r="Y488" s="267"/>
      <c r="Z488" s="267"/>
      <c r="AA488" s="267"/>
      <c r="AB488" s="2"/>
    </row>
    <row r="489" spans="1:28" ht="21" customHeight="1" x14ac:dyDescent="0.5">
      <c r="A489" s="2"/>
      <c r="B489" s="2"/>
      <c r="C489" s="267"/>
      <c r="D489" s="267"/>
      <c r="E489" s="267"/>
      <c r="F489" s="267"/>
      <c r="G489" s="267"/>
      <c r="H489" s="267"/>
      <c r="I489" s="267"/>
      <c r="J489" s="267"/>
      <c r="K489" s="267"/>
      <c r="L489" s="267"/>
      <c r="M489" s="267"/>
      <c r="N489" s="267"/>
      <c r="O489" s="267"/>
      <c r="P489" s="267"/>
      <c r="Q489" s="267"/>
      <c r="R489" s="267"/>
      <c r="S489" s="267"/>
      <c r="T489" s="267"/>
      <c r="U489" s="267"/>
      <c r="V489" s="267"/>
      <c r="W489" s="267"/>
      <c r="X489" s="267"/>
      <c r="Y489" s="267"/>
      <c r="Z489" s="267"/>
      <c r="AA489" s="267"/>
      <c r="AB489" s="2"/>
    </row>
    <row r="490" spans="1:28" ht="21" customHeight="1" x14ac:dyDescent="0.5">
      <c r="A490" s="2"/>
      <c r="B490" s="2"/>
      <c r="C490" s="267"/>
      <c r="D490" s="267"/>
      <c r="E490" s="267"/>
      <c r="F490" s="267"/>
      <c r="G490" s="267"/>
      <c r="H490" s="267"/>
      <c r="I490" s="267"/>
      <c r="J490" s="267"/>
      <c r="K490" s="267"/>
      <c r="L490" s="267"/>
      <c r="M490" s="267"/>
      <c r="N490" s="267"/>
      <c r="O490" s="267"/>
      <c r="P490" s="267"/>
      <c r="Q490" s="267"/>
      <c r="R490" s="267"/>
      <c r="S490" s="267"/>
      <c r="T490" s="267"/>
      <c r="U490" s="267"/>
      <c r="V490" s="267"/>
      <c r="W490" s="267"/>
      <c r="X490" s="267"/>
      <c r="Y490" s="267"/>
      <c r="Z490" s="267"/>
      <c r="AA490" s="267"/>
      <c r="AB490" s="2"/>
    </row>
    <row r="491" spans="1:28" ht="21" customHeight="1" x14ac:dyDescent="0.5">
      <c r="A491" s="2"/>
      <c r="B491" s="2"/>
      <c r="C491" s="267"/>
      <c r="D491" s="267"/>
      <c r="E491" s="267"/>
      <c r="F491" s="267"/>
      <c r="G491" s="267"/>
      <c r="H491" s="267"/>
      <c r="I491" s="267"/>
      <c r="J491" s="267"/>
      <c r="K491" s="267"/>
      <c r="L491" s="267"/>
      <c r="M491" s="267"/>
      <c r="N491" s="267"/>
      <c r="O491" s="267"/>
      <c r="P491" s="267"/>
      <c r="Q491" s="267"/>
      <c r="R491" s="267"/>
      <c r="S491" s="267"/>
      <c r="T491" s="267"/>
      <c r="U491" s="267"/>
      <c r="V491" s="267"/>
      <c r="W491" s="267"/>
      <c r="X491" s="267"/>
      <c r="Y491" s="267"/>
      <c r="Z491" s="267"/>
      <c r="AA491" s="267"/>
      <c r="AB491" s="2"/>
    </row>
    <row r="492" spans="1:28" ht="21" customHeight="1" x14ac:dyDescent="0.5">
      <c r="A492" s="2"/>
      <c r="B492" s="2"/>
      <c r="C492" s="267"/>
      <c r="D492" s="267"/>
      <c r="E492" s="267"/>
      <c r="F492" s="267"/>
      <c r="G492" s="267"/>
      <c r="H492" s="267"/>
      <c r="I492" s="267"/>
      <c r="J492" s="267"/>
      <c r="K492" s="267"/>
      <c r="L492" s="267"/>
      <c r="M492" s="267"/>
      <c r="N492" s="267"/>
      <c r="O492" s="267"/>
      <c r="P492" s="267"/>
      <c r="Q492" s="267"/>
      <c r="R492" s="267"/>
      <c r="S492" s="267"/>
      <c r="T492" s="267"/>
      <c r="U492" s="267"/>
      <c r="V492" s="267"/>
      <c r="W492" s="267"/>
      <c r="X492" s="267"/>
      <c r="Y492" s="267"/>
      <c r="Z492" s="267"/>
      <c r="AA492" s="267"/>
      <c r="AB492" s="2"/>
    </row>
    <row r="493" spans="1:28" ht="21" customHeight="1" x14ac:dyDescent="0.5">
      <c r="A493" s="2"/>
      <c r="B493" s="2"/>
      <c r="C493" s="267"/>
      <c r="D493" s="267"/>
      <c r="E493" s="267"/>
      <c r="F493" s="267"/>
      <c r="G493" s="267"/>
      <c r="H493" s="267"/>
      <c r="I493" s="267"/>
      <c r="J493" s="267"/>
      <c r="K493" s="267"/>
      <c r="L493" s="267"/>
      <c r="M493" s="267"/>
      <c r="N493" s="267"/>
      <c r="O493" s="267"/>
      <c r="P493" s="267"/>
      <c r="Q493" s="267"/>
      <c r="R493" s="267"/>
      <c r="S493" s="267"/>
      <c r="T493" s="267"/>
      <c r="U493" s="267"/>
      <c r="V493" s="267"/>
      <c r="W493" s="267"/>
      <c r="X493" s="267"/>
      <c r="Y493" s="267"/>
      <c r="Z493" s="267"/>
      <c r="AA493" s="267"/>
      <c r="AB493" s="2"/>
    </row>
    <row r="494" spans="1:28" ht="21" customHeight="1" x14ac:dyDescent="0.5">
      <c r="A494" s="2"/>
      <c r="B494" s="2"/>
      <c r="C494" s="267"/>
      <c r="D494" s="267"/>
      <c r="E494" s="267"/>
      <c r="F494" s="267"/>
      <c r="G494" s="267"/>
      <c r="H494" s="267"/>
      <c r="I494" s="267"/>
      <c r="J494" s="267"/>
      <c r="K494" s="267"/>
      <c r="L494" s="267"/>
      <c r="M494" s="267"/>
      <c r="N494" s="267"/>
      <c r="O494" s="267"/>
      <c r="P494" s="267"/>
      <c r="Q494" s="267"/>
      <c r="R494" s="267"/>
      <c r="S494" s="267"/>
      <c r="T494" s="267"/>
      <c r="U494" s="267"/>
      <c r="V494" s="267"/>
      <c r="W494" s="267"/>
      <c r="X494" s="267"/>
      <c r="Y494" s="267"/>
      <c r="Z494" s="267"/>
      <c r="AA494" s="267"/>
      <c r="AB494" s="2"/>
    </row>
    <row r="495" spans="1:28" ht="21" customHeight="1" x14ac:dyDescent="0.5">
      <c r="A495" s="2"/>
      <c r="B495" s="2"/>
      <c r="C495" s="267"/>
      <c r="D495" s="267"/>
      <c r="E495" s="267"/>
      <c r="F495" s="267"/>
      <c r="G495" s="267"/>
      <c r="H495" s="267"/>
      <c r="I495" s="267"/>
      <c r="J495" s="267"/>
      <c r="K495" s="267"/>
      <c r="L495" s="267"/>
      <c r="M495" s="267"/>
      <c r="N495" s="267"/>
      <c r="O495" s="267"/>
      <c r="P495" s="267"/>
      <c r="Q495" s="267"/>
      <c r="R495" s="267"/>
      <c r="S495" s="267"/>
      <c r="T495" s="267"/>
      <c r="U495" s="267"/>
      <c r="V495" s="267"/>
      <c r="W495" s="267"/>
      <c r="X495" s="267"/>
      <c r="Y495" s="267"/>
      <c r="Z495" s="267"/>
      <c r="AA495" s="267"/>
      <c r="AB495" s="2"/>
    </row>
    <row r="496" spans="1:28" ht="21" customHeight="1" x14ac:dyDescent="0.5">
      <c r="A496" s="2"/>
      <c r="B496" s="2"/>
      <c r="C496" s="267"/>
      <c r="D496" s="267"/>
      <c r="E496" s="267"/>
      <c r="F496" s="267"/>
      <c r="G496" s="267"/>
      <c r="H496" s="267"/>
      <c r="I496" s="267"/>
      <c r="J496" s="267"/>
      <c r="K496" s="267"/>
      <c r="L496" s="267"/>
      <c r="M496" s="267"/>
      <c r="N496" s="267"/>
      <c r="O496" s="267"/>
      <c r="P496" s="267"/>
      <c r="Q496" s="267"/>
      <c r="R496" s="267"/>
      <c r="S496" s="267"/>
      <c r="T496" s="267"/>
      <c r="U496" s="267"/>
      <c r="V496" s="267"/>
      <c r="W496" s="267"/>
      <c r="X496" s="267"/>
      <c r="Y496" s="267"/>
      <c r="Z496" s="267"/>
      <c r="AA496" s="267"/>
      <c r="AB496" s="2"/>
    </row>
    <row r="497" spans="1:28" ht="21" customHeight="1" x14ac:dyDescent="0.5">
      <c r="A497" s="2"/>
      <c r="B497" s="2"/>
      <c r="C497" s="267"/>
      <c r="D497" s="267"/>
      <c r="E497" s="267"/>
      <c r="F497" s="267"/>
      <c r="G497" s="267"/>
      <c r="H497" s="267"/>
      <c r="I497" s="267"/>
      <c r="J497" s="267"/>
      <c r="K497" s="267"/>
      <c r="L497" s="267"/>
      <c r="M497" s="267"/>
      <c r="N497" s="267"/>
      <c r="O497" s="267"/>
      <c r="P497" s="267"/>
      <c r="Q497" s="267"/>
      <c r="R497" s="267"/>
      <c r="S497" s="267"/>
      <c r="T497" s="267"/>
      <c r="U497" s="267"/>
      <c r="V497" s="267"/>
      <c r="W497" s="267"/>
      <c r="X497" s="267"/>
      <c r="Y497" s="267"/>
      <c r="Z497" s="267"/>
      <c r="AA497" s="267"/>
      <c r="AB497" s="2"/>
    </row>
    <row r="498" spans="1:28" ht="21" customHeight="1" x14ac:dyDescent="0.5">
      <c r="A498" s="2"/>
      <c r="B498" s="2"/>
      <c r="C498" s="267"/>
      <c r="D498" s="267"/>
      <c r="E498" s="267"/>
      <c r="F498" s="267"/>
      <c r="G498" s="267"/>
      <c r="H498" s="267"/>
      <c r="I498" s="267"/>
      <c r="J498" s="267"/>
      <c r="K498" s="267"/>
      <c r="L498" s="267"/>
      <c r="M498" s="267"/>
      <c r="N498" s="267"/>
      <c r="O498" s="267"/>
      <c r="P498" s="267"/>
      <c r="Q498" s="267"/>
      <c r="R498" s="267"/>
      <c r="S498" s="267"/>
      <c r="T498" s="267"/>
      <c r="U498" s="267"/>
      <c r="V498" s="267"/>
      <c r="W498" s="267"/>
      <c r="X498" s="267"/>
      <c r="Y498" s="267"/>
      <c r="Z498" s="267"/>
      <c r="AA498" s="267"/>
      <c r="AB498" s="2"/>
    </row>
    <row r="499" spans="1:28" ht="21" customHeight="1" x14ac:dyDescent="0.5">
      <c r="A499" s="2"/>
      <c r="B499" s="2"/>
      <c r="C499" s="267"/>
      <c r="D499" s="267"/>
      <c r="E499" s="267"/>
      <c r="F499" s="267"/>
      <c r="G499" s="267"/>
      <c r="H499" s="267"/>
      <c r="I499" s="267"/>
      <c r="J499" s="267"/>
      <c r="K499" s="267"/>
      <c r="L499" s="267"/>
      <c r="M499" s="267"/>
      <c r="N499" s="267"/>
      <c r="O499" s="267"/>
      <c r="P499" s="267"/>
      <c r="Q499" s="267"/>
      <c r="R499" s="267"/>
      <c r="S499" s="267"/>
      <c r="T499" s="267"/>
      <c r="U499" s="267"/>
      <c r="V499" s="267"/>
      <c r="W499" s="267"/>
      <c r="X499" s="267"/>
      <c r="Y499" s="267"/>
      <c r="Z499" s="267"/>
      <c r="AA499" s="267"/>
      <c r="AB499" s="2"/>
    </row>
    <row r="500" spans="1:28" ht="21" customHeight="1" x14ac:dyDescent="0.5">
      <c r="A500" s="2"/>
      <c r="B500" s="2"/>
      <c r="C500" s="267"/>
      <c r="D500" s="267"/>
      <c r="E500" s="267"/>
      <c r="F500" s="267"/>
      <c r="G500" s="267"/>
      <c r="H500" s="267"/>
      <c r="I500" s="267"/>
      <c r="J500" s="267"/>
      <c r="K500" s="267"/>
      <c r="L500" s="267"/>
      <c r="M500" s="267"/>
      <c r="N500" s="267"/>
      <c r="O500" s="267"/>
      <c r="P500" s="267"/>
      <c r="Q500" s="267"/>
      <c r="R500" s="267"/>
      <c r="S500" s="267"/>
      <c r="T500" s="267"/>
      <c r="U500" s="267"/>
      <c r="V500" s="267"/>
      <c r="W500" s="267"/>
      <c r="X500" s="267"/>
      <c r="Y500" s="267"/>
      <c r="Z500" s="267"/>
      <c r="AA500" s="267"/>
      <c r="AB500" s="2"/>
    </row>
    <row r="501" spans="1:28" ht="21" customHeight="1" x14ac:dyDescent="0.5">
      <c r="A501" s="2"/>
      <c r="B501" s="2"/>
      <c r="C501" s="267"/>
      <c r="D501" s="267"/>
      <c r="E501" s="267"/>
      <c r="F501" s="267"/>
      <c r="G501" s="267"/>
      <c r="H501" s="267"/>
      <c r="I501" s="267"/>
      <c r="J501" s="267"/>
      <c r="K501" s="267"/>
      <c r="L501" s="267"/>
      <c r="M501" s="267"/>
      <c r="N501" s="267"/>
      <c r="O501" s="267"/>
      <c r="P501" s="267"/>
      <c r="Q501" s="267"/>
      <c r="R501" s="267"/>
      <c r="S501" s="267"/>
      <c r="T501" s="267"/>
      <c r="U501" s="267"/>
      <c r="V501" s="267"/>
      <c r="W501" s="267"/>
      <c r="X501" s="267"/>
      <c r="Y501" s="267"/>
      <c r="Z501" s="267"/>
      <c r="AA501" s="267"/>
      <c r="AB501" s="2"/>
    </row>
    <row r="502" spans="1:28" ht="21" customHeight="1" x14ac:dyDescent="0.5">
      <c r="A502" s="2"/>
      <c r="B502" s="2"/>
      <c r="C502" s="267"/>
      <c r="D502" s="267"/>
      <c r="E502" s="267"/>
      <c r="F502" s="267"/>
      <c r="G502" s="267"/>
      <c r="H502" s="267"/>
      <c r="I502" s="267"/>
      <c r="J502" s="267"/>
      <c r="K502" s="267"/>
      <c r="L502" s="267"/>
      <c r="M502" s="267"/>
      <c r="N502" s="267"/>
      <c r="O502" s="267"/>
      <c r="P502" s="267"/>
      <c r="Q502" s="267"/>
      <c r="R502" s="267"/>
      <c r="S502" s="267"/>
      <c r="T502" s="267"/>
      <c r="U502" s="267"/>
      <c r="V502" s="267"/>
      <c r="W502" s="267"/>
      <c r="X502" s="267"/>
      <c r="Y502" s="267"/>
      <c r="Z502" s="267"/>
      <c r="AA502" s="267"/>
      <c r="AB502" s="2"/>
    </row>
    <row r="503" spans="1:28" ht="21" customHeight="1" x14ac:dyDescent="0.5">
      <c r="A503" s="2"/>
      <c r="B503" s="2"/>
      <c r="C503" s="267"/>
      <c r="D503" s="267"/>
      <c r="E503" s="267"/>
      <c r="F503" s="267"/>
      <c r="G503" s="267"/>
      <c r="H503" s="267"/>
      <c r="I503" s="267"/>
      <c r="J503" s="267"/>
      <c r="K503" s="267"/>
      <c r="L503" s="267"/>
      <c r="M503" s="267"/>
      <c r="N503" s="267"/>
      <c r="O503" s="267"/>
      <c r="P503" s="267"/>
      <c r="Q503" s="267"/>
      <c r="R503" s="267"/>
      <c r="S503" s="267"/>
      <c r="T503" s="267"/>
      <c r="U503" s="267"/>
      <c r="V503" s="267"/>
      <c r="W503" s="267"/>
      <c r="X503" s="267"/>
      <c r="Y503" s="267"/>
      <c r="Z503" s="267"/>
      <c r="AA503" s="267"/>
      <c r="AB503" s="2"/>
    </row>
    <row r="504" spans="1:28" ht="21" customHeight="1" x14ac:dyDescent="0.5">
      <c r="A504" s="2"/>
      <c r="B504" s="2"/>
      <c r="C504" s="267"/>
      <c r="D504" s="267"/>
      <c r="E504" s="267"/>
      <c r="F504" s="267"/>
      <c r="G504" s="267"/>
      <c r="H504" s="267"/>
      <c r="I504" s="267"/>
      <c r="J504" s="267"/>
      <c r="K504" s="267"/>
      <c r="L504" s="267"/>
      <c r="M504" s="267"/>
      <c r="N504" s="267"/>
      <c r="O504" s="267"/>
      <c r="P504" s="267"/>
      <c r="Q504" s="267"/>
      <c r="R504" s="267"/>
      <c r="S504" s="267"/>
      <c r="T504" s="267"/>
      <c r="U504" s="267"/>
      <c r="V504" s="267"/>
      <c r="W504" s="267"/>
      <c r="X504" s="267"/>
      <c r="Y504" s="267"/>
      <c r="Z504" s="267"/>
      <c r="AA504" s="267"/>
      <c r="AB504" s="2"/>
    </row>
    <row r="505" spans="1:28" ht="21" customHeight="1" x14ac:dyDescent="0.5">
      <c r="A505" s="2"/>
      <c r="B505" s="2"/>
      <c r="C505" s="267"/>
      <c r="D505" s="267"/>
      <c r="E505" s="267"/>
      <c r="F505" s="267"/>
      <c r="G505" s="267"/>
      <c r="H505" s="267"/>
      <c r="I505" s="267"/>
      <c r="J505" s="267"/>
      <c r="K505" s="267"/>
      <c r="L505" s="267"/>
      <c r="M505" s="267"/>
      <c r="N505" s="267"/>
      <c r="O505" s="267"/>
      <c r="P505" s="267"/>
      <c r="Q505" s="267"/>
      <c r="R505" s="267"/>
      <c r="S505" s="267"/>
      <c r="T505" s="267"/>
      <c r="U505" s="267"/>
      <c r="V505" s="267"/>
      <c r="W505" s="267"/>
      <c r="X505" s="267"/>
      <c r="Y505" s="267"/>
      <c r="Z505" s="267"/>
      <c r="AA505" s="267"/>
      <c r="AB505" s="2"/>
    </row>
    <row r="506" spans="1:28" ht="21" customHeight="1" x14ac:dyDescent="0.5">
      <c r="A506" s="2"/>
      <c r="B506" s="2"/>
      <c r="C506" s="267"/>
      <c r="D506" s="267"/>
      <c r="E506" s="267"/>
      <c r="F506" s="267"/>
      <c r="G506" s="267"/>
      <c r="H506" s="267"/>
      <c r="I506" s="267"/>
      <c r="J506" s="267"/>
      <c r="K506" s="267"/>
      <c r="L506" s="267"/>
      <c r="M506" s="267"/>
      <c r="N506" s="267"/>
      <c r="O506" s="267"/>
      <c r="P506" s="267"/>
      <c r="Q506" s="267"/>
      <c r="R506" s="267"/>
      <c r="S506" s="267"/>
      <c r="T506" s="267"/>
      <c r="U506" s="267"/>
      <c r="V506" s="267"/>
      <c r="W506" s="267"/>
      <c r="X506" s="267"/>
      <c r="Y506" s="267"/>
      <c r="Z506" s="267"/>
      <c r="AA506" s="267"/>
      <c r="AB506" s="2"/>
    </row>
    <row r="507" spans="1:28" ht="21" customHeight="1" x14ac:dyDescent="0.5">
      <c r="A507" s="2"/>
      <c r="B507" s="2"/>
      <c r="C507" s="267"/>
      <c r="D507" s="267"/>
      <c r="E507" s="267"/>
      <c r="F507" s="267"/>
      <c r="G507" s="267"/>
      <c r="H507" s="267"/>
      <c r="I507" s="267"/>
      <c r="J507" s="267"/>
      <c r="K507" s="267"/>
      <c r="L507" s="267"/>
      <c r="M507" s="267"/>
      <c r="N507" s="267"/>
      <c r="O507" s="267"/>
      <c r="P507" s="267"/>
      <c r="Q507" s="267"/>
      <c r="R507" s="267"/>
      <c r="S507" s="267"/>
      <c r="T507" s="267"/>
      <c r="U507" s="267"/>
      <c r="V507" s="267"/>
      <c r="W507" s="267"/>
      <c r="X507" s="267"/>
      <c r="Y507" s="267"/>
      <c r="Z507" s="267"/>
      <c r="AA507" s="267"/>
      <c r="AB507" s="2"/>
    </row>
    <row r="508" spans="1:28" ht="21" customHeight="1" x14ac:dyDescent="0.5">
      <c r="A508" s="2"/>
      <c r="B508" s="2"/>
      <c r="C508" s="267"/>
      <c r="D508" s="267"/>
      <c r="E508" s="267"/>
      <c r="F508" s="267"/>
      <c r="G508" s="267"/>
      <c r="H508" s="267"/>
      <c r="I508" s="267"/>
      <c r="J508" s="267"/>
      <c r="K508" s="267"/>
      <c r="L508" s="267"/>
      <c r="M508" s="267"/>
      <c r="N508" s="267"/>
      <c r="O508" s="267"/>
      <c r="P508" s="267"/>
      <c r="Q508" s="267"/>
      <c r="R508" s="267"/>
      <c r="S508" s="267"/>
      <c r="T508" s="267"/>
      <c r="U508" s="267"/>
      <c r="V508" s="267"/>
      <c r="W508" s="267"/>
      <c r="X508" s="267"/>
      <c r="Y508" s="267"/>
      <c r="Z508" s="267"/>
      <c r="AA508" s="267"/>
      <c r="AB508" s="2"/>
    </row>
    <row r="509" spans="1:28" ht="21" customHeight="1" x14ac:dyDescent="0.5">
      <c r="A509" s="2"/>
      <c r="B509" s="2"/>
      <c r="C509" s="267"/>
      <c r="D509" s="267"/>
      <c r="E509" s="267"/>
      <c r="F509" s="267"/>
      <c r="G509" s="267"/>
      <c r="H509" s="267"/>
      <c r="I509" s="267"/>
      <c r="J509" s="267"/>
      <c r="K509" s="267"/>
      <c r="L509" s="267"/>
      <c r="M509" s="267"/>
      <c r="N509" s="267"/>
      <c r="O509" s="267"/>
      <c r="P509" s="267"/>
      <c r="Q509" s="267"/>
      <c r="R509" s="267"/>
      <c r="S509" s="267"/>
      <c r="T509" s="267"/>
      <c r="U509" s="267"/>
      <c r="V509" s="267"/>
      <c r="W509" s="267"/>
      <c r="X509" s="267"/>
      <c r="Y509" s="267"/>
      <c r="Z509" s="267"/>
      <c r="AA509" s="267"/>
      <c r="AB509" s="2"/>
    </row>
    <row r="510" spans="1:28" ht="21" customHeight="1" x14ac:dyDescent="0.5">
      <c r="A510" s="2"/>
      <c r="B510" s="2"/>
      <c r="C510" s="267"/>
      <c r="D510" s="267"/>
      <c r="E510" s="267"/>
      <c r="F510" s="267"/>
      <c r="G510" s="267"/>
      <c r="H510" s="267"/>
      <c r="I510" s="267"/>
      <c r="J510" s="267"/>
      <c r="K510" s="267"/>
      <c r="L510" s="267"/>
      <c r="M510" s="267"/>
      <c r="N510" s="267"/>
      <c r="O510" s="267"/>
      <c r="P510" s="267"/>
      <c r="Q510" s="267"/>
      <c r="R510" s="267"/>
      <c r="S510" s="267"/>
      <c r="T510" s="267"/>
      <c r="U510" s="267"/>
      <c r="V510" s="267"/>
      <c r="W510" s="267"/>
      <c r="X510" s="267"/>
      <c r="Y510" s="267"/>
      <c r="Z510" s="267"/>
      <c r="AA510" s="267"/>
      <c r="AB510" s="2"/>
    </row>
    <row r="511" spans="1:28" ht="21" customHeight="1" x14ac:dyDescent="0.5">
      <c r="A511" s="2"/>
      <c r="B511" s="2"/>
      <c r="C511" s="267"/>
      <c r="D511" s="267"/>
      <c r="E511" s="267"/>
      <c r="F511" s="267"/>
      <c r="G511" s="267"/>
      <c r="H511" s="267"/>
      <c r="I511" s="267"/>
      <c r="J511" s="267"/>
      <c r="K511" s="267"/>
      <c r="L511" s="267"/>
      <c r="M511" s="267"/>
      <c r="N511" s="267"/>
      <c r="O511" s="267"/>
      <c r="P511" s="267"/>
      <c r="Q511" s="267"/>
      <c r="R511" s="267"/>
      <c r="S511" s="267"/>
      <c r="T511" s="267"/>
      <c r="U511" s="267"/>
      <c r="V511" s="267"/>
      <c r="W511" s="267"/>
      <c r="X511" s="267"/>
      <c r="Y511" s="267"/>
      <c r="Z511" s="267"/>
      <c r="AA511" s="267"/>
      <c r="AB511" s="2"/>
    </row>
    <row r="512" spans="1:28" ht="21" customHeight="1" x14ac:dyDescent="0.5">
      <c r="A512" s="2"/>
      <c r="B512" s="2"/>
      <c r="C512" s="267"/>
      <c r="D512" s="267"/>
      <c r="E512" s="267"/>
      <c r="F512" s="267"/>
      <c r="G512" s="267"/>
      <c r="H512" s="267"/>
      <c r="I512" s="267"/>
      <c r="J512" s="267"/>
      <c r="K512" s="267"/>
      <c r="L512" s="267"/>
      <c r="M512" s="267"/>
      <c r="N512" s="267"/>
      <c r="O512" s="267"/>
      <c r="P512" s="267"/>
      <c r="Q512" s="267"/>
      <c r="R512" s="267"/>
      <c r="S512" s="267"/>
      <c r="T512" s="267"/>
      <c r="U512" s="267"/>
      <c r="V512" s="267"/>
      <c r="W512" s="267"/>
      <c r="X512" s="267"/>
      <c r="Y512" s="267"/>
      <c r="Z512" s="267"/>
      <c r="AA512" s="267"/>
      <c r="AB512" s="2"/>
    </row>
    <row r="513" spans="1:28" ht="21" customHeight="1" x14ac:dyDescent="0.5">
      <c r="A513" s="2"/>
      <c r="B513" s="2"/>
      <c r="C513" s="267"/>
      <c r="D513" s="267"/>
      <c r="E513" s="267"/>
      <c r="F513" s="267"/>
      <c r="G513" s="267"/>
      <c r="H513" s="267"/>
      <c r="I513" s="267"/>
      <c r="J513" s="267"/>
      <c r="K513" s="267"/>
      <c r="L513" s="267"/>
      <c r="M513" s="267"/>
      <c r="N513" s="267"/>
      <c r="O513" s="267"/>
      <c r="P513" s="267"/>
      <c r="Q513" s="267"/>
      <c r="R513" s="267"/>
      <c r="S513" s="267"/>
      <c r="T513" s="267"/>
      <c r="U513" s="267"/>
      <c r="V513" s="267"/>
      <c r="W513" s="267"/>
      <c r="X513" s="267"/>
      <c r="Y513" s="267"/>
      <c r="Z513" s="267"/>
      <c r="AA513" s="267"/>
      <c r="AB513" s="2"/>
    </row>
    <row r="514" spans="1:28" ht="21" customHeight="1" x14ac:dyDescent="0.5">
      <c r="A514" s="2"/>
      <c r="B514" s="2"/>
      <c r="C514" s="267"/>
      <c r="D514" s="267"/>
      <c r="E514" s="267"/>
      <c r="F514" s="267"/>
      <c r="G514" s="267"/>
      <c r="H514" s="267"/>
      <c r="I514" s="267"/>
      <c r="J514" s="267"/>
      <c r="K514" s="267"/>
      <c r="L514" s="267"/>
      <c r="M514" s="267"/>
      <c r="N514" s="267"/>
      <c r="O514" s="267"/>
      <c r="P514" s="267"/>
      <c r="Q514" s="267"/>
      <c r="R514" s="267"/>
      <c r="S514" s="267"/>
      <c r="T514" s="267"/>
      <c r="U514" s="267"/>
      <c r="V514" s="267"/>
      <c r="W514" s="267"/>
      <c r="X514" s="267"/>
      <c r="Y514" s="267"/>
      <c r="Z514" s="267"/>
      <c r="AA514" s="267"/>
      <c r="AB514" s="2"/>
    </row>
    <row r="515" spans="1:28" ht="21" customHeight="1" x14ac:dyDescent="0.5">
      <c r="A515" s="2"/>
      <c r="B515" s="2"/>
      <c r="C515" s="267"/>
      <c r="D515" s="267"/>
      <c r="E515" s="267"/>
      <c r="F515" s="267"/>
      <c r="G515" s="267"/>
      <c r="H515" s="267"/>
      <c r="I515" s="267"/>
      <c r="J515" s="267"/>
      <c r="K515" s="267"/>
      <c r="L515" s="267"/>
      <c r="M515" s="267"/>
      <c r="N515" s="267"/>
      <c r="O515" s="267"/>
      <c r="P515" s="267"/>
      <c r="Q515" s="267"/>
      <c r="R515" s="267"/>
      <c r="S515" s="267"/>
      <c r="T515" s="267"/>
      <c r="U515" s="267"/>
      <c r="V515" s="267"/>
      <c r="W515" s="267"/>
      <c r="X515" s="267"/>
      <c r="Y515" s="267"/>
      <c r="Z515" s="267"/>
      <c r="AA515" s="267"/>
      <c r="AB515" s="2"/>
    </row>
    <row r="516" spans="1:28" ht="21" customHeight="1" x14ac:dyDescent="0.5">
      <c r="A516" s="2"/>
      <c r="B516" s="2"/>
      <c r="C516" s="267"/>
      <c r="D516" s="267"/>
      <c r="E516" s="267"/>
      <c r="F516" s="267"/>
      <c r="G516" s="267"/>
      <c r="H516" s="267"/>
      <c r="I516" s="267"/>
      <c r="J516" s="267"/>
      <c r="K516" s="267"/>
      <c r="L516" s="267"/>
      <c r="M516" s="267"/>
      <c r="N516" s="267"/>
      <c r="O516" s="267"/>
      <c r="P516" s="267"/>
      <c r="Q516" s="267"/>
      <c r="R516" s="267"/>
      <c r="S516" s="267"/>
      <c r="T516" s="267"/>
      <c r="U516" s="267"/>
      <c r="V516" s="267"/>
      <c r="W516" s="267"/>
      <c r="X516" s="267"/>
      <c r="Y516" s="267"/>
      <c r="Z516" s="267"/>
      <c r="AA516" s="267"/>
      <c r="AB516" s="2"/>
    </row>
    <row r="517" spans="1:28" ht="21" customHeight="1" x14ac:dyDescent="0.5">
      <c r="A517" s="2"/>
      <c r="B517" s="2"/>
      <c r="C517" s="267"/>
      <c r="D517" s="267"/>
      <c r="E517" s="267"/>
      <c r="F517" s="267"/>
      <c r="G517" s="267"/>
      <c r="H517" s="267"/>
      <c r="I517" s="267"/>
      <c r="J517" s="267"/>
      <c r="K517" s="267"/>
      <c r="L517" s="267"/>
      <c r="M517" s="267"/>
      <c r="N517" s="267"/>
      <c r="O517" s="267"/>
      <c r="P517" s="267"/>
      <c r="Q517" s="267"/>
      <c r="R517" s="267"/>
      <c r="S517" s="267"/>
      <c r="T517" s="267"/>
      <c r="U517" s="267"/>
      <c r="V517" s="267"/>
      <c r="W517" s="267"/>
      <c r="X517" s="267"/>
      <c r="Y517" s="267"/>
      <c r="Z517" s="267"/>
      <c r="AA517" s="267"/>
      <c r="AB517" s="2"/>
    </row>
    <row r="518" spans="1:28" ht="21" customHeight="1" x14ac:dyDescent="0.5">
      <c r="A518" s="2"/>
      <c r="B518" s="2"/>
      <c r="C518" s="267"/>
      <c r="D518" s="267"/>
      <c r="E518" s="267"/>
      <c r="F518" s="267"/>
      <c r="G518" s="267"/>
      <c r="H518" s="267"/>
      <c r="I518" s="267"/>
      <c r="J518" s="267"/>
      <c r="K518" s="267"/>
      <c r="L518" s="267"/>
      <c r="M518" s="267"/>
      <c r="N518" s="267"/>
      <c r="O518" s="267"/>
      <c r="P518" s="267"/>
      <c r="Q518" s="267"/>
      <c r="R518" s="267"/>
      <c r="S518" s="267"/>
      <c r="T518" s="267"/>
      <c r="U518" s="267"/>
      <c r="V518" s="267"/>
      <c r="W518" s="267"/>
      <c r="X518" s="267"/>
      <c r="Y518" s="267"/>
      <c r="Z518" s="267"/>
      <c r="AA518" s="267"/>
      <c r="AB518" s="2"/>
    </row>
    <row r="519" spans="1:28" ht="21" customHeight="1" x14ac:dyDescent="0.5">
      <c r="A519" s="2"/>
      <c r="B519" s="2"/>
      <c r="C519" s="267"/>
      <c r="D519" s="267"/>
      <c r="E519" s="267"/>
      <c r="F519" s="267"/>
      <c r="G519" s="267"/>
      <c r="H519" s="267"/>
      <c r="I519" s="267"/>
      <c r="J519" s="267"/>
      <c r="K519" s="267"/>
      <c r="L519" s="267"/>
      <c r="M519" s="267"/>
      <c r="N519" s="267"/>
      <c r="O519" s="267"/>
      <c r="P519" s="267"/>
      <c r="Q519" s="267"/>
      <c r="R519" s="267"/>
      <c r="S519" s="267"/>
      <c r="T519" s="267"/>
      <c r="U519" s="267"/>
      <c r="V519" s="267"/>
      <c r="W519" s="267"/>
      <c r="X519" s="267"/>
      <c r="Y519" s="267"/>
      <c r="Z519" s="267"/>
      <c r="AA519" s="267"/>
      <c r="AB519" s="2"/>
    </row>
    <row r="520" spans="1:28" ht="21" customHeight="1" x14ac:dyDescent="0.5">
      <c r="A520" s="2"/>
      <c r="B520" s="2"/>
      <c r="C520" s="267"/>
      <c r="D520" s="267"/>
      <c r="E520" s="267"/>
      <c r="F520" s="267"/>
      <c r="G520" s="267"/>
      <c r="H520" s="267"/>
      <c r="I520" s="267"/>
      <c r="J520" s="267"/>
      <c r="K520" s="267"/>
      <c r="L520" s="267"/>
      <c r="M520" s="267"/>
      <c r="N520" s="267"/>
      <c r="O520" s="267"/>
      <c r="P520" s="267"/>
      <c r="Q520" s="267"/>
      <c r="R520" s="267"/>
      <c r="S520" s="267"/>
      <c r="T520" s="267"/>
      <c r="U520" s="267"/>
      <c r="V520" s="267"/>
      <c r="W520" s="267"/>
      <c r="X520" s="267"/>
      <c r="Y520" s="267"/>
      <c r="Z520" s="267"/>
      <c r="AA520" s="267"/>
      <c r="AB520" s="2"/>
    </row>
    <row r="521" spans="1:28" ht="21" customHeight="1" x14ac:dyDescent="0.5">
      <c r="A521" s="2"/>
      <c r="B521" s="2"/>
      <c r="C521" s="267"/>
      <c r="D521" s="267"/>
      <c r="E521" s="267"/>
      <c r="F521" s="267"/>
      <c r="G521" s="267"/>
      <c r="H521" s="267"/>
      <c r="I521" s="267"/>
      <c r="J521" s="267"/>
      <c r="K521" s="267"/>
      <c r="L521" s="267"/>
      <c r="M521" s="267"/>
      <c r="N521" s="267"/>
      <c r="O521" s="267"/>
      <c r="P521" s="267"/>
      <c r="Q521" s="267"/>
      <c r="R521" s="267"/>
      <c r="S521" s="267"/>
      <c r="T521" s="267"/>
      <c r="U521" s="267"/>
      <c r="V521" s="267"/>
      <c r="W521" s="267"/>
      <c r="X521" s="267"/>
      <c r="Y521" s="267"/>
      <c r="Z521" s="267"/>
      <c r="AA521" s="267"/>
      <c r="AB521" s="2"/>
    </row>
    <row r="522" spans="1:28" ht="21" customHeight="1" x14ac:dyDescent="0.5">
      <c r="A522" s="2"/>
      <c r="B522" s="2"/>
      <c r="C522" s="267"/>
      <c r="D522" s="267"/>
      <c r="E522" s="267"/>
      <c r="F522" s="267"/>
      <c r="G522" s="267"/>
      <c r="H522" s="267"/>
      <c r="I522" s="267"/>
      <c r="J522" s="267"/>
      <c r="K522" s="267"/>
      <c r="L522" s="267"/>
      <c r="M522" s="267"/>
      <c r="N522" s="267"/>
      <c r="O522" s="267"/>
      <c r="P522" s="267"/>
      <c r="Q522" s="267"/>
      <c r="R522" s="267"/>
      <c r="S522" s="267"/>
      <c r="T522" s="267"/>
      <c r="U522" s="267"/>
      <c r="V522" s="267"/>
      <c r="W522" s="267"/>
      <c r="X522" s="267"/>
      <c r="Y522" s="267"/>
      <c r="Z522" s="267"/>
      <c r="AA522" s="267"/>
      <c r="AB522" s="2"/>
    </row>
    <row r="523" spans="1:28" ht="21" customHeight="1" x14ac:dyDescent="0.5">
      <c r="A523" s="2"/>
      <c r="B523" s="2"/>
      <c r="C523" s="267"/>
      <c r="D523" s="267"/>
      <c r="E523" s="267"/>
      <c r="F523" s="267"/>
      <c r="G523" s="267"/>
      <c r="H523" s="267"/>
      <c r="I523" s="267"/>
      <c r="J523" s="267"/>
      <c r="K523" s="267"/>
      <c r="L523" s="267"/>
      <c r="M523" s="267"/>
      <c r="N523" s="267"/>
      <c r="O523" s="267"/>
      <c r="P523" s="267"/>
      <c r="Q523" s="267"/>
      <c r="R523" s="267"/>
      <c r="S523" s="267"/>
      <c r="T523" s="267"/>
      <c r="U523" s="267"/>
      <c r="V523" s="267"/>
      <c r="W523" s="267"/>
      <c r="X523" s="267"/>
      <c r="Y523" s="267"/>
      <c r="Z523" s="267"/>
      <c r="AA523" s="267"/>
      <c r="AB523" s="2"/>
    </row>
    <row r="524" spans="1:28" ht="21" customHeight="1" x14ac:dyDescent="0.5">
      <c r="A524" s="2"/>
      <c r="B524" s="2"/>
      <c r="C524" s="267"/>
      <c r="D524" s="267"/>
      <c r="E524" s="267"/>
      <c r="F524" s="267"/>
      <c r="G524" s="267"/>
      <c r="H524" s="267"/>
      <c r="I524" s="267"/>
      <c r="J524" s="267"/>
      <c r="K524" s="267"/>
      <c r="L524" s="267"/>
      <c r="M524" s="267"/>
      <c r="N524" s="267"/>
      <c r="O524" s="267"/>
      <c r="P524" s="267"/>
      <c r="Q524" s="267"/>
      <c r="R524" s="267"/>
      <c r="S524" s="267"/>
      <c r="T524" s="267"/>
      <c r="U524" s="267"/>
      <c r="V524" s="267"/>
      <c r="W524" s="267"/>
      <c r="X524" s="267"/>
      <c r="Y524" s="267"/>
      <c r="Z524" s="267"/>
      <c r="AA524" s="267"/>
      <c r="AB524" s="2"/>
    </row>
    <row r="525" spans="1:28" ht="21" customHeight="1" x14ac:dyDescent="0.5">
      <c r="A525" s="2"/>
      <c r="B525" s="2"/>
      <c r="C525" s="267"/>
      <c r="D525" s="267"/>
      <c r="E525" s="267"/>
      <c r="F525" s="267"/>
      <c r="G525" s="267"/>
      <c r="H525" s="267"/>
      <c r="I525" s="267"/>
      <c r="J525" s="267"/>
      <c r="K525" s="267"/>
      <c r="L525" s="267"/>
      <c r="M525" s="267"/>
      <c r="N525" s="267"/>
      <c r="O525" s="267"/>
      <c r="P525" s="267"/>
      <c r="Q525" s="267"/>
      <c r="R525" s="267"/>
      <c r="S525" s="267"/>
      <c r="T525" s="267"/>
      <c r="U525" s="267"/>
      <c r="V525" s="267"/>
      <c r="W525" s="267"/>
      <c r="X525" s="267"/>
      <c r="Y525" s="267"/>
      <c r="Z525" s="267"/>
      <c r="AA525" s="267"/>
      <c r="AB525" s="2"/>
    </row>
    <row r="526" spans="1:28" ht="21" customHeight="1" x14ac:dyDescent="0.5">
      <c r="A526" s="2"/>
      <c r="B526" s="2"/>
      <c r="C526" s="267"/>
      <c r="D526" s="267"/>
      <c r="E526" s="267"/>
      <c r="F526" s="267"/>
      <c r="G526" s="267"/>
      <c r="H526" s="267"/>
      <c r="I526" s="267"/>
      <c r="J526" s="267"/>
      <c r="K526" s="267"/>
      <c r="L526" s="267"/>
      <c r="M526" s="267"/>
      <c r="N526" s="267"/>
      <c r="O526" s="267"/>
      <c r="P526" s="267"/>
      <c r="Q526" s="267"/>
      <c r="R526" s="267"/>
      <c r="S526" s="267"/>
      <c r="T526" s="267"/>
      <c r="U526" s="267"/>
      <c r="V526" s="267"/>
      <c r="W526" s="267"/>
      <c r="X526" s="267"/>
      <c r="Y526" s="267"/>
      <c r="Z526" s="267"/>
      <c r="AA526" s="267"/>
      <c r="AB526" s="2"/>
    </row>
    <row r="527" spans="1:28" ht="21" customHeight="1" x14ac:dyDescent="0.5">
      <c r="A527" s="2"/>
      <c r="B527" s="2"/>
      <c r="C527" s="267"/>
      <c r="D527" s="267"/>
      <c r="E527" s="267"/>
      <c r="F527" s="267"/>
      <c r="G527" s="267"/>
      <c r="H527" s="267"/>
      <c r="I527" s="267"/>
      <c r="J527" s="267"/>
      <c r="K527" s="267"/>
      <c r="L527" s="267"/>
      <c r="M527" s="267"/>
      <c r="N527" s="267"/>
      <c r="O527" s="267"/>
      <c r="P527" s="267"/>
      <c r="Q527" s="267"/>
      <c r="R527" s="267"/>
      <c r="S527" s="267"/>
      <c r="T527" s="267"/>
      <c r="U527" s="267"/>
      <c r="V527" s="267"/>
      <c r="W527" s="267"/>
      <c r="X527" s="267"/>
      <c r="Y527" s="267"/>
      <c r="Z527" s="267"/>
      <c r="AA527" s="267"/>
      <c r="AB527" s="2"/>
    </row>
    <row r="528" spans="1:28" ht="21" customHeight="1" x14ac:dyDescent="0.5">
      <c r="A528" s="2"/>
      <c r="B528" s="2"/>
      <c r="C528" s="267"/>
      <c r="D528" s="267"/>
      <c r="E528" s="267"/>
      <c r="F528" s="267"/>
      <c r="G528" s="267"/>
      <c r="H528" s="267"/>
      <c r="I528" s="267"/>
      <c r="J528" s="267"/>
      <c r="K528" s="267"/>
      <c r="L528" s="267"/>
      <c r="M528" s="267"/>
      <c r="N528" s="267"/>
      <c r="O528" s="267"/>
      <c r="P528" s="267"/>
      <c r="Q528" s="267"/>
      <c r="R528" s="267"/>
      <c r="S528" s="267"/>
      <c r="T528" s="267"/>
      <c r="U528" s="267"/>
      <c r="V528" s="267"/>
      <c r="W528" s="267"/>
      <c r="X528" s="267"/>
      <c r="Y528" s="267"/>
      <c r="Z528" s="267"/>
      <c r="AA528" s="267"/>
      <c r="AB528" s="2"/>
    </row>
    <row r="529" spans="1:28" ht="21" customHeight="1" x14ac:dyDescent="0.5">
      <c r="A529" s="2"/>
      <c r="B529" s="2"/>
      <c r="C529" s="267"/>
      <c r="D529" s="267"/>
      <c r="E529" s="267"/>
      <c r="F529" s="267"/>
      <c r="G529" s="267"/>
      <c r="H529" s="267"/>
      <c r="I529" s="267"/>
      <c r="J529" s="267"/>
      <c r="K529" s="267"/>
      <c r="L529" s="267"/>
      <c r="M529" s="267"/>
      <c r="N529" s="267"/>
      <c r="O529" s="267"/>
      <c r="P529" s="267"/>
      <c r="Q529" s="267"/>
      <c r="R529" s="267"/>
      <c r="S529" s="267"/>
      <c r="T529" s="267"/>
      <c r="U529" s="267"/>
      <c r="V529" s="267"/>
      <c r="W529" s="267"/>
      <c r="X529" s="267"/>
      <c r="Y529" s="267"/>
      <c r="Z529" s="267"/>
      <c r="AA529" s="267"/>
      <c r="AB529" s="2"/>
    </row>
    <row r="530" spans="1:28" ht="21" customHeight="1" x14ac:dyDescent="0.5">
      <c r="A530" s="2"/>
      <c r="B530" s="2"/>
      <c r="C530" s="267"/>
      <c r="D530" s="267"/>
      <c r="E530" s="267"/>
      <c r="F530" s="267"/>
      <c r="G530" s="267"/>
      <c r="H530" s="267"/>
      <c r="I530" s="267"/>
      <c r="J530" s="267"/>
      <c r="K530" s="267"/>
      <c r="L530" s="267"/>
      <c r="M530" s="267"/>
      <c r="N530" s="267"/>
      <c r="O530" s="267"/>
      <c r="P530" s="267"/>
      <c r="Q530" s="267"/>
      <c r="R530" s="267"/>
      <c r="S530" s="267"/>
      <c r="T530" s="267"/>
      <c r="U530" s="267"/>
      <c r="V530" s="267"/>
      <c r="W530" s="267"/>
      <c r="X530" s="267"/>
      <c r="Y530" s="267"/>
      <c r="Z530" s="267"/>
      <c r="AA530" s="267"/>
      <c r="AB530" s="2"/>
    </row>
    <row r="531" spans="1:28" ht="21" customHeight="1" x14ac:dyDescent="0.5">
      <c r="A531" s="2"/>
      <c r="B531" s="2"/>
      <c r="C531" s="267"/>
      <c r="D531" s="267"/>
      <c r="E531" s="267"/>
      <c r="F531" s="267"/>
      <c r="G531" s="267"/>
      <c r="H531" s="267"/>
      <c r="I531" s="267"/>
      <c r="J531" s="267"/>
      <c r="K531" s="267"/>
      <c r="L531" s="267"/>
      <c r="M531" s="267"/>
      <c r="N531" s="267"/>
      <c r="O531" s="267"/>
      <c r="P531" s="267"/>
      <c r="Q531" s="267"/>
      <c r="R531" s="267"/>
      <c r="S531" s="267"/>
      <c r="T531" s="267"/>
      <c r="U531" s="267"/>
      <c r="V531" s="267"/>
      <c r="W531" s="267"/>
      <c r="X531" s="267"/>
      <c r="Y531" s="267"/>
      <c r="Z531" s="267"/>
      <c r="AA531" s="267"/>
      <c r="AB531" s="2"/>
    </row>
    <row r="532" spans="1:28" ht="21" customHeight="1" x14ac:dyDescent="0.5">
      <c r="A532" s="2"/>
      <c r="B532" s="2"/>
      <c r="C532" s="267"/>
      <c r="D532" s="267"/>
      <c r="E532" s="267"/>
      <c r="F532" s="267"/>
      <c r="G532" s="267"/>
      <c r="H532" s="267"/>
      <c r="I532" s="267"/>
      <c r="J532" s="267"/>
      <c r="K532" s="267"/>
      <c r="L532" s="267"/>
      <c r="M532" s="267"/>
      <c r="N532" s="267"/>
      <c r="O532" s="267"/>
      <c r="P532" s="267"/>
      <c r="Q532" s="267"/>
      <c r="R532" s="267"/>
      <c r="S532" s="267"/>
      <c r="T532" s="267"/>
      <c r="U532" s="267"/>
      <c r="V532" s="267"/>
      <c r="W532" s="267"/>
      <c r="X532" s="267"/>
      <c r="Y532" s="267"/>
      <c r="Z532" s="267"/>
      <c r="AA532" s="267"/>
      <c r="AB532" s="2"/>
    </row>
    <row r="533" spans="1:28" ht="21" customHeight="1" x14ac:dyDescent="0.5">
      <c r="A533" s="2"/>
      <c r="B533" s="2"/>
      <c r="C533" s="267"/>
      <c r="D533" s="267"/>
      <c r="E533" s="267"/>
      <c r="F533" s="267"/>
      <c r="G533" s="267"/>
      <c r="H533" s="267"/>
      <c r="I533" s="267"/>
      <c r="J533" s="267"/>
      <c r="K533" s="267"/>
      <c r="L533" s="267"/>
      <c r="M533" s="267"/>
      <c r="N533" s="267"/>
      <c r="O533" s="267"/>
      <c r="P533" s="267"/>
      <c r="Q533" s="267"/>
      <c r="R533" s="267"/>
      <c r="S533" s="267"/>
      <c r="T533" s="267"/>
      <c r="U533" s="267"/>
      <c r="V533" s="267"/>
      <c r="W533" s="267"/>
      <c r="X533" s="267"/>
      <c r="Y533" s="267"/>
      <c r="Z533" s="267"/>
      <c r="AA533" s="267"/>
      <c r="AB533" s="2"/>
    </row>
    <row r="534" spans="1:28" ht="21" customHeight="1" x14ac:dyDescent="0.5">
      <c r="A534" s="2"/>
      <c r="B534" s="2"/>
      <c r="C534" s="267"/>
      <c r="D534" s="267"/>
      <c r="E534" s="267"/>
      <c r="F534" s="267"/>
      <c r="G534" s="267"/>
      <c r="H534" s="267"/>
      <c r="I534" s="267"/>
      <c r="J534" s="267"/>
      <c r="K534" s="267"/>
      <c r="L534" s="267"/>
      <c r="M534" s="267"/>
      <c r="N534" s="267"/>
      <c r="O534" s="267"/>
      <c r="P534" s="267"/>
      <c r="Q534" s="267"/>
      <c r="R534" s="267"/>
      <c r="S534" s="267"/>
      <c r="T534" s="267"/>
      <c r="U534" s="267"/>
      <c r="V534" s="267"/>
      <c r="W534" s="267"/>
      <c r="X534" s="267"/>
      <c r="Y534" s="267"/>
      <c r="Z534" s="267"/>
      <c r="AA534" s="267"/>
      <c r="AB534" s="2"/>
    </row>
    <row r="535" spans="1:28" ht="21" customHeight="1" x14ac:dyDescent="0.5">
      <c r="A535" s="2"/>
      <c r="B535" s="2"/>
      <c r="C535" s="267"/>
      <c r="D535" s="267"/>
      <c r="E535" s="267"/>
      <c r="F535" s="267"/>
      <c r="G535" s="267"/>
      <c r="H535" s="267"/>
      <c r="I535" s="267"/>
      <c r="J535" s="267"/>
      <c r="K535" s="267"/>
      <c r="L535" s="267"/>
      <c r="M535" s="267"/>
      <c r="N535" s="267"/>
      <c r="O535" s="267"/>
      <c r="P535" s="267"/>
      <c r="Q535" s="267"/>
      <c r="R535" s="267"/>
      <c r="S535" s="267"/>
      <c r="T535" s="267"/>
      <c r="U535" s="267"/>
      <c r="V535" s="267"/>
      <c r="W535" s="267"/>
      <c r="X535" s="267"/>
      <c r="Y535" s="267"/>
      <c r="Z535" s="267"/>
      <c r="AA535" s="267"/>
      <c r="AB535" s="2"/>
    </row>
    <row r="536" spans="1:28" ht="21" customHeight="1" x14ac:dyDescent="0.5">
      <c r="A536" s="2"/>
      <c r="B536" s="2"/>
      <c r="C536" s="267"/>
      <c r="D536" s="267"/>
      <c r="E536" s="267"/>
      <c r="F536" s="267"/>
      <c r="G536" s="267"/>
      <c r="H536" s="267"/>
      <c r="I536" s="267"/>
      <c r="J536" s="267"/>
      <c r="K536" s="267"/>
      <c r="L536" s="267"/>
      <c r="M536" s="267"/>
      <c r="N536" s="267"/>
      <c r="O536" s="267"/>
      <c r="P536" s="267"/>
      <c r="Q536" s="267"/>
      <c r="R536" s="267"/>
      <c r="S536" s="267"/>
      <c r="T536" s="267"/>
      <c r="U536" s="267"/>
      <c r="V536" s="267"/>
      <c r="W536" s="267"/>
      <c r="X536" s="267"/>
      <c r="Y536" s="267"/>
      <c r="Z536" s="267"/>
      <c r="AA536" s="267"/>
      <c r="AB536" s="2"/>
    </row>
    <row r="537" spans="1:28" ht="21" customHeight="1" x14ac:dyDescent="0.5">
      <c r="A537" s="2"/>
      <c r="B537" s="2"/>
      <c r="C537" s="267"/>
      <c r="D537" s="267"/>
      <c r="E537" s="267"/>
      <c r="F537" s="267"/>
      <c r="G537" s="267"/>
      <c r="H537" s="267"/>
      <c r="I537" s="267"/>
      <c r="J537" s="267"/>
      <c r="K537" s="267"/>
      <c r="L537" s="267"/>
      <c r="M537" s="267"/>
      <c r="N537" s="267"/>
      <c r="O537" s="267"/>
      <c r="P537" s="267"/>
      <c r="Q537" s="267"/>
      <c r="R537" s="267"/>
      <c r="S537" s="267"/>
      <c r="T537" s="267"/>
      <c r="U537" s="267"/>
      <c r="V537" s="267"/>
      <c r="W537" s="267"/>
      <c r="X537" s="267"/>
      <c r="Y537" s="267"/>
      <c r="Z537" s="267"/>
      <c r="AA537" s="267"/>
      <c r="AB537" s="2"/>
    </row>
    <row r="538" spans="1:28" ht="21" customHeight="1" x14ac:dyDescent="0.5">
      <c r="A538" s="2"/>
      <c r="B538" s="2"/>
      <c r="C538" s="267"/>
      <c r="D538" s="267"/>
      <c r="E538" s="267"/>
      <c r="F538" s="267"/>
      <c r="G538" s="267"/>
      <c r="H538" s="267"/>
      <c r="I538" s="267"/>
      <c r="J538" s="267"/>
      <c r="K538" s="267"/>
      <c r="L538" s="267"/>
      <c r="M538" s="267"/>
      <c r="N538" s="267"/>
      <c r="O538" s="267"/>
      <c r="P538" s="267"/>
      <c r="Q538" s="267"/>
      <c r="R538" s="267"/>
      <c r="S538" s="267"/>
      <c r="T538" s="267"/>
      <c r="U538" s="267"/>
      <c r="V538" s="267"/>
      <c r="W538" s="267"/>
      <c r="X538" s="267"/>
      <c r="Y538" s="267"/>
      <c r="Z538" s="267"/>
      <c r="AA538" s="267"/>
      <c r="AB538" s="2"/>
    </row>
    <row r="539" spans="1:28" ht="21" customHeight="1" x14ac:dyDescent="0.5">
      <c r="A539" s="2"/>
      <c r="B539" s="2"/>
      <c r="C539" s="267"/>
      <c r="D539" s="267"/>
      <c r="E539" s="267"/>
      <c r="F539" s="267"/>
      <c r="G539" s="267"/>
      <c r="H539" s="267"/>
      <c r="I539" s="267"/>
      <c r="J539" s="267"/>
      <c r="K539" s="267"/>
      <c r="L539" s="267"/>
      <c r="M539" s="267"/>
      <c r="N539" s="267"/>
      <c r="O539" s="267"/>
      <c r="P539" s="267"/>
      <c r="Q539" s="267"/>
      <c r="R539" s="267"/>
      <c r="S539" s="267"/>
      <c r="T539" s="267"/>
      <c r="U539" s="267"/>
      <c r="V539" s="267"/>
      <c r="W539" s="267"/>
      <c r="X539" s="267"/>
      <c r="Y539" s="267"/>
      <c r="Z539" s="267"/>
      <c r="AA539" s="267"/>
      <c r="AB539" s="2"/>
    </row>
    <row r="540" spans="1:28" ht="21" customHeight="1" x14ac:dyDescent="0.5">
      <c r="A540" s="2"/>
      <c r="B540" s="2"/>
      <c r="C540" s="267"/>
      <c r="D540" s="267"/>
      <c r="E540" s="267"/>
      <c r="F540" s="267"/>
      <c r="G540" s="267"/>
      <c r="H540" s="267"/>
      <c r="I540" s="267"/>
      <c r="J540" s="267"/>
      <c r="K540" s="267"/>
      <c r="L540" s="267"/>
      <c r="M540" s="267"/>
      <c r="N540" s="267"/>
      <c r="O540" s="267"/>
      <c r="P540" s="267"/>
      <c r="Q540" s="267"/>
      <c r="R540" s="267"/>
      <c r="S540" s="267"/>
      <c r="T540" s="267"/>
      <c r="U540" s="267"/>
      <c r="V540" s="267"/>
      <c r="W540" s="267"/>
      <c r="X540" s="267"/>
      <c r="Y540" s="267"/>
      <c r="Z540" s="267"/>
      <c r="AA540" s="267"/>
      <c r="AB540" s="2"/>
    </row>
    <row r="541" spans="1:28" ht="21" customHeight="1" x14ac:dyDescent="0.5">
      <c r="A541" s="2"/>
      <c r="B541" s="2"/>
      <c r="C541" s="267"/>
      <c r="D541" s="267"/>
      <c r="E541" s="267"/>
      <c r="F541" s="267"/>
      <c r="G541" s="267"/>
      <c r="H541" s="267"/>
      <c r="I541" s="267"/>
      <c r="J541" s="267"/>
      <c r="K541" s="267"/>
      <c r="L541" s="267"/>
      <c r="M541" s="267"/>
      <c r="N541" s="267"/>
      <c r="O541" s="267"/>
      <c r="P541" s="267"/>
      <c r="Q541" s="267"/>
      <c r="R541" s="267"/>
      <c r="S541" s="267"/>
      <c r="T541" s="267"/>
      <c r="U541" s="267"/>
      <c r="V541" s="267"/>
      <c r="W541" s="267"/>
      <c r="X541" s="267"/>
      <c r="Y541" s="267"/>
      <c r="Z541" s="267"/>
      <c r="AA541" s="267"/>
      <c r="AB541" s="2"/>
    </row>
    <row r="542" spans="1:28" ht="21" customHeight="1" x14ac:dyDescent="0.5">
      <c r="A542" s="2"/>
      <c r="B542" s="2"/>
      <c r="C542" s="267"/>
      <c r="D542" s="267"/>
      <c r="E542" s="267"/>
      <c r="F542" s="267"/>
      <c r="G542" s="267"/>
      <c r="H542" s="267"/>
      <c r="I542" s="267"/>
      <c r="J542" s="267"/>
      <c r="K542" s="267"/>
      <c r="L542" s="267"/>
      <c r="M542" s="267"/>
      <c r="N542" s="267"/>
      <c r="O542" s="267"/>
      <c r="P542" s="267"/>
      <c r="Q542" s="267"/>
      <c r="R542" s="267"/>
      <c r="S542" s="267"/>
      <c r="T542" s="267"/>
      <c r="U542" s="267"/>
      <c r="V542" s="267"/>
      <c r="W542" s="267"/>
      <c r="X542" s="267"/>
      <c r="Y542" s="267"/>
      <c r="Z542" s="267"/>
      <c r="AA542" s="267"/>
      <c r="AB542" s="2"/>
    </row>
    <row r="543" spans="1:28" ht="21" customHeight="1" x14ac:dyDescent="0.5">
      <c r="A543" s="2"/>
      <c r="B543" s="2"/>
      <c r="C543" s="267"/>
      <c r="D543" s="267"/>
      <c r="E543" s="267"/>
      <c r="F543" s="267"/>
      <c r="G543" s="267"/>
      <c r="H543" s="267"/>
      <c r="I543" s="267"/>
      <c r="J543" s="267"/>
      <c r="K543" s="267"/>
      <c r="L543" s="267"/>
      <c r="M543" s="267"/>
      <c r="N543" s="267"/>
      <c r="O543" s="267"/>
      <c r="P543" s="267"/>
      <c r="Q543" s="267"/>
      <c r="R543" s="267"/>
      <c r="S543" s="267"/>
      <c r="T543" s="267"/>
      <c r="U543" s="267"/>
      <c r="V543" s="267"/>
      <c r="W543" s="267"/>
      <c r="X543" s="267"/>
      <c r="Y543" s="267"/>
      <c r="Z543" s="267"/>
      <c r="AA543" s="267"/>
      <c r="AB543" s="2"/>
    </row>
    <row r="544" spans="1:28" ht="21" customHeight="1" x14ac:dyDescent="0.5">
      <c r="A544" s="2"/>
      <c r="B544" s="2"/>
      <c r="C544" s="267"/>
      <c r="D544" s="267"/>
      <c r="E544" s="267"/>
      <c r="F544" s="267"/>
      <c r="G544" s="267"/>
      <c r="H544" s="267"/>
      <c r="I544" s="267"/>
      <c r="J544" s="267"/>
      <c r="K544" s="267"/>
      <c r="L544" s="267"/>
      <c r="M544" s="267"/>
      <c r="N544" s="267"/>
      <c r="O544" s="267"/>
      <c r="P544" s="267"/>
      <c r="Q544" s="267"/>
      <c r="R544" s="267"/>
      <c r="S544" s="267"/>
      <c r="T544" s="267"/>
      <c r="U544" s="267"/>
      <c r="V544" s="267"/>
      <c r="W544" s="267"/>
      <c r="X544" s="267"/>
      <c r="Y544" s="267"/>
      <c r="Z544" s="267"/>
      <c r="AA544" s="267"/>
      <c r="AB544" s="2"/>
    </row>
    <row r="545" spans="1:28" ht="21" customHeight="1" x14ac:dyDescent="0.5">
      <c r="A545" s="2"/>
      <c r="B545" s="2"/>
      <c r="C545" s="267"/>
      <c r="D545" s="267"/>
      <c r="E545" s="267"/>
      <c r="F545" s="267"/>
      <c r="G545" s="267"/>
      <c r="H545" s="267"/>
      <c r="I545" s="267"/>
      <c r="J545" s="267"/>
      <c r="K545" s="267"/>
      <c r="L545" s="267"/>
      <c r="M545" s="267"/>
      <c r="N545" s="267"/>
      <c r="O545" s="267"/>
      <c r="P545" s="267"/>
      <c r="Q545" s="267"/>
      <c r="R545" s="267"/>
      <c r="S545" s="267"/>
      <c r="T545" s="267"/>
      <c r="U545" s="267"/>
      <c r="V545" s="267"/>
      <c r="W545" s="267"/>
      <c r="X545" s="267"/>
      <c r="Y545" s="267"/>
      <c r="Z545" s="267"/>
      <c r="AA545" s="267"/>
      <c r="AB545" s="2"/>
    </row>
    <row r="546" spans="1:28" ht="21" customHeight="1" x14ac:dyDescent="0.5">
      <c r="A546" s="2"/>
      <c r="B546" s="2"/>
      <c r="C546" s="267"/>
      <c r="D546" s="267"/>
      <c r="E546" s="267"/>
      <c r="F546" s="267"/>
      <c r="G546" s="267"/>
      <c r="H546" s="267"/>
      <c r="I546" s="267"/>
      <c r="J546" s="267"/>
      <c r="K546" s="267"/>
      <c r="L546" s="267"/>
      <c r="M546" s="267"/>
      <c r="N546" s="267"/>
      <c r="O546" s="267"/>
      <c r="P546" s="267"/>
      <c r="Q546" s="267"/>
      <c r="R546" s="267"/>
      <c r="S546" s="267"/>
      <c r="T546" s="267"/>
      <c r="U546" s="267"/>
      <c r="V546" s="267"/>
      <c r="W546" s="267"/>
      <c r="X546" s="267"/>
      <c r="Y546" s="267"/>
      <c r="Z546" s="267"/>
      <c r="AA546" s="267"/>
      <c r="AB546" s="2"/>
    </row>
    <row r="547" spans="1:28" ht="21" customHeight="1" x14ac:dyDescent="0.5">
      <c r="A547" s="2"/>
      <c r="B547" s="2"/>
      <c r="C547" s="267"/>
      <c r="D547" s="267"/>
      <c r="E547" s="267"/>
      <c r="F547" s="267"/>
      <c r="G547" s="267"/>
      <c r="H547" s="267"/>
      <c r="I547" s="267"/>
      <c r="J547" s="267"/>
      <c r="K547" s="267"/>
      <c r="L547" s="267"/>
      <c r="M547" s="267"/>
      <c r="N547" s="267"/>
      <c r="O547" s="267"/>
      <c r="P547" s="267"/>
      <c r="Q547" s="267"/>
      <c r="R547" s="267"/>
      <c r="S547" s="267"/>
      <c r="T547" s="267"/>
      <c r="U547" s="267"/>
      <c r="V547" s="267"/>
      <c r="W547" s="267"/>
      <c r="X547" s="267"/>
      <c r="Y547" s="267"/>
      <c r="Z547" s="267"/>
      <c r="AA547" s="267"/>
      <c r="AB547" s="2"/>
    </row>
    <row r="548" spans="1:28" ht="21" customHeight="1" x14ac:dyDescent="0.5">
      <c r="A548" s="2"/>
      <c r="B548" s="2"/>
      <c r="C548" s="267"/>
      <c r="D548" s="267"/>
      <c r="E548" s="267"/>
      <c r="F548" s="267"/>
      <c r="G548" s="267"/>
      <c r="H548" s="267"/>
      <c r="I548" s="267"/>
      <c r="J548" s="267"/>
      <c r="K548" s="267"/>
      <c r="L548" s="267"/>
      <c r="M548" s="267"/>
      <c r="N548" s="267"/>
      <c r="O548" s="267"/>
      <c r="P548" s="267"/>
      <c r="Q548" s="267"/>
      <c r="R548" s="267"/>
      <c r="S548" s="267"/>
      <c r="T548" s="267"/>
      <c r="U548" s="267"/>
      <c r="V548" s="267"/>
      <c r="W548" s="267"/>
      <c r="X548" s="267"/>
      <c r="Y548" s="267"/>
      <c r="Z548" s="267"/>
      <c r="AA548" s="267"/>
      <c r="AB548" s="2"/>
    </row>
    <row r="549" spans="1:28" ht="21" customHeight="1" x14ac:dyDescent="0.5">
      <c r="A549" s="2"/>
      <c r="B549" s="2"/>
      <c r="C549" s="267"/>
      <c r="D549" s="267"/>
      <c r="E549" s="267"/>
      <c r="F549" s="267"/>
      <c r="G549" s="267"/>
      <c r="H549" s="267"/>
      <c r="I549" s="267"/>
      <c r="J549" s="267"/>
      <c r="K549" s="267"/>
      <c r="L549" s="267"/>
      <c r="M549" s="267"/>
      <c r="N549" s="267"/>
      <c r="O549" s="267"/>
      <c r="P549" s="267"/>
      <c r="Q549" s="267"/>
      <c r="R549" s="267"/>
      <c r="S549" s="267"/>
      <c r="T549" s="267"/>
      <c r="U549" s="267"/>
      <c r="V549" s="267"/>
      <c r="W549" s="267"/>
      <c r="X549" s="267"/>
      <c r="Y549" s="267"/>
      <c r="Z549" s="267"/>
      <c r="AA549" s="267"/>
      <c r="AB549" s="2"/>
    </row>
    <row r="550" spans="1:28" ht="21" customHeight="1" x14ac:dyDescent="0.5">
      <c r="A550" s="2"/>
      <c r="B550" s="2"/>
      <c r="C550" s="267"/>
      <c r="D550" s="267"/>
      <c r="E550" s="267"/>
      <c r="F550" s="267"/>
      <c r="G550" s="267"/>
      <c r="H550" s="267"/>
      <c r="I550" s="267"/>
      <c r="J550" s="267"/>
      <c r="K550" s="267"/>
      <c r="L550" s="267"/>
      <c r="M550" s="267"/>
      <c r="N550" s="267"/>
      <c r="O550" s="267"/>
      <c r="P550" s="267"/>
      <c r="Q550" s="267"/>
      <c r="R550" s="267"/>
      <c r="S550" s="267"/>
      <c r="T550" s="267"/>
      <c r="U550" s="267"/>
      <c r="V550" s="267"/>
      <c r="W550" s="267"/>
      <c r="X550" s="267"/>
      <c r="Y550" s="267"/>
      <c r="Z550" s="267"/>
      <c r="AA550" s="267"/>
      <c r="AB550" s="2"/>
    </row>
    <row r="551" spans="1:28" ht="21" customHeight="1" x14ac:dyDescent="0.5">
      <c r="A551" s="2"/>
      <c r="B551" s="2"/>
      <c r="C551" s="267"/>
      <c r="D551" s="267"/>
      <c r="E551" s="267"/>
      <c r="F551" s="267"/>
      <c r="G551" s="267"/>
      <c r="H551" s="267"/>
      <c r="I551" s="267"/>
      <c r="J551" s="267"/>
      <c r="K551" s="267"/>
      <c r="L551" s="267"/>
      <c r="M551" s="267"/>
      <c r="N551" s="267"/>
      <c r="O551" s="267"/>
      <c r="P551" s="267"/>
      <c r="Q551" s="267"/>
      <c r="R551" s="267"/>
      <c r="S551" s="267"/>
      <c r="T551" s="267"/>
      <c r="U551" s="267"/>
      <c r="V551" s="267"/>
      <c r="W551" s="267"/>
      <c r="X551" s="267"/>
      <c r="Y551" s="267"/>
      <c r="Z551" s="267"/>
      <c r="AA551" s="267"/>
      <c r="AB551" s="2"/>
    </row>
    <row r="552" spans="1:28" ht="21" customHeight="1" x14ac:dyDescent="0.5">
      <c r="A552" s="2"/>
      <c r="B552" s="2"/>
      <c r="C552" s="267"/>
      <c r="D552" s="267"/>
      <c r="E552" s="267"/>
      <c r="F552" s="267"/>
      <c r="G552" s="267"/>
      <c r="H552" s="267"/>
      <c r="I552" s="267"/>
      <c r="J552" s="267"/>
      <c r="K552" s="267"/>
      <c r="L552" s="267"/>
      <c r="M552" s="267"/>
      <c r="N552" s="267"/>
      <c r="O552" s="267"/>
      <c r="P552" s="267"/>
      <c r="Q552" s="267"/>
      <c r="R552" s="267"/>
      <c r="S552" s="267"/>
      <c r="T552" s="267"/>
      <c r="U552" s="267"/>
      <c r="V552" s="267"/>
      <c r="W552" s="267"/>
      <c r="X552" s="267"/>
      <c r="Y552" s="267"/>
      <c r="Z552" s="267"/>
      <c r="AA552" s="267"/>
      <c r="AB552" s="2"/>
    </row>
    <row r="553" spans="1:28" ht="21" customHeight="1" x14ac:dyDescent="0.5">
      <c r="A553" s="2"/>
      <c r="B553" s="2"/>
      <c r="C553" s="267"/>
      <c r="D553" s="267"/>
      <c r="E553" s="267"/>
      <c r="F553" s="267"/>
      <c r="G553" s="267"/>
      <c r="H553" s="267"/>
      <c r="I553" s="267"/>
      <c r="J553" s="267"/>
      <c r="K553" s="267"/>
      <c r="L553" s="267"/>
      <c r="M553" s="267"/>
      <c r="N553" s="267"/>
      <c r="O553" s="267"/>
      <c r="P553" s="267"/>
      <c r="Q553" s="267"/>
      <c r="R553" s="267"/>
      <c r="S553" s="267"/>
      <c r="T553" s="267"/>
      <c r="U553" s="267"/>
      <c r="V553" s="267"/>
      <c r="W553" s="267"/>
      <c r="X553" s="267"/>
      <c r="Y553" s="267"/>
      <c r="Z553" s="267"/>
      <c r="AA553" s="267"/>
      <c r="AB553" s="2"/>
    </row>
    <row r="554" spans="1:28" ht="21" customHeight="1" x14ac:dyDescent="0.5">
      <c r="A554" s="2"/>
      <c r="B554" s="2"/>
      <c r="C554" s="267"/>
      <c r="D554" s="267"/>
      <c r="E554" s="267"/>
      <c r="F554" s="267"/>
      <c r="G554" s="267"/>
      <c r="H554" s="267"/>
      <c r="I554" s="267"/>
      <c r="J554" s="267"/>
      <c r="K554" s="267"/>
      <c r="L554" s="267"/>
      <c r="M554" s="267"/>
      <c r="N554" s="267"/>
      <c r="O554" s="267"/>
      <c r="P554" s="267"/>
      <c r="Q554" s="267"/>
      <c r="R554" s="267"/>
      <c r="S554" s="267"/>
      <c r="T554" s="267"/>
      <c r="U554" s="267"/>
      <c r="V554" s="267"/>
      <c r="W554" s="267"/>
      <c r="X554" s="267"/>
      <c r="Y554" s="267"/>
      <c r="Z554" s="267"/>
      <c r="AA554" s="267"/>
      <c r="AB554" s="2"/>
    </row>
    <row r="555" spans="1:28" ht="21" customHeight="1" x14ac:dyDescent="0.5">
      <c r="A555" s="2"/>
      <c r="B555" s="2"/>
      <c r="C555" s="267"/>
      <c r="D555" s="267"/>
      <c r="E555" s="267"/>
      <c r="F555" s="267"/>
      <c r="G555" s="267"/>
      <c r="H555" s="267"/>
      <c r="I555" s="267"/>
      <c r="J555" s="267"/>
      <c r="K555" s="267"/>
      <c r="L555" s="267"/>
      <c r="M555" s="267"/>
      <c r="N555" s="267"/>
      <c r="O555" s="267"/>
      <c r="P555" s="267"/>
      <c r="Q555" s="267"/>
      <c r="R555" s="267"/>
      <c r="S555" s="267"/>
      <c r="T555" s="267"/>
      <c r="U555" s="267"/>
      <c r="V555" s="267"/>
      <c r="W555" s="267"/>
      <c r="X555" s="267"/>
      <c r="Y555" s="267"/>
      <c r="Z555" s="267"/>
      <c r="AA555" s="267"/>
      <c r="AB555" s="2"/>
    </row>
    <row r="556" spans="1:28" ht="21" customHeight="1" x14ac:dyDescent="0.5">
      <c r="A556" s="2"/>
      <c r="B556" s="2"/>
      <c r="C556" s="267"/>
      <c r="D556" s="267"/>
      <c r="E556" s="267"/>
      <c r="F556" s="267"/>
      <c r="G556" s="267"/>
      <c r="H556" s="267"/>
      <c r="I556" s="267"/>
      <c r="J556" s="267"/>
      <c r="K556" s="267"/>
      <c r="L556" s="267"/>
      <c r="M556" s="267"/>
      <c r="N556" s="267"/>
      <c r="O556" s="267"/>
      <c r="P556" s="267"/>
      <c r="Q556" s="267"/>
      <c r="R556" s="267"/>
      <c r="S556" s="267"/>
      <c r="T556" s="267"/>
      <c r="U556" s="267"/>
      <c r="V556" s="267"/>
      <c r="W556" s="267"/>
      <c r="X556" s="267"/>
      <c r="Y556" s="267"/>
      <c r="Z556" s="267"/>
      <c r="AA556" s="267"/>
      <c r="AB556" s="2"/>
    </row>
    <row r="557" spans="1:28" ht="21" customHeight="1" x14ac:dyDescent="0.5">
      <c r="A557" s="2"/>
      <c r="B557" s="2"/>
      <c r="C557" s="267"/>
      <c r="D557" s="267"/>
      <c r="E557" s="267"/>
      <c r="F557" s="267"/>
      <c r="G557" s="267"/>
      <c r="H557" s="267"/>
      <c r="I557" s="267"/>
      <c r="J557" s="267"/>
      <c r="K557" s="267"/>
      <c r="L557" s="267"/>
      <c r="M557" s="267"/>
      <c r="N557" s="267"/>
      <c r="O557" s="267"/>
      <c r="P557" s="267"/>
      <c r="Q557" s="267"/>
      <c r="R557" s="267"/>
      <c r="S557" s="267"/>
      <c r="T557" s="267"/>
      <c r="U557" s="267"/>
      <c r="V557" s="267"/>
      <c r="W557" s="267"/>
      <c r="X557" s="267"/>
      <c r="Y557" s="267"/>
      <c r="Z557" s="267"/>
      <c r="AA557" s="267"/>
      <c r="AB557" s="2"/>
    </row>
    <row r="558" spans="1:28" ht="21" customHeight="1" x14ac:dyDescent="0.5">
      <c r="A558" s="2"/>
      <c r="B558" s="2"/>
      <c r="C558" s="267"/>
      <c r="D558" s="267"/>
      <c r="E558" s="267"/>
      <c r="F558" s="267"/>
      <c r="G558" s="267"/>
      <c r="H558" s="267"/>
      <c r="I558" s="267"/>
      <c r="J558" s="267"/>
      <c r="K558" s="267"/>
      <c r="L558" s="267"/>
      <c r="M558" s="267"/>
      <c r="N558" s="267"/>
      <c r="O558" s="267"/>
      <c r="P558" s="267"/>
      <c r="Q558" s="267"/>
      <c r="R558" s="267"/>
      <c r="S558" s="267"/>
      <c r="T558" s="267"/>
      <c r="U558" s="267"/>
      <c r="V558" s="267"/>
      <c r="W558" s="267"/>
      <c r="X558" s="267"/>
      <c r="Y558" s="267"/>
      <c r="Z558" s="267"/>
      <c r="AA558" s="267"/>
      <c r="AB558" s="2"/>
    </row>
    <row r="559" spans="1:28" ht="21" customHeight="1" x14ac:dyDescent="0.5">
      <c r="A559" s="2"/>
      <c r="B559" s="2"/>
      <c r="C559" s="267"/>
      <c r="D559" s="267"/>
      <c r="E559" s="267"/>
      <c r="F559" s="267"/>
      <c r="G559" s="267"/>
      <c r="H559" s="267"/>
      <c r="I559" s="267"/>
      <c r="J559" s="267"/>
      <c r="K559" s="267"/>
      <c r="L559" s="267"/>
      <c r="M559" s="267"/>
      <c r="N559" s="267"/>
      <c r="O559" s="267"/>
      <c r="P559" s="267"/>
      <c r="Q559" s="267"/>
      <c r="R559" s="267"/>
      <c r="S559" s="267"/>
      <c r="T559" s="267"/>
      <c r="U559" s="267"/>
      <c r="V559" s="267"/>
      <c r="W559" s="267"/>
      <c r="X559" s="267"/>
      <c r="Y559" s="267"/>
      <c r="Z559" s="267"/>
      <c r="AA559" s="267"/>
      <c r="AB559" s="2"/>
    </row>
    <row r="560" spans="1:28" ht="21" customHeight="1" x14ac:dyDescent="0.5">
      <c r="A560" s="2"/>
      <c r="B560" s="2"/>
      <c r="C560" s="267"/>
      <c r="D560" s="267"/>
      <c r="E560" s="267"/>
      <c r="F560" s="267"/>
      <c r="G560" s="267"/>
      <c r="H560" s="267"/>
      <c r="I560" s="267"/>
      <c r="J560" s="267"/>
      <c r="K560" s="267"/>
      <c r="L560" s="267"/>
      <c r="M560" s="267"/>
      <c r="N560" s="267"/>
      <c r="O560" s="267"/>
      <c r="P560" s="267"/>
      <c r="Q560" s="267"/>
      <c r="R560" s="267"/>
      <c r="S560" s="267"/>
      <c r="T560" s="267"/>
      <c r="U560" s="267"/>
      <c r="V560" s="267"/>
      <c r="W560" s="267"/>
      <c r="X560" s="267"/>
      <c r="Y560" s="267"/>
      <c r="Z560" s="267"/>
      <c r="AA560" s="267"/>
      <c r="AB560" s="2"/>
    </row>
    <row r="561" spans="1:28" ht="21" customHeight="1" x14ac:dyDescent="0.5">
      <c r="A561" s="2"/>
      <c r="B561" s="2"/>
      <c r="C561" s="267"/>
      <c r="D561" s="267"/>
      <c r="E561" s="267"/>
      <c r="F561" s="267"/>
      <c r="G561" s="267"/>
      <c r="H561" s="267"/>
      <c r="I561" s="267"/>
      <c r="J561" s="267"/>
      <c r="K561" s="267"/>
      <c r="L561" s="267"/>
      <c r="M561" s="267"/>
      <c r="N561" s="267"/>
      <c r="O561" s="267"/>
      <c r="P561" s="267"/>
      <c r="Q561" s="267"/>
      <c r="R561" s="267"/>
      <c r="S561" s="267"/>
      <c r="T561" s="267"/>
      <c r="U561" s="267"/>
      <c r="V561" s="267"/>
      <c r="W561" s="267"/>
      <c r="X561" s="267"/>
      <c r="Y561" s="267"/>
      <c r="Z561" s="267"/>
      <c r="AA561" s="267"/>
      <c r="AB561" s="2"/>
    </row>
    <row r="562" spans="1:28" ht="21" customHeight="1" x14ac:dyDescent="0.5">
      <c r="A562" s="2"/>
      <c r="B562" s="2"/>
      <c r="C562" s="267"/>
      <c r="D562" s="267"/>
      <c r="E562" s="267"/>
      <c r="F562" s="267"/>
      <c r="G562" s="267"/>
      <c r="H562" s="267"/>
      <c r="I562" s="267"/>
      <c r="J562" s="267"/>
      <c r="K562" s="267"/>
      <c r="L562" s="267"/>
      <c r="M562" s="267"/>
      <c r="N562" s="267"/>
      <c r="O562" s="267"/>
      <c r="P562" s="267"/>
      <c r="Q562" s="267"/>
      <c r="R562" s="267"/>
      <c r="S562" s="267"/>
      <c r="T562" s="267"/>
      <c r="U562" s="267"/>
      <c r="V562" s="267"/>
      <c r="W562" s="267"/>
      <c r="X562" s="267"/>
      <c r="Y562" s="267"/>
      <c r="Z562" s="267"/>
      <c r="AA562" s="267"/>
      <c r="AB562" s="2"/>
    </row>
    <row r="563" spans="1:28" ht="21" customHeight="1" x14ac:dyDescent="0.5">
      <c r="A563" s="2"/>
      <c r="B563" s="2"/>
      <c r="C563" s="267"/>
      <c r="D563" s="267"/>
      <c r="E563" s="267"/>
      <c r="F563" s="267"/>
      <c r="G563" s="267"/>
      <c r="H563" s="267"/>
      <c r="I563" s="267"/>
      <c r="J563" s="267"/>
      <c r="K563" s="267"/>
      <c r="L563" s="267"/>
      <c r="M563" s="267"/>
      <c r="N563" s="267"/>
      <c r="O563" s="267"/>
      <c r="P563" s="267"/>
      <c r="Q563" s="267"/>
      <c r="R563" s="267"/>
      <c r="S563" s="267"/>
      <c r="T563" s="267"/>
      <c r="U563" s="267"/>
      <c r="V563" s="267"/>
      <c r="W563" s="267"/>
      <c r="X563" s="267"/>
      <c r="Y563" s="267"/>
      <c r="Z563" s="267"/>
      <c r="AA563" s="267"/>
      <c r="AB563" s="2"/>
    </row>
    <row r="564" spans="1:28" ht="21" customHeight="1" x14ac:dyDescent="0.5">
      <c r="A564" s="2"/>
      <c r="B564" s="2"/>
      <c r="C564" s="267"/>
      <c r="D564" s="267"/>
      <c r="E564" s="267"/>
      <c r="F564" s="267"/>
      <c r="G564" s="267"/>
      <c r="H564" s="267"/>
      <c r="I564" s="267"/>
      <c r="J564" s="267"/>
      <c r="K564" s="267"/>
      <c r="L564" s="267"/>
      <c r="M564" s="267"/>
      <c r="N564" s="267"/>
      <c r="O564" s="267"/>
      <c r="P564" s="267"/>
      <c r="Q564" s="267"/>
      <c r="R564" s="267"/>
      <c r="S564" s="267"/>
      <c r="T564" s="267"/>
      <c r="U564" s="267"/>
      <c r="V564" s="267"/>
      <c r="W564" s="267"/>
      <c r="X564" s="267"/>
      <c r="Y564" s="267"/>
      <c r="Z564" s="267"/>
      <c r="AA564" s="267"/>
      <c r="AB564" s="2"/>
    </row>
    <row r="565" spans="1:28" ht="21" customHeight="1" x14ac:dyDescent="0.5">
      <c r="A565" s="2"/>
      <c r="B565" s="2"/>
      <c r="C565" s="267"/>
      <c r="D565" s="267"/>
      <c r="E565" s="267"/>
      <c r="F565" s="267"/>
      <c r="G565" s="267"/>
      <c r="H565" s="267"/>
      <c r="I565" s="267"/>
      <c r="J565" s="267"/>
      <c r="K565" s="267"/>
      <c r="L565" s="267"/>
      <c r="M565" s="267"/>
      <c r="N565" s="267"/>
      <c r="O565" s="267"/>
      <c r="P565" s="267"/>
      <c r="Q565" s="267"/>
      <c r="R565" s="267"/>
      <c r="S565" s="267"/>
      <c r="T565" s="267"/>
      <c r="U565" s="267"/>
      <c r="V565" s="267"/>
      <c r="W565" s="267"/>
      <c r="X565" s="267"/>
      <c r="Y565" s="267"/>
      <c r="Z565" s="267"/>
      <c r="AA565" s="267"/>
      <c r="AB565" s="2"/>
    </row>
    <row r="566" spans="1:28" ht="21" customHeight="1" x14ac:dyDescent="0.5">
      <c r="A566" s="2"/>
      <c r="B566" s="2"/>
      <c r="C566" s="267"/>
      <c r="D566" s="267"/>
      <c r="E566" s="267"/>
      <c r="F566" s="267"/>
      <c r="G566" s="267"/>
      <c r="H566" s="267"/>
      <c r="I566" s="267"/>
      <c r="J566" s="267"/>
      <c r="K566" s="267"/>
      <c r="L566" s="267"/>
      <c r="M566" s="267"/>
      <c r="N566" s="267"/>
      <c r="O566" s="267"/>
      <c r="P566" s="267"/>
      <c r="Q566" s="267"/>
      <c r="R566" s="267"/>
      <c r="S566" s="267"/>
      <c r="T566" s="267"/>
      <c r="U566" s="267"/>
      <c r="V566" s="267"/>
      <c r="W566" s="267"/>
      <c r="X566" s="267"/>
      <c r="Y566" s="267"/>
      <c r="Z566" s="267"/>
      <c r="AA566" s="267"/>
      <c r="AB566" s="2"/>
    </row>
    <row r="567" spans="1:28" ht="21" customHeight="1" x14ac:dyDescent="0.5">
      <c r="A567" s="2"/>
      <c r="B567" s="2"/>
      <c r="C567" s="267"/>
      <c r="D567" s="267"/>
      <c r="E567" s="267"/>
      <c r="F567" s="267"/>
      <c r="G567" s="267"/>
      <c r="H567" s="267"/>
      <c r="I567" s="267"/>
      <c r="J567" s="267"/>
      <c r="K567" s="267"/>
      <c r="L567" s="267"/>
      <c r="M567" s="267"/>
      <c r="N567" s="267"/>
      <c r="O567" s="267"/>
      <c r="P567" s="267"/>
      <c r="Q567" s="267"/>
      <c r="R567" s="267"/>
      <c r="S567" s="267"/>
      <c r="T567" s="267"/>
      <c r="U567" s="267"/>
      <c r="V567" s="267"/>
      <c r="W567" s="267"/>
      <c r="X567" s="267"/>
      <c r="Y567" s="267"/>
      <c r="Z567" s="267"/>
      <c r="AA567" s="267"/>
      <c r="AB567" s="2"/>
    </row>
    <row r="568" spans="1:28" ht="21" customHeight="1" x14ac:dyDescent="0.5">
      <c r="A568" s="2"/>
      <c r="B568" s="2"/>
      <c r="C568" s="267"/>
      <c r="D568" s="267"/>
      <c r="E568" s="267"/>
      <c r="F568" s="267"/>
      <c r="G568" s="267"/>
      <c r="H568" s="267"/>
      <c r="I568" s="267"/>
      <c r="J568" s="267"/>
      <c r="K568" s="267"/>
      <c r="L568" s="267"/>
      <c r="M568" s="267"/>
      <c r="N568" s="267"/>
      <c r="O568" s="267"/>
      <c r="P568" s="267"/>
      <c r="Q568" s="267"/>
      <c r="R568" s="267"/>
      <c r="S568" s="267"/>
      <c r="T568" s="267"/>
      <c r="U568" s="267"/>
      <c r="V568" s="267"/>
      <c r="W568" s="267"/>
      <c r="X568" s="267"/>
      <c r="Y568" s="267"/>
      <c r="Z568" s="267"/>
      <c r="AA568" s="267"/>
      <c r="AB568" s="2"/>
    </row>
    <row r="569" spans="1:28" ht="21" customHeight="1" x14ac:dyDescent="0.5">
      <c r="A569" s="2"/>
      <c r="B569" s="2"/>
      <c r="C569" s="267"/>
      <c r="D569" s="267"/>
      <c r="E569" s="267"/>
      <c r="F569" s="267"/>
      <c r="G569" s="267"/>
      <c r="H569" s="267"/>
      <c r="I569" s="267"/>
      <c r="J569" s="267"/>
      <c r="K569" s="267"/>
      <c r="L569" s="267"/>
      <c r="M569" s="267"/>
      <c r="N569" s="267"/>
      <c r="O569" s="267"/>
      <c r="P569" s="267"/>
      <c r="Q569" s="267"/>
      <c r="R569" s="267"/>
      <c r="S569" s="267"/>
      <c r="T569" s="267"/>
      <c r="U569" s="267"/>
      <c r="V569" s="267"/>
      <c r="W569" s="267"/>
      <c r="X569" s="267"/>
      <c r="Y569" s="267"/>
      <c r="Z569" s="267"/>
      <c r="AA569" s="267"/>
      <c r="AB569" s="2"/>
    </row>
    <row r="570" spans="1:28" ht="21" customHeight="1" x14ac:dyDescent="0.5">
      <c r="A570" s="2"/>
      <c r="B570" s="2"/>
      <c r="C570" s="267"/>
      <c r="D570" s="267"/>
      <c r="E570" s="267"/>
      <c r="F570" s="267"/>
      <c r="G570" s="267"/>
      <c r="H570" s="267"/>
      <c r="I570" s="267"/>
      <c r="J570" s="267"/>
      <c r="K570" s="267"/>
      <c r="L570" s="267"/>
      <c r="M570" s="267"/>
      <c r="N570" s="267"/>
      <c r="O570" s="267"/>
      <c r="P570" s="267"/>
      <c r="Q570" s="267"/>
      <c r="R570" s="267"/>
      <c r="S570" s="267"/>
      <c r="T570" s="267"/>
      <c r="U570" s="267"/>
      <c r="V570" s="267"/>
      <c r="W570" s="267"/>
      <c r="X570" s="267"/>
      <c r="Y570" s="267"/>
      <c r="Z570" s="267"/>
      <c r="AA570" s="267"/>
      <c r="AB570" s="2"/>
    </row>
    <row r="571" spans="1:28" ht="21" customHeight="1" x14ac:dyDescent="0.5">
      <c r="A571" s="2"/>
      <c r="B571" s="2"/>
      <c r="C571" s="267"/>
      <c r="D571" s="267"/>
      <c r="E571" s="267"/>
      <c r="F571" s="267"/>
      <c r="G571" s="267"/>
      <c r="H571" s="267"/>
      <c r="I571" s="267"/>
      <c r="J571" s="267"/>
      <c r="K571" s="267"/>
      <c r="L571" s="267"/>
      <c r="M571" s="267"/>
      <c r="N571" s="267"/>
      <c r="O571" s="267"/>
      <c r="P571" s="267"/>
      <c r="Q571" s="267"/>
      <c r="R571" s="267"/>
      <c r="S571" s="267"/>
      <c r="T571" s="267"/>
      <c r="U571" s="267"/>
      <c r="V571" s="267"/>
      <c r="W571" s="267"/>
      <c r="X571" s="267"/>
      <c r="Y571" s="267"/>
      <c r="Z571" s="267"/>
      <c r="AA571" s="267"/>
      <c r="AB571" s="2"/>
    </row>
    <row r="572" spans="1:28" ht="21" customHeight="1" x14ac:dyDescent="0.5">
      <c r="A572" s="2"/>
      <c r="B572" s="2"/>
      <c r="C572" s="267"/>
      <c r="D572" s="267"/>
      <c r="E572" s="267"/>
      <c r="F572" s="267"/>
      <c r="G572" s="267"/>
      <c r="H572" s="267"/>
      <c r="I572" s="267"/>
      <c r="J572" s="267"/>
      <c r="K572" s="267"/>
      <c r="L572" s="267"/>
      <c r="M572" s="267"/>
      <c r="N572" s="267"/>
      <c r="O572" s="267"/>
      <c r="P572" s="267"/>
      <c r="Q572" s="267"/>
      <c r="R572" s="267"/>
      <c r="S572" s="267"/>
      <c r="T572" s="267"/>
      <c r="U572" s="267"/>
      <c r="V572" s="267"/>
      <c r="W572" s="267"/>
      <c r="X572" s="267"/>
      <c r="Y572" s="267"/>
      <c r="Z572" s="267"/>
      <c r="AA572" s="267"/>
      <c r="AB572" s="2"/>
    </row>
    <row r="573" spans="1:28" ht="21" customHeight="1" x14ac:dyDescent="0.5">
      <c r="A573" s="2"/>
      <c r="B573" s="2"/>
      <c r="C573" s="267"/>
      <c r="D573" s="267"/>
      <c r="E573" s="267"/>
      <c r="F573" s="267"/>
      <c r="G573" s="267"/>
      <c r="H573" s="267"/>
      <c r="I573" s="267"/>
      <c r="J573" s="267"/>
      <c r="K573" s="267"/>
      <c r="L573" s="267"/>
      <c r="M573" s="267"/>
      <c r="N573" s="267"/>
      <c r="O573" s="267"/>
      <c r="P573" s="267"/>
      <c r="Q573" s="267"/>
      <c r="R573" s="267"/>
      <c r="S573" s="267"/>
      <c r="T573" s="267"/>
      <c r="U573" s="267"/>
      <c r="V573" s="267"/>
      <c r="W573" s="267"/>
      <c r="X573" s="267"/>
      <c r="Y573" s="267"/>
      <c r="Z573" s="267"/>
      <c r="AA573" s="267"/>
      <c r="AB573" s="2"/>
    </row>
    <row r="574" spans="1:28" ht="21" customHeight="1" x14ac:dyDescent="0.5">
      <c r="A574" s="2"/>
      <c r="B574" s="2"/>
      <c r="C574" s="267"/>
      <c r="D574" s="267"/>
      <c r="E574" s="267"/>
      <c r="F574" s="267"/>
      <c r="G574" s="267"/>
      <c r="H574" s="267"/>
      <c r="I574" s="267"/>
      <c r="J574" s="267"/>
      <c r="K574" s="267"/>
      <c r="L574" s="267"/>
      <c r="M574" s="267"/>
      <c r="N574" s="267"/>
      <c r="O574" s="267"/>
      <c r="P574" s="267"/>
      <c r="Q574" s="267"/>
      <c r="R574" s="267"/>
      <c r="S574" s="267"/>
      <c r="T574" s="267"/>
      <c r="U574" s="267"/>
      <c r="V574" s="267"/>
      <c r="W574" s="267"/>
      <c r="X574" s="267"/>
      <c r="Y574" s="267"/>
      <c r="Z574" s="267"/>
      <c r="AA574" s="267"/>
      <c r="AB574" s="2"/>
    </row>
    <row r="575" spans="1:28" ht="21" customHeight="1" x14ac:dyDescent="0.5">
      <c r="A575" s="2"/>
      <c r="B575" s="2"/>
      <c r="C575" s="267"/>
      <c r="D575" s="267"/>
      <c r="E575" s="267"/>
      <c r="F575" s="267"/>
      <c r="G575" s="267"/>
      <c r="H575" s="267"/>
      <c r="I575" s="267"/>
      <c r="J575" s="267"/>
      <c r="K575" s="267"/>
      <c r="L575" s="267"/>
      <c r="M575" s="267"/>
      <c r="N575" s="267"/>
      <c r="O575" s="267"/>
      <c r="P575" s="267"/>
      <c r="Q575" s="267"/>
      <c r="R575" s="267"/>
      <c r="S575" s="267"/>
      <c r="T575" s="267"/>
      <c r="U575" s="267"/>
      <c r="V575" s="267"/>
      <c r="W575" s="267"/>
      <c r="X575" s="267"/>
      <c r="Y575" s="267"/>
      <c r="Z575" s="267"/>
      <c r="AA575" s="267"/>
      <c r="AB575" s="2"/>
    </row>
    <row r="576" spans="1:28" ht="21" customHeight="1" x14ac:dyDescent="0.5">
      <c r="A576" s="2"/>
      <c r="B576" s="2"/>
      <c r="C576" s="267"/>
      <c r="D576" s="267"/>
      <c r="E576" s="267"/>
      <c r="F576" s="267"/>
      <c r="G576" s="267"/>
      <c r="H576" s="267"/>
      <c r="I576" s="267"/>
      <c r="J576" s="267"/>
      <c r="K576" s="267"/>
      <c r="L576" s="267"/>
      <c r="M576" s="267"/>
      <c r="N576" s="267"/>
      <c r="O576" s="267"/>
      <c r="P576" s="267"/>
      <c r="Q576" s="267"/>
      <c r="R576" s="267"/>
      <c r="S576" s="267"/>
      <c r="T576" s="267"/>
      <c r="U576" s="267"/>
      <c r="V576" s="267"/>
      <c r="W576" s="267"/>
      <c r="X576" s="267"/>
      <c r="Y576" s="267"/>
      <c r="Z576" s="267"/>
      <c r="AA576" s="267"/>
      <c r="AB576" s="2"/>
    </row>
    <row r="577" spans="1:28" ht="21" customHeight="1" x14ac:dyDescent="0.5">
      <c r="A577" s="2"/>
      <c r="B577" s="2"/>
      <c r="C577" s="267"/>
      <c r="D577" s="267"/>
      <c r="E577" s="267"/>
      <c r="F577" s="267"/>
      <c r="G577" s="267"/>
      <c r="H577" s="267"/>
      <c r="I577" s="267"/>
      <c r="J577" s="267"/>
      <c r="K577" s="267"/>
      <c r="L577" s="267"/>
      <c r="M577" s="267"/>
      <c r="N577" s="267"/>
      <c r="O577" s="267"/>
      <c r="P577" s="267"/>
      <c r="Q577" s="267"/>
      <c r="R577" s="267"/>
      <c r="S577" s="267"/>
      <c r="T577" s="267"/>
      <c r="U577" s="267"/>
      <c r="V577" s="267"/>
      <c r="W577" s="267"/>
      <c r="X577" s="267"/>
      <c r="Y577" s="267"/>
      <c r="Z577" s="267"/>
      <c r="AA577" s="267"/>
      <c r="AB577" s="2"/>
    </row>
    <row r="578" spans="1:28" ht="21" customHeight="1" x14ac:dyDescent="0.5">
      <c r="A578" s="2"/>
      <c r="B578" s="2"/>
      <c r="C578" s="267"/>
      <c r="D578" s="267"/>
      <c r="E578" s="267"/>
      <c r="F578" s="267"/>
      <c r="G578" s="267"/>
      <c r="H578" s="267"/>
      <c r="I578" s="267"/>
      <c r="J578" s="267"/>
      <c r="K578" s="267"/>
      <c r="L578" s="267"/>
      <c r="M578" s="267"/>
      <c r="N578" s="267"/>
      <c r="O578" s="267"/>
      <c r="P578" s="267"/>
      <c r="Q578" s="267"/>
      <c r="R578" s="267"/>
      <c r="S578" s="267"/>
      <c r="T578" s="267"/>
      <c r="U578" s="267"/>
      <c r="V578" s="267"/>
      <c r="W578" s="267"/>
      <c r="X578" s="267"/>
      <c r="Y578" s="267"/>
      <c r="Z578" s="267"/>
      <c r="AA578" s="267"/>
      <c r="AB578" s="2"/>
    </row>
    <row r="579" spans="1:28" ht="21" customHeight="1" x14ac:dyDescent="0.5">
      <c r="A579" s="2"/>
      <c r="B579" s="2"/>
      <c r="C579" s="267"/>
      <c r="D579" s="267"/>
      <c r="E579" s="267"/>
      <c r="F579" s="267"/>
      <c r="G579" s="267"/>
      <c r="H579" s="267"/>
      <c r="I579" s="267"/>
      <c r="J579" s="267"/>
      <c r="K579" s="267"/>
      <c r="L579" s="267"/>
      <c r="M579" s="267"/>
      <c r="N579" s="267"/>
      <c r="O579" s="267"/>
      <c r="P579" s="267"/>
      <c r="Q579" s="267"/>
      <c r="R579" s="267"/>
      <c r="S579" s="267"/>
      <c r="T579" s="267"/>
      <c r="U579" s="267"/>
      <c r="V579" s="267"/>
      <c r="W579" s="267"/>
      <c r="X579" s="267"/>
      <c r="Y579" s="267"/>
      <c r="Z579" s="267"/>
      <c r="AA579" s="267"/>
      <c r="AB579" s="2"/>
    </row>
    <row r="580" spans="1:28" ht="21" customHeight="1" x14ac:dyDescent="0.5">
      <c r="A580" s="2"/>
      <c r="B580" s="2"/>
      <c r="C580" s="267"/>
      <c r="D580" s="267"/>
      <c r="E580" s="267"/>
      <c r="F580" s="267"/>
      <c r="G580" s="267"/>
      <c r="H580" s="267"/>
      <c r="I580" s="267"/>
      <c r="J580" s="267"/>
      <c r="K580" s="267"/>
      <c r="L580" s="267"/>
      <c r="M580" s="267"/>
      <c r="N580" s="267"/>
      <c r="O580" s="267"/>
      <c r="P580" s="267"/>
      <c r="Q580" s="267"/>
      <c r="R580" s="267"/>
      <c r="S580" s="267"/>
      <c r="T580" s="267"/>
      <c r="U580" s="267"/>
      <c r="V580" s="267"/>
      <c r="W580" s="267"/>
      <c r="X580" s="267"/>
      <c r="Y580" s="267"/>
      <c r="Z580" s="267"/>
      <c r="AA580" s="267"/>
      <c r="AB580" s="2"/>
    </row>
    <row r="581" spans="1:28" ht="21" customHeight="1" x14ac:dyDescent="0.5">
      <c r="A581" s="2"/>
      <c r="B581" s="2"/>
      <c r="C581" s="267"/>
      <c r="D581" s="267"/>
      <c r="E581" s="267"/>
      <c r="F581" s="267"/>
      <c r="G581" s="267"/>
      <c r="H581" s="267"/>
      <c r="I581" s="267"/>
      <c r="J581" s="267"/>
      <c r="K581" s="267"/>
      <c r="L581" s="267"/>
      <c r="M581" s="267"/>
      <c r="N581" s="267"/>
      <c r="O581" s="267"/>
      <c r="P581" s="267"/>
      <c r="Q581" s="267"/>
      <c r="R581" s="267"/>
      <c r="S581" s="267"/>
      <c r="T581" s="267"/>
      <c r="U581" s="267"/>
      <c r="V581" s="267"/>
      <c r="W581" s="267"/>
      <c r="X581" s="267"/>
      <c r="Y581" s="267"/>
      <c r="Z581" s="267"/>
      <c r="AA581" s="267"/>
      <c r="AB581" s="2"/>
    </row>
    <row r="582" spans="1:28" ht="21" customHeight="1" x14ac:dyDescent="0.5">
      <c r="A582" s="2"/>
      <c r="B582" s="2"/>
      <c r="C582" s="267"/>
      <c r="D582" s="267"/>
      <c r="E582" s="267"/>
      <c r="F582" s="267"/>
      <c r="G582" s="267"/>
      <c r="H582" s="267"/>
      <c r="I582" s="267"/>
      <c r="J582" s="267"/>
      <c r="K582" s="267"/>
      <c r="L582" s="267"/>
      <c r="M582" s="267"/>
      <c r="N582" s="267"/>
      <c r="O582" s="267"/>
      <c r="P582" s="267"/>
      <c r="Q582" s="267"/>
      <c r="R582" s="267"/>
      <c r="S582" s="267"/>
      <c r="T582" s="267"/>
      <c r="U582" s="267"/>
      <c r="V582" s="267"/>
      <c r="W582" s="267"/>
      <c r="X582" s="267"/>
      <c r="Y582" s="267"/>
      <c r="Z582" s="267"/>
      <c r="AA582" s="267"/>
      <c r="AB582" s="2"/>
    </row>
    <row r="583" spans="1:28" ht="21" customHeight="1" x14ac:dyDescent="0.5">
      <c r="A583" s="2"/>
      <c r="B583" s="2"/>
      <c r="C583" s="267"/>
      <c r="D583" s="267"/>
      <c r="E583" s="267"/>
      <c r="F583" s="267"/>
      <c r="G583" s="267"/>
      <c r="H583" s="267"/>
      <c r="I583" s="267"/>
      <c r="J583" s="267"/>
      <c r="K583" s="267"/>
      <c r="L583" s="267"/>
      <c r="M583" s="267"/>
      <c r="N583" s="267"/>
      <c r="O583" s="267"/>
      <c r="P583" s="267"/>
      <c r="Q583" s="267"/>
      <c r="R583" s="267"/>
      <c r="S583" s="267"/>
      <c r="T583" s="267"/>
      <c r="U583" s="267"/>
      <c r="V583" s="267"/>
      <c r="W583" s="267"/>
      <c r="X583" s="267"/>
      <c r="Y583" s="267"/>
      <c r="Z583" s="267"/>
      <c r="AA583" s="267"/>
      <c r="AB583" s="2"/>
    </row>
    <row r="584" spans="1:28" ht="21" customHeight="1" x14ac:dyDescent="0.5">
      <c r="A584" s="2"/>
      <c r="B584" s="2"/>
      <c r="C584" s="267"/>
      <c r="D584" s="267"/>
      <c r="E584" s="267"/>
      <c r="F584" s="267"/>
      <c r="G584" s="267"/>
      <c r="H584" s="267"/>
      <c r="I584" s="267"/>
      <c r="J584" s="267"/>
      <c r="K584" s="267"/>
      <c r="L584" s="267"/>
      <c r="M584" s="267"/>
      <c r="N584" s="267"/>
      <c r="O584" s="267"/>
      <c r="P584" s="267"/>
      <c r="Q584" s="267"/>
      <c r="R584" s="267"/>
      <c r="S584" s="267"/>
      <c r="T584" s="267"/>
      <c r="U584" s="267"/>
      <c r="V584" s="267"/>
      <c r="W584" s="267"/>
      <c r="X584" s="267"/>
      <c r="Y584" s="267"/>
      <c r="Z584" s="267"/>
      <c r="AA584" s="267"/>
      <c r="AB584" s="2"/>
    </row>
    <row r="585" spans="1:28" ht="21" customHeight="1" x14ac:dyDescent="0.5">
      <c r="A585" s="2"/>
      <c r="B585" s="2"/>
      <c r="C585" s="267"/>
      <c r="D585" s="267"/>
      <c r="E585" s="267"/>
      <c r="F585" s="267"/>
      <c r="G585" s="267"/>
      <c r="H585" s="267"/>
      <c r="I585" s="267"/>
      <c r="J585" s="267"/>
      <c r="K585" s="267"/>
      <c r="L585" s="267"/>
      <c r="M585" s="267"/>
      <c r="N585" s="267"/>
      <c r="O585" s="267"/>
      <c r="P585" s="267"/>
      <c r="Q585" s="267"/>
      <c r="R585" s="267"/>
      <c r="S585" s="267"/>
      <c r="T585" s="267"/>
      <c r="U585" s="267"/>
      <c r="V585" s="267"/>
      <c r="W585" s="267"/>
      <c r="X585" s="267"/>
      <c r="Y585" s="267"/>
      <c r="Z585" s="267"/>
      <c r="AA585" s="267"/>
      <c r="AB585" s="2"/>
    </row>
    <row r="586" spans="1:28" ht="21" customHeight="1" x14ac:dyDescent="0.5">
      <c r="A586" s="2"/>
      <c r="B586" s="2"/>
      <c r="C586" s="267"/>
      <c r="D586" s="267"/>
      <c r="E586" s="267"/>
      <c r="F586" s="267"/>
      <c r="G586" s="267"/>
      <c r="H586" s="267"/>
      <c r="I586" s="267"/>
      <c r="J586" s="267"/>
      <c r="K586" s="267"/>
      <c r="L586" s="267"/>
      <c r="M586" s="267"/>
      <c r="N586" s="267"/>
      <c r="O586" s="267"/>
      <c r="P586" s="267"/>
      <c r="Q586" s="267"/>
      <c r="R586" s="267"/>
      <c r="S586" s="267"/>
      <c r="T586" s="267"/>
      <c r="U586" s="267"/>
      <c r="V586" s="267"/>
      <c r="W586" s="267"/>
      <c r="X586" s="267"/>
      <c r="Y586" s="267"/>
      <c r="Z586" s="267"/>
      <c r="AA586" s="267"/>
      <c r="AB586" s="2"/>
    </row>
    <row r="587" spans="1:28" ht="21" customHeight="1" x14ac:dyDescent="0.5">
      <c r="A587" s="2"/>
      <c r="B587" s="2"/>
      <c r="C587" s="267"/>
      <c r="D587" s="267"/>
      <c r="E587" s="267"/>
      <c r="F587" s="267"/>
      <c r="G587" s="267"/>
      <c r="H587" s="267"/>
      <c r="I587" s="267"/>
      <c r="J587" s="267"/>
      <c r="K587" s="267"/>
      <c r="L587" s="267"/>
      <c r="M587" s="267"/>
      <c r="N587" s="267"/>
      <c r="O587" s="267"/>
      <c r="P587" s="267"/>
      <c r="Q587" s="267"/>
      <c r="R587" s="267"/>
      <c r="S587" s="267"/>
      <c r="T587" s="267"/>
      <c r="U587" s="267"/>
      <c r="V587" s="267"/>
      <c r="W587" s="267"/>
      <c r="X587" s="267"/>
      <c r="Y587" s="267"/>
      <c r="Z587" s="267"/>
      <c r="AA587" s="267"/>
      <c r="AB587" s="2"/>
    </row>
    <row r="588" spans="1:28" ht="21" customHeight="1" x14ac:dyDescent="0.5">
      <c r="A588" s="2"/>
      <c r="B588" s="2"/>
      <c r="C588" s="267"/>
      <c r="D588" s="267"/>
      <c r="E588" s="267"/>
      <c r="F588" s="267"/>
      <c r="G588" s="267"/>
      <c r="H588" s="267"/>
      <c r="I588" s="267"/>
      <c r="J588" s="267"/>
      <c r="K588" s="267"/>
      <c r="L588" s="267"/>
      <c r="M588" s="267"/>
      <c r="N588" s="267"/>
      <c r="O588" s="267"/>
      <c r="P588" s="267"/>
      <c r="Q588" s="267"/>
      <c r="R588" s="267"/>
      <c r="S588" s="267"/>
      <c r="T588" s="267"/>
      <c r="U588" s="267"/>
      <c r="V588" s="267"/>
      <c r="W588" s="267"/>
      <c r="X588" s="267"/>
      <c r="Y588" s="267"/>
      <c r="Z588" s="267"/>
      <c r="AA588" s="267"/>
      <c r="AB588" s="2"/>
    </row>
    <row r="589" spans="1:28" ht="21" customHeight="1" x14ac:dyDescent="0.5">
      <c r="A589" s="2"/>
      <c r="B589" s="2"/>
      <c r="C589" s="267"/>
      <c r="D589" s="267"/>
      <c r="E589" s="267"/>
      <c r="F589" s="267"/>
      <c r="G589" s="267"/>
      <c r="H589" s="267"/>
      <c r="I589" s="267"/>
      <c r="J589" s="267"/>
      <c r="K589" s="267"/>
      <c r="L589" s="267"/>
      <c r="M589" s="267"/>
      <c r="N589" s="267"/>
      <c r="O589" s="267"/>
      <c r="P589" s="267"/>
      <c r="Q589" s="267"/>
      <c r="R589" s="267"/>
      <c r="S589" s="267"/>
      <c r="T589" s="267"/>
      <c r="U589" s="267"/>
      <c r="V589" s="267"/>
      <c r="W589" s="267"/>
      <c r="X589" s="267"/>
      <c r="Y589" s="267"/>
      <c r="Z589" s="267"/>
      <c r="AA589" s="267"/>
      <c r="AB589" s="2"/>
    </row>
    <row r="590" spans="1:28" ht="21" customHeight="1" x14ac:dyDescent="0.5">
      <c r="A590" s="2"/>
      <c r="B590" s="2"/>
      <c r="C590" s="267"/>
      <c r="D590" s="267"/>
      <c r="E590" s="267"/>
      <c r="F590" s="267"/>
      <c r="G590" s="267"/>
      <c r="H590" s="267"/>
      <c r="I590" s="267"/>
      <c r="J590" s="267"/>
      <c r="K590" s="267"/>
      <c r="L590" s="267"/>
      <c r="M590" s="267"/>
      <c r="N590" s="267"/>
      <c r="O590" s="267"/>
      <c r="P590" s="267"/>
      <c r="Q590" s="267"/>
      <c r="R590" s="267"/>
      <c r="S590" s="267"/>
      <c r="T590" s="267"/>
      <c r="U590" s="267"/>
      <c r="V590" s="267"/>
      <c r="W590" s="267"/>
      <c r="X590" s="267"/>
      <c r="Y590" s="267"/>
      <c r="Z590" s="267"/>
      <c r="AA590" s="267"/>
      <c r="AB590" s="2"/>
    </row>
    <row r="591" spans="1:28" ht="21" customHeight="1" x14ac:dyDescent="0.5">
      <c r="A591" s="2"/>
      <c r="B591" s="2"/>
      <c r="C591" s="267"/>
      <c r="D591" s="267"/>
      <c r="E591" s="267"/>
      <c r="F591" s="267"/>
      <c r="G591" s="267"/>
      <c r="H591" s="267"/>
      <c r="I591" s="267"/>
      <c r="J591" s="267"/>
      <c r="K591" s="267"/>
      <c r="L591" s="267"/>
      <c r="M591" s="267"/>
      <c r="N591" s="267"/>
      <c r="O591" s="267"/>
      <c r="P591" s="267"/>
      <c r="Q591" s="267"/>
      <c r="R591" s="267"/>
      <c r="S591" s="267"/>
      <c r="T591" s="267"/>
      <c r="U591" s="267"/>
      <c r="V591" s="267"/>
      <c r="W591" s="267"/>
      <c r="X591" s="267"/>
      <c r="Y591" s="267"/>
      <c r="Z591" s="267"/>
      <c r="AA591" s="267"/>
      <c r="AB591" s="2"/>
    </row>
    <row r="592" spans="1:28" ht="21" customHeight="1" x14ac:dyDescent="0.5">
      <c r="A592" s="2"/>
      <c r="B592" s="2"/>
      <c r="C592" s="267"/>
      <c r="D592" s="267"/>
      <c r="E592" s="267"/>
      <c r="F592" s="267"/>
      <c r="G592" s="267"/>
      <c r="H592" s="267"/>
      <c r="I592" s="267"/>
      <c r="J592" s="267"/>
      <c r="K592" s="267"/>
      <c r="L592" s="267"/>
      <c r="M592" s="267"/>
      <c r="N592" s="267"/>
      <c r="O592" s="267"/>
      <c r="P592" s="267"/>
      <c r="Q592" s="267"/>
      <c r="R592" s="267"/>
      <c r="S592" s="267"/>
      <c r="T592" s="267"/>
      <c r="U592" s="267"/>
      <c r="V592" s="267"/>
      <c r="W592" s="267"/>
      <c r="X592" s="267"/>
      <c r="Y592" s="267"/>
      <c r="Z592" s="267"/>
      <c r="AA592" s="267"/>
      <c r="AB592" s="2"/>
    </row>
    <row r="593" spans="1:28" ht="21" customHeight="1" x14ac:dyDescent="0.5">
      <c r="A593" s="2"/>
      <c r="B593" s="2"/>
      <c r="C593" s="267"/>
      <c r="D593" s="267"/>
      <c r="E593" s="267"/>
      <c r="F593" s="267"/>
      <c r="G593" s="267"/>
      <c r="H593" s="267"/>
      <c r="I593" s="267"/>
      <c r="J593" s="267"/>
      <c r="K593" s="267"/>
      <c r="L593" s="267"/>
      <c r="M593" s="267"/>
      <c r="N593" s="267"/>
      <c r="O593" s="267"/>
      <c r="P593" s="267"/>
      <c r="Q593" s="267"/>
      <c r="R593" s="267"/>
      <c r="S593" s="267"/>
      <c r="T593" s="267"/>
      <c r="U593" s="267"/>
      <c r="V593" s="267"/>
      <c r="W593" s="267"/>
      <c r="X593" s="267"/>
      <c r="Y593" s="267"/>
      <c r="Z593" s="267"/>
      <c r="AA593" s="267"/>
      <c r="AB593" s="2"/>
    </row>
    <row r="594" spans="1:28" ht="21" customHeight="1" x14ac:dyDescent="0.5">
      <c r="A594" s="2"/>
      <c r="B594" s="2"/>
      <c r="C594" s="267"/>
      <c r="D594" s="267"/>
      <c r="E594" s="267"/>
      <c r="F594" s="267"/>
      <c r="G594" s="267"/>
      <c r="H594" s="267"/>
      <c r="I594" s="267"/>
      <c r="J594" s="267"/>
      <c r="K594" s="267"/>
      <c r="L594" s="267"/>
      <c r="M594" s="267"/>
      <c r="N594" s="267"/>
      <c r="O594" s="267"/>
      <c r="P594" s="267"/>
      <c r="Q594" s="267"/>
      <c r="R594" s="267"/>
      <c r="S594" s="267"/>
      <c r="T594" s="267"/>
      <c r="U594" s="267"/>
      <c r="V594" s="267"/>
      <c r="W594" s="267"/>
      <c r="X594" s="267"/>
      <c r="Y594" s="267"/>
      <c r="Z594" s="267"/>
      <c r="AA594" s="267"/>
      <c r="AB594" s="2"/>
    </row>
    <row r="595" spans="1:28" ht="21" customHeight="1" x14ac:dyDescent="0.5">
      <c r="A595" s="2"/>
      <c r="B595" s="2"/>
      <c r="C595" s="267"/>
      <c r="D595" s="267"/>
      <c r="E595" s="267"/>
      <c r="F595" s="267"/>
      <c r="G595" s="267"/>
      <c r="H595" s="267"/>
      <c r="I595" s="267"/>
      <c r="J595" s="267"/>
      <c r="K595" s="267"/>
      <c r="L595" s="267"/>
      <c r="M595" s="267"/>
      <c r="N595" s="267"/>
      <c r="O595" s="267"/>
      <c r="P595" s="267"/>
      <c r="Q595" s="267"/>
      <c r="R595" s="267"/>
      <c r="S595" s="267"/>
      <c r="T595" s="267"/>
      <c r="U595" s="267"/>
      <c r="V595" s="267"/>
      <c r="W595" s="267"/>
      <c r="X595" s="267"/>
      <c r="Y595" s="267"/>
      <c r="Z595" s="267"/>
      <c r="AA595" s="267"/>
      <c r="AB595" s="2"/>
    </row>
    <row r="596" spans="1:28" ht="21" customHeight="1" x14ac:dyDescent="0.5">
      <c r="A596" s="2"/>
      <c r="B596" s="2"/>
      <c r="C596" s="267"/>
      <c r="D596" s="267"/>
      <c r="E596" s="267"/>
      <c r="F596" s="267"/>
      <c r="G596" s="267"/>
      <c r="H596" s="267"/>
      <c r="I596" s="267"/>
      <c r="J596" s="267"/>
      <c r="K596" s="267"/>
      <c r="L596" s="267"/>
      <c r="M596" s="267"/>
      <c r="N596" s="267"/>
      <c r="O596" s="267"/>
      <c r="P596" s="267"/>
      <c r="Q596" s="267"/>
      <c r="R596" s="267"/>
      <c r="S596" s="267"/>
      <c r="T596" s="267"/>
      <c r="U596" s="267"/>
      <c r="V596" s="267"/>
      <c r="W596" s="267"/>
      <c r="X596" s="267"/>
      <c r="Y596" s="267"/>
      <c r="Z596" s="267"/>
      <c r="AA596" s="267"/>
      <c r="AB596" s="2"/>
    </row>
    <row r="597" spans="1:28" ht="21" customHeight="1" x14ac:dyDescent="0.5">
      <c r="A597" s="2"/>
      <c r="B597" s="2"/>
      <c r="C597" s="267"/>
      <c r="D597" s="267"/>
      <c r="E597" s="267"/>
      <c r="F597" s="267"/>
      <c r="G597" s="267"/>
      <c r="H597" s="267"/>
      <c r="I597" s="267"/>
      <c r="J597" s="267"/>
      <c r="K597" s="267"/>
      <c r="L597" s="267"/>
      <c r="M597" s="267"/>
      <c r="N597" s="267"/>
      <c r="O597" s="267"/>
      <c r="P597" s="267"/>
      <c r="Q597" s="267"/>
      <c r="R597" s="267"/>
      <c r="S597" s="267"/>
      <c r="T597" s="267"/>
      <c r="U597" s="267"/>
      <c r="V597" s="267"/>
      <c r="W597" s="267"/>
      <c r="X597" s="267"/>
      <c r="Y597" s="267"/>
      <c r="Z597" s="267"/>
      <c r="AA597" s="267"/>
      <c r="AB597" s="2"/>
    </row>
    <row r="598" spans="1:28" ht="21" customHeight="1" x14ac:dyDescent="0.5">
      <c r="A598" s="2"/>
      <c r="B598" s="2"/>
      <c r="C598" s="267"/>
      <c r="D598" s="267"/>
      <c r="E598" s="267"/>
      <c r="F598" s="267"/>
      <c r="G598" s="267"/>
      <c r="H598" s="267"/>
      <c r="I598" s="267"/>
      <c r="J598" s="267"/>
      <c r="K598" s="267"/>
      <c r="L598" s="267"/>
      <c r="M598" s="267"/>
      <c r="N598" s="267"/>
      <c r="O598" s="267"/>
      <c r="P598" s="267"/>
      <c r="Q598" s="267"/>
      <c r="R598" s="267"/>
      <c r="S598" s="267"/>
      <c r="T598" s="267"/>
      <c r="U598" s="267"/>
      <c r="V598" s="267"/>
      <c r="W598" s="267"/>
      <c r="X598" s="267"/>
      <c r="Y598" s="267"/>
      <c r="Z598" s="267"/>
      <c r="AA598" s="267"/>
      <c r="AB598" s="2"/>
    </row>
    <row r="599" spans="1:28" ht="21" customHeight="1" x14ac:dyDescent="0.5">
      <c r="A599" s="2"/>
      <c r="B599" s="2"/>
      <c r="C599" s="267"/>
      <c r="D599" s="267"/>
      <c r="E599" s="267"/>
      <c r="F599" s="267"/>
      <c r="G599" s="267"/>
      <c r="H599" s="267"/>
      <c r="I599" s="267"/>
      <c r="J599" s="267"/>
      <c r="K599" s="267"/>
      <c r="L599" s="267"/>
      <c r="M599" s="267"/>
      <c r="N599" s="267"/>
      <c r="O599" s="267"/>
      <c r="P599" s="267"/>
      <c r="Q599" s="267"/>
      <c r="R599" s="267"/>
      <c r="S599" s="267"/>
      <c r="T599" s="267"/>
      <c r="U599" s="267"/>
      <c r="V599" s="267"/>
      <c r="W599" s="267"/>
      <c r="X599" s="267"/>
      <c r="Y599" s="267"/>
      <c r="Z599" s="267"/>
      <c r="AA599" s="267"/>
      <c r="AB599" s="2"/>
    </row>
    <row r="600" spans="1:28" ht="21" customHeight="1" x14ac:dyDescent="0.5">
      <c r="A600" s="2"/>
      <c r="B600" s="2"/>
      <c r="C600" s="267"/>
      <c r="D600" s="267"/>
      <c r="E600" s="267"/>
      <c r="F600" s="267"/>
      <c r="G600" s="267"/>
      <c r="H600" s="267"/>
      <c r="I600" s="267"/>
      <c r="J600" s="267"/>
      <c r="K600" s="267"/>
      <c r="L600" s="267"/>
      <c r="M600" s="267"/>
      <c r="N600" s="267"/>
      <c r="O600" s="267"/>
      <c r="P600" s="267"/>
      <c r="Q600" s="267"/>
      <c r="R600" s="267"/>
      <c r="S600" s="267"/>
      <c r="T600" s="267"/>
      <c r="U600" s="267"/>
      <c r="V600" s="267"/>
      <c r="W600" s="267"/>
      <c r="X600" s="267"/>
      <c r="Y600" s="267"/>
      <c r="Z600" s="267"/>
      <c r="AA600" s="267"/>
      <c r="AB600" s="2"/>
    </row>
    <row r="601" spans="1:28" ht="21" customHeight="1" x14ac:dyDescent="0.5">
      <c r="A601" s="2"/>
      <c r="B601" s="2"/>
      <c r="C601" s="267"/>
      <c r="D601" s="267"/>
      <c r="E601" s="267"/>
      <c r="F601" s="267"/>
      <c r="G601" s="267"/>
      <c r="H601" s="267"/>
      <c r="I601" s="267"/>
      <c r="J601" s="267"/>
      <c r="K601" s="267"/>
      <c r="L601" s="267"/>
      <c r="M601" s="267"/>
      <c r="N601" s="267"/>
      <c r="O601" s="267"/>
      <c r="P601" s="267"/>
      <c r="Q601" s="267"/>
      <c r="R601" s="267"/>
      <c r="S601" s="267"/>
      <c r="T601" s="267"/>
      <c r="U601" s="267"/>
      <c r="V601" s="267"/>
      <c r="W601" s="267"/>
      <c r="X601" s="267"/>
      <c r="Y601" s="267"/>
      <c r="Z601" s="267"/>
      <c r="AA601" s="267"/>
      <c r="AB601" s="2"/>
    </row>
    <row r="602" spans="1:28" ht="21" customHeight="1" x14ac:dyDescent="0.5">
      <c r="A602" s="2"/>
      <c r="B602" s="2"/>
      <c r="C602" s="267"/>
      <c r="D602" s="267"/>
      <c r="E602" s="267"/>
      <c r="F602" s="267"/>
      <c r="G602" s="267"/>
      <c r="H602" s="267"/>
      <c r="I602" s="267"/>
      <c r="J602" s="267"/>
      <c r="K602" s="267"/>
      <c r="L602" s="267"/>
      <c r="M602" s="267"/>
      <c r="N602" s="267"/>
      <c r="O602" s="267"/>
      <c r="P602" s="267"/>
      <c r="Q602" s="267"/>
      <c r="R602" s="267"/>
      <c r="S602" s="267"/>
      <c r="T602" s="267"/>
      <c r="U602" s="267"/>
      <c r="V602" s="267"/>
      <c r="W602" s="267"/>
      <c r="X602" s="267"/>
      <c r="Y602" s="267"/>
      <c r="Z602" s="267"/>
      <c r="AA602" s="267"/>
      <c r="AB602" s="2"/>
    </row>
    <row r="603" spans="1:28" ht="21" customHeight="1" x14ac:dyDescent="0.5">
      <c r="A603" s="2"/>
      <c r="B603" s="2"/>
      <c r="C603" s="267"/>
      <c r="D603" s="267"/>
      <c r="E603" s="267"/>
      <c r="F603" s="267"/>
      <c r="G603" s="267"/>
      <c r="H603" s="267"/>
      <c r="I603" s="267"/>
      <c r="J603" s="267"/>
      <c r="K603" s="267"/>
      <c r="L603" s="267"/>
      <c r="M603" s="267"/>
      <c r="N603" s="267"/>
      <c r="O603" s="267"/>
      <c r="P603" s="267"/>
      <c r="Q603" s="267"/>
      <c r="R603" s="267"/>
      <c r="S603" s="267"/>
      <c r="T603" s="267"/>
      <c r="U603" s="267"/>
      <c r="V603" s="267"/>
      <c r="W603" s="267"/>
      <c r="X603" s="267"/>
      <c r="Y603" s="267"/>
      <c r="Z603" s="267"/>
      <c r="AA603" s="267"/>
      <c r="AB603" s="2"/>
    </row>
    <row r="604" spans="1:28" ht="21" customHeight="1" x14ac:dyDescent="0.5">
      <c r="A604" s="2"/>
      <c r="B604" s="2"/>
      <c r="C604" s="267"/>
      <c r="D604" s="267"/>
      <c r="E604" s="267"/>
      <c r="F604" s="267"/>
      <c r="G604" s="267"/>
      <c r="H604" s="267"/>
      <c r="I604" s="267"/>
      <c r="J604" s="267"/>
      <c r="K604" s="267"/>
      <c r="L604" s="267"/>
      <c r="M604" s="267"/>
      <c r="N604" s="267"/>
      <c r="O604" s="267"/>
      <c r="P604" s="267"/>
      <c r="Q604" s="267"/>
      <c r="R604" s="267"/>
      <c r="S604" s="267"/>
      <c r="T604" s="267"/>
      <c r="U604" s="267"/>
      <c r="V604" s="267"/>
      <c r="W604" s="267"/>
      <c r="X604" s="267"/>
      <c r="Y604" s="267"/>
      <c r="Z604" s="267"/>
      <c r="AA604" s="267"/>
      <c r="AB604" s="2"/>
    </row>
    <row r="605" spans="1:28" ht="21" customHeight="1" x14ac:dyDescent="0.5">
      <c r="A605" s="2"/>
      <c r="B605" s="2"/>
      <c r="C605" s="267"/>
      <c r="D605" s="267"/>
      <c r="E605" s="267"/>
      <c r="F605" s="267"/>
      <c r="G605" s="267"/>
      <c r="H605" s="267"/>
      <c r="I605" s="267"/>
      <c r="J605" s="267"/>
      <c r="K605" s="267"/>
      <c r="L605" s="267"/>
      <c r="M605" s="267"/>
      <c r="N605" s="267"/>
      <c r="O605" s="267"/>
      <c r="P605" s="267"/>
      <c r="Q605" s="267"/>
      <c r="R605" s="267"/>
      <c r="S605" s="267"/>
      <c r="T605" s="267"/>
      <c r="U605" s="267"/>
      <c r="V605" s="267"/>
      <c r="W605" s="267"/>
      <c r="X605" s="267"/>
      <c r="Y605" s="267"/>
      <c r="Z605" s="267"/>
      <c r="AA605" s="267"/>
      <c r="AB605" s="2"/>
    </row>
    <row r="606" spans="1:28" ht="21" customHeight="1" x14ac:dyDescent="0.5">
      <c r="A606" s="2"/>
      <c r="B606" s="2"/>
      <c r="C606" s="267"/>
      <c r="D606" s="267"/>
      <c r="E606" s="267"/>
      <c r="F606" s="267"/>
      <c r="G606" s="267"/>
      <c r="H606" s="267"/>
      <c r="I606" s="267"/>
      <c r="J606" s="267"/>
      <c r="K606" s="267"/>
      <c r="L606" s="267"/>
      <c r="M606" s="267"/>
      <c r="N606" s="267"/>
      <c r="O606" s="267"/>
      <c r="P606" s="267"/>
      <c r="Q606" s="267"/>
      <c r="R606" s="267"/>
      <c r="S606" s="267"/>
      <c r="T606" s="267"/>
      <c r="U606" s="267"/>
      <c r="V606" s="267"/>
      <c r="W606" s="267"/>
      <c r="X606" s="267"/>
      <c r="Y606" s="267"/>
      <c r="Z606" s="267"/>
      <c r="AA606" s="267"/>
      <c r="AB606" s="2"/>
    </row>
    <row r="607" spans="1:28" ht="21" customHeight="1" x14ac:dyDescent="0.5">
      <c r="A607" s="2"/>
      <c r="B607" s="2"/>
      <c r="C607" s="267"/>
      <c r="D607" s="267"/>
      <c r="E607" s="267"/>
      <c r="F607" s="267"/>
      <c r="G607" s="267"/>
      <c r="H607" s="267"/>
      <c r="I607" s="267"/>
      <c r="J607" s="267"/>
      <c r="K607" s="267"/>
      <c r="L607" s="267"/>
      <c r="M607" s="267"/>
      <c r="N607" s="267"/>
      <c r="O607" s="267"/>
      <c r="P607" s="267"/>
      <c r="Q607" s="267"/>
      <c r="R607" s="267"/>
      <c r="S607" s="267"/>
      <c r="T607" s="267"/>
      <c r="U607" s="267"/>
      <c r="V607" s="267"/>
      <c r="W607" s="267"/>
      <c r="X607" s="267"/>
      <c r="Y607" s="267"/>
      <c r="Z607" s="267"/>
      <c r="AA607" s="267"/>
      <c r="AB607" s="2"/>
    </row>
    <row r="608" spans="1:28" ht="21" customHeight="1" x14ac:dyDescent="0.5">
      <c r="A608" s="2"/>
      <c r="B608" s="2"/>
      <c r="C608" s="267"/>
      <c r="D608" s="267"/>
      <c r="E608" s="267"/>
      <c r="F608" s="267"/>
      <c r="G608" s="267"/>
      <c r="H608" s="267"/>
      <c r="I608" s="267"/>
      <c r="J608" s="267"/>
      <c r="K608" s="267"/>
      <c r="L608" s="267"/>
      <c r="M608" s="267"/>
      <c r="N608" s="267"/>
      <c r="O608" s="267"/>
      <c r="P608" s="267"/>
      <c r="Q608" s="267"/>
      <c r="R608" s="267"/>
      <c r="S608" s="267"/>
      <c r="T608" s="267"/>
      <c r="U608" s="267"/>
      <c r="V608" s="267"/>
      <c r="W608" s="267"/>
      <c r="X608" s="267"/>
      <c r="Y608" s="267"/>
      <c r="Z608" s="267"/>
      <c r="AA608" s="267"/>
      <c r="AB608" s="2"/>
    </row>
    <row r="609" spans="1:28" ht="21" customHeight="1" x14ac:dyDescent="0.5">
      <c r="A609" s="2"/>
      <c r="B609" s="2"/>
      <c r="C609" s="267"/>
      <c r="D609" s="267"/>
      <c r="E609" s="267"/>
      <c r="F609" s="267"/>
      <c r="G609" s="267"/>
      <c r="H609" s="267"/>
      <c r="I609" s="267"/>
      <c r="J609" s="267"/>
      <c r="K609" s="267"/>
      <c r="L609" s="267"/>
      <c r="M609" s="267"/>
      <c r="N609" s="267"/>
      <c r="O609" s="267"/>
      <c r="P609" s="267"/>
      <c r="Q609" s="267"/>
      <c r="R609" s="267"/>
      <c r="S609" s="267"/>
      <c r="T609" s="267"/>
      <c r="U609" s="267"/>
      <c r="V609" s="267"/>
      <c r="W609" s="267"/>
      <c r="X609" s="267"/>
      <c r="Y609" s="267"/>
      <c r="Z609" s="267"/>
      <c r="AA609" s="267"/>
      <c r="AB609" s="2"/>
    </row>
    <row r="610" spans="1:28" ht="21" customHeight="1" x14ac:dyDescent="0.5">
      <c r="A610" s="2"/>
      <c r="B610" s="2"/>
      <c r="C610" s="267"/>
      <c r="D610" s="267"/>
      <c r="E610" s="267"/>
      <c r="F610" s="267"/>
      <c r="G610" s="267"/>
      <c r="H610" s="267"/>
      <c r="I610" s="267"/>
      <c r="J610" s="267"/>
      <c r="K610" s="267"/>
      <c r="L610" s="267"/>
      <c r="M610" s="267"/>
      <c r="N610" s="267"/>
      <c r="O610" s="267"/>
      <c r="P610" s="267"/>
      <c r="Q610" s="267"/>
      <c r="R610" s="267"/>
      <c r="S610" s="267"/>
      <c r="T610" s="267"/>
      <c r="U610" s="267"/>
      <c r="V610" s="267"/>
      <c r="W610" s="267"/>
      <c r="X610" s="267"/>
      <c r="Y610" s="267"/>
      <c r="Z610" s="267"/>
      <c r="AA610" s="267"/>
      <c r="AB610" s="2"/>
    </row>
    <row r="611" spans="1:28" ht="21" customHeight="1" x14ac:dyDescent="0.5">
      <c r="A611" s="2"/>
      <c r="B611" s="2"/>
      <c r="C611" s="267"/>
      <c r="D611" s="267"/>
      <c r="E611" s="267"/>
      <c r="F611" s="267"/>
      <c r="G611" s="267"/>
      <c r="H611" s="267"/>
      <c r="I611" s="267"/>
      <c r="J611" s="267"/>
      <c r="K611" s="267"/>
      <c r="L611" s="267"/>
      <c r="M611" s="267"/>
      <c r="N611" s="267"/>
      <c r="O611" s="267"/>
      <c r="P611" s="267"/>
      <c r="Q611" s="267"/>
      <c r="R611" s="267"/>
      <c r="S611" s="267"/>
      <c r="T611" s="267"/>
      <c r="U611" s="267"/>
      <c r="V611" s="267"/>
      <c r="W611" s="267"/>
      <c r="X611" s="267"/>
      <c r="Y611" s="267"/>
      <c r="Z611" s="267"/>
      <c r="AA611" s="267"/>
      <c r="AB611" s="2"/>
    </row>
    <row r="612" spans="1:28" ht="21" customHeight="1" x14ac:dyDescent="0.5">
      <c r="A612" s="2"/>
      <c r="B612" s="2"/>
      <c r="C612" s="267"/>
      <c r="D612" s="267"/>
      <c r="E612" s="267"/>
      <c r="F612" s="267"/>
      <c r="G612" s="267"/>
      <c r="H612" s="267"/>
      <c r="I612" s="267"/>
      <c r="J612" s="267"/>
      <c r="K612" s="267"/>
      <c r="L612" s="267"/>
      <c r="M612" s="267"/>
      <c r="N612" s="267"/>
      <c r="O612" s="267"/>
      <c r="P612" s="267"/>
      <c r="Q612" s="267"/>
      <c r="R612" s="267"/>
      <c r="S612" s="267"/>
      <c r="T612" s="267"/>
      <c r="U612" s="267"/>
      <c r="V612" s="267"/>
      <c r="W612" s="267"/>
      <c r="X612" s="267"/>
      <c r="Y612" s="267"/>
      <c r="Z612" s="267"/>
      <c r="AA612" s="267"/>
      <c r="AB612" s="2"/>
    </row>
    <row r="613" spans="1:28" ht="21" customHeight="1" x14ac:dyDescent="0.5">
      <c r="A613" s="2"/>
      <c r="B613" s="2"/>
      <c r="C613" s="267"/>
      <c r="D613" s="267"/>
      <c r="E613" s="267"/>
      <c r="F613" s="267"/>
      <c r="G613" s="267"/>
      <c r="H613" s="267"/>
      <c r="I613" s="267"/>
      <c r="J613" s="267"/>
      <c r="K613" s="267"/>
      <c r="L613" s="267"/>
      <c r="M613" s="267"/>
      <c r="N613" s="267"/>
      <c r="O613" s="267"/>
      <c r="P613" s="267"/>
      <c r="Q613" s="267"/>
      <c r="R613" s="267"/>
      <c r="S613" s="267"/>
      <c r="T613" s="267"/>
      <c r="U613" s="267"/>
      <c r="V613" s="267"/>
      <c r="W613" s="267"/>
      <c r="X613" s="267"/>
      <c r="Y613" s="267"/>
      <c r="Z613" s="267"/>
      <c r="AA613" s="267"/>
      <c r="AB613" s="2"/>
    </row>
    <row r="614" spans="1:28" ht="21" customHeight="1" x14ac:dyDescent="0.5">
      <c r="A614" s="2"/>
      <c r="B614" s="2"/>
      <c r="C614" s="267"/>
      <c r="D614" s="267"/>
      <c r="E614" s="267"/>
      <c r="F614" s="267"/>
      <c r="G614" s="267"/>
      <c r="H614" s="267"/>
      <c r="I614" s="267"/>
      <c r="J614" s="267"/>
      <c r="K614" s="267"/>
      <c r="L614" s="267"/>
      <c r="M614" s="267"/>
      <c r="N614" s="267"/>
      <c r="O614" s="267"/>
      <c r="P614" s="267"/>
      <c r="Q614" s="267"/>
      <c r="R614" s="267"/>
      <c r="S614" s="267"/>
      <c r="T614" s="267"/>
      <c r="U614" s="267"/>
      <c r="V614" s="267"/>
      <c r="W614" s="267"/>
      <c r="X614" s="267"/>
      <c r="Y614" s="267"/>
      <c r="Z614" s="267"/>
      <c r="AA614" s="267"/>
      <c r="AB614" s="2"/>
    </row>
    <row r="615" spans="1:28" ht="21" customHeight="1" x14ac:dyDescent="0.5">
      <c r="A615" s="2"/>
      <c r="B615" s="2"/>
      <c r="C615" s="267"/>
      <c r="D615" s="267"/>
      <c r="E615" s="267"/>
      <c r="F615" s="267"/>
      <c r="G615" s="267"/>
      <c r="H615" s="267"/>
      <c r="I615" s="267"/>
      <c r="J615" s="267"/>
      <c r="K615" s="267"/>
      <c r="L615" s="267"/>
      <c r="M615" s="267"/>
      <c r="N615" s="267"/>
      <c r="O615" s="267"/>
      <c r="P615" s="267"/>
      <c r="Q615" s="267"/>
      <c r="R615" s="267"/>
      <c r="S615" s="267"/>
      <c r="T615" s="267"/>
      <c r="U615" s="267"/>
      <c r="V615" s="267"/>
      <c r="W615" s="267"/>
      <c r="X615" s="267"/>
      <c r="Y615" s="267"/>
      <c r="Z615" s="267"/>
      <c r="AA615" s="267"/>
      <c r="AB615" s="2"/>
    </row>
    <row r="616" spans="1:28" ht="21" customHeight="1" x14ac:dyDescent="0.5">
      <c r="A616" s="2"/>
      <c r="B616" s="2"/>
      <c r="C616" s="267"/>
      <c r="D616" s="267"/>
      <c r="E616" s="267"/>
      <c r="F616" s="267"/>
      <c r="G616" s="267"/>
      <c r="H616" s="267"/>
      <c r="I616" s="267"/>
      <c r="J616" s="267"/>
      <c r="K616" s="267"/>
      <c r="L616" s="267"/>
      <c r="M616" s="267"/>
      <c r="N616" s="267"/>
      <c r="O616" s="267"/>
      <c r="P616" s="267"/>
      <c r="Q616" s="267"/>
      <c r="R616" s="267"/>
      <c r="S616" s="267"/>
      <c r="T616" s="267"/>
      <c r="U616" s="267"/>
      <c r="V616" s="267"/>
      <c r="W616" s="267"/>
      <c r="X616" s="267"/>
      <c r="Y616" s="267"/>
      <c r="Z616" s="267"/>
      <c r="AA616" s="267"/>
      <c r="AB616" s="2"/>
    </row>
    <row r="617" spans="1:28" ht="21" customHeight="1" x14ac:dyDescent="0.5">
      <c r="A617" s="2"/>
      <c r="B617" s="2"/>
      <c r="C617" s="267"/>
      <c r="D617" s="267"/>
      <c r="E617" s="267"/>
      <c r="F617" s="267"/>
      <c r="G617" s="267"/>
      <c r="H617" s="267"/>
      <c r="I617" s="267"/>
      <c r="J617" s="267"/>
      <c r="K617" s="267"/>
      <c r="L617" s="267"/>
      <c r="M617" s="267"/>
      <c r="N617" s="267"/>
      <c r="O617" s="267"/>
      <c r="P617" s="267"/>
      <c r="Q617" s="267"/>
      <c r="R617" s="267"/>
      <c r="S617" s="267"/>
      <c r="T617" s="267"/>
      <c r="U617" s="267"/>
      <c r="V617" s="267"/>
      <c r="W617" s="267"/>
      <c r="X617" s="267"/>
      <c r="Y617" s="267"/>
      <c r="Z617" s="267"/>
      <c r="AA617" s="267"/>
      <c r="AB617" s="2"/>
    </row>
    <row r="618" spans="1:28" ht="21" customHeight="1" x14ac:dyDescent="0.5">
      <c r="A618" s="2"/>
      <c r="B618" s="2"/>
      <c r="C618" s="267"/>
      <c r="D618" s="267"/>
      <c r="E618" s="267"/>
      <c r="F618" s="267"/>
      <c r="G618" s="267"/>
      <c r="H618" s="267"/>
      <c r="I618" s="267"/>
      <c r="J618" s="267"/>
      <c r="K618" s="267"/>
      <c r="L618" s="267"/>
      <c r="M618" s="267"/>
      <c r="N618" s="267"/>
      <c r="O618" s="267"/>
      <c r="P618" s="267"/>
      <c r="Q618" s="267"/>
      <c r="R618" s="267"/>
      <c r="S618" s="267"/>
      <c r="T618" s="267"/>
      <c r="U618" s="267"/>
      <c r="V618" s="267"/>
      <c r="W618" s="267"/>
      <c r="X618" s="267"/>
      <c r="Y618" s="267"/>
      <c r="Z618" s="267"/>
      <c r="AA618" s="267"/>
      <c r="AB618" s="2"/>
    </row>
    <row r="619" spans="1:28" ht="21" customHeight="1" x14ac:dyDescent="0.5">
      <c r="A619" s="2"/>
      <c r="B619" s="2"/>
      <c r="C619" s="267"/>
      <c r="D619" s="267"/>
      <c r="E619" s="267"/>
      <c r="F619" s="267"/>
      <c r="G619" s="267"/>
      <c r="H619" s="267"/>
      <c r="I619" s="267"/>
      <c r="J619" s="267"/>
      <c r="K619" s="267"/>
      <c r="L619" s="267"/>
      <c r="M619" s="267"/>
      <c r="N619" s="267"/>
      <c r="O619" s="267"/>
      <c r="P619" s="267"/>
      <c r="Q619" s="267"/>
      <c r="R619" s="267"/>
      <c r="S619" s="267"/>
      <c r="T619" s="267"/>
      <c r="U619" s="267"/>
      <c r="V619" s="267"/>
      <c r="W619" s="267"/>
      <c r="X619" s="267"/>
      <c r="Y619" s="267"/>
      <c r="Z619" s="267"/>
      <c r="AA619" s="267"/>
      <c r="AB619" s="2"/>
    </row>
    <row r="620" spans="1:28" ht="21" customHeight="1" x14ac:dyDescent="0.5">
      <c r="A620" s="2"/>
      <c r="B620" s="2"/>
      <c r="C620" s="267"/>
      <c r="D620" s="267"/>
      <c r="E620" s="267"/>
      <c r="F620" s="267"/>
      <c r="G620" s="267"/>
      <c r="H620" s="267"/>
      <c r="I620" s="267"/>
      <c r="J620" s="267"/>
      <c r="K620" s="267"/>
      <c r="L620" s="267"/>
      <c r="M620" s="267"/>
      <c r="N620" s="267"/>
      <c r="O620" s="267"/>
      <c r="P620" s="267"/>
      <c r="Q620" s="267"/>
      <c r="R620" s="267"/>
      <c r="S620" s="267"/>
      <c r="T620" s="267"/>
      <c r="U620" s="267"/>
      <c r="V620" s="267"/>
      <c r="W620" s="267"/>
      <c r="X620" s="267"/>
      <c r="Y620" s="267"/>
      <c r="Z620" s="267"/>
      <c r="AA620" s="267"/>
      <c r="AB620" s="2"/>
    </row>
    <row r="621" spans="1:28" ht="21" customHeight="1" x14ac:dyDescent="0.5">
      <c r="A621" s="2"/>
      <c r="B621" s="2"/>
      <c r="C621" s="267"/>
      <c r="D621" s="267"/>
      <c r="E621" s="267"/>
      <c r="F621" s="267"/>
      <c r="G621" s="267"/>
      <c r="H621" s="267"/>
      <c r="I621" s="267"/>
      <c r="J621" s="267"/>
      <c r="K621" s="267"/>
      <c r="L621" s="267"/>
      <c r="M621" s="267"/>
      <c r="N621" s="267"/>
      <c r="O621" s="267"/>
      <c r="P621" s="267"/>
      <c r="Q621" s="267"/>
      <c r="R621" s="267"/>
      <c r="S621" s="267"/>
      <c r="T621" s="267"/>
      <c r="U621" s="267"/>
      <c r="V621" s="267"/>
      <c r="W621" s="267"/>
      <c r="X621" s="267"/>
      <c r="Y621" s="267"/>
      <c r="Z621" s="267"/>
      <c r="AA621" s="267"/>
      <c r="AB621" s="2"/>
    </row>
    <row r="622" spans="1:28" ht="21" customHeight="1" x14ac:dyDescent="0.5">
      <c r="A622" s="2"/>
      <c r="B622" s="2"/>
      <c r="C622" s="267"/>
      <c r="D622" s="267"/>
      <c r="E622" s="267"/>
      <c r="F622" s="267"/>
      <c r="G622" s="267"/>
      <c r="H622" s="267"/>
      <c r="I622" s="267"/>
      <c r="J622" s="267"/>
      <c r="K622" s="267"/>
      <c r="L622" s="267"/>
      <c r="M622" s="267"/>
      <c r="N622" s="267"/>
      <c r="O622" s="267"/>
      <c r="P622" s="267"/>
      <c r="Q622" s="267"/>
      <c r="R622" s="267"/>
      <c r="S622" s="267"/>
      <c r="T622" s="267"/>
      <c r="U622" s="267"/>
      <c r="V622" s="267"/>
      <c r="W622" s="267"/>
      <c r="X622" s="267"/>
      <c r="Y622" s="267"/>
      <c r="Z622" s="267"/>
      <c r="AA622" s="267"/>
      <c r="AB622" s="2"/>
    </row>
    <row r="623" spans="1:28" ht="21" customHeight="1" x14ac:dyDescent="0.5">
      <c r="A623" s="2"/>
      <c r="B623" s="2"/>
      <c r="C623" s="267"/>
      <c r="D623" s="267"/>
      <c r="E623" s="267"/>
      <c r="F623" s="267"/>
      <c r="G623" s="267"/>
      <c r="H623" s="267"/>
      <c r="I623" s="267"/>
      <c r="J623" s="267"/>
      <c r="K623" s="267"/>
      <c r="L623" s="267"/>
      <c r="M623" s="267"/>
      <c r="N623" s="267"/>
      <c r="O623" s="267"/>
      <c r="P623" s="267"/>
      <c r="Q623" s="267"/>
      <c r="R623" s="267"/>
      <c r="S623" s="267"/>
      <c r="T623" s="267"/>
      <c r="U623" s="267"/>
      <c r="V623" s="267"/>
      <c r="W623" s="267"/>
      <c r="X623" s="267"/>
      <c r="Y623" s="267"/>
      <c r="Z623" s="267"/>
      <c r="AA623" s="267"/>
      <c r="AB623" s="2"/>
    </row>
    <row r="624" spans="1:28" ht="21" customHeight="1" x14ac:dyDescent="0.5">
      <c r="A624" s="2"/>
      <c r="B624" s="2"/>
      <c r="C624" s="267"/>
      <c r="D624" s="267"/>
      <c r="E624" s="267"/>
      <c r="F624" s="267"/>
      <c r="G624" s="267"/>
      <c r="H624" s="267"/>
      <c r="I624" s="267"/>
      <c r="J624" s="267"/>
      <c r="K624" s="267"/>
      <c r="L624" s="267"/>
      <c r="M624" s="267"/>
      <c r="N624" s="267"/>
      <c r="O624" s="267"/>
      <c r="P624" s="267"/>
      <c r="Q624" s="267"/>
      <c r="R624" s="267"/>
      <c r="S624" s="267"/>
      <c r="T624" s="267"/>
      <c r="U624" s="267"/>
      <c r="V624" s="267"/>
      <c r="W624" s="267"/>
      <c r="X624" s="267"/>
      <c r="Y624" s="267"/>
      <c r="Z624" s="267"/>
      <c r="AA624" s="267"/>
      <c r="AB624" s="2"/>
    </row>
    <row r="625" spans="1:28" ht="21" customHeight="1" x14ac:dyDescent="0.5">
      <c r="A625" s="2"/>
      <c r="B625" s="2"/>
      <c r="C625" s="267"/>
      <c r="D625" s="267"/>
      <c r="E625" s="267"/>
      <c r="F625" s="267"/>
      <c r="G625" s="267"/>
      <c r="H625" s="267"/>
      <c r="I625" s="267"/>
      <c r="J625" s="267"/>
      <c r="K625" s="267"/>
      <c r="L625" s="267"/>
      <c r="M625" s="267"/>
      <c r="N625" s="267"/>
      <c r="O625" s="267"/>
      <c r="P625" s="267"/>
      <c r="Q625" s="267"/>
      <c r="R625" s="267"/>
      <c r="S625" s="267"/>
      <c r="T625" s="267"/>
      <c r="U625" s="267"/>
      <c r="V625" s="267"/>
      <c r="W625" s="267"/>
      <c r="X625" s="267"/>
      <c r="Y625" s="267"/>
      <c r="Z625" s="267"/>
      <c r="AA625" s="267"/>
      <c r="AB625" s="2"/>
    </row>
    <row r="626" spans="1:28" ht="21" customHeight="1" x14ac:dyDescent="0.5">
      <c r="A626" s="2"/>
      <c r="B626" s="2"/>
      <c r="C626" s="267"/>
      <c r="D626" s="267"/>
      <c r="E626" s="267"/>
      <c r="F626" s="267"/>
      <c r="G626" s="267"/>
      <c r="H626" s="267"/>
      <c r="I626" s="267"/>
      <c r="J626" s="267"/>
      <c r="K626" s="267"/>
      <c r="L626" s="267"/>
      <c r="M626" s="267"/>
      <c r="N626" s="267"/>
      <c r="O626" s="267"/>
      <c r="P626" s="267"/>
      <c r="Q626" s="267"/>
      <c r="R626" s="267"/>
      <c r="S626" s="267"/>
      <c r="T626" s="267"/>
      <c r="U626" s="267"/>
      <c r="V626" s="267"/>
      <c r="W626" s="267"/>
      <c r="X626" s="267"/>
      <c r="Y626" s="267"/>
      <c r="Z626" s="267"/>
      <c r="AA626" s="267"/>
      <c r="AB626" s="2"/>
    </row>
    <row r="627" spans="1:28" ht="21" customHeight="1" x14ac:dyDescent="0.5">
      <c r="A627" s="2"/>
      <c r="B627" s="2"/>
      <c r="C627" s="267"/>
      <c r="D627" s="267"/>
      <c r="E627" s="267"/>
      <c r="F627" s="267"/>
      <c r="G627" s="267"/>
      <c r="H627" s="267"/>
      <c r="I627" s="267"/>
      <c r="J627" s="267"/>
      <c r="K627" s="267"/>
      <c r="L627" s="267"/>
      <c r="M627" s="267"/>
      <c r="N627" s="267"/>
      <c r="O627" s="267"/>
      <c r="P627" s="267"/>
      <c r="Q627" s="267"/>
      <c r="R627" s="267"/>
      <c r="S627" s="267"/>
      <c r="T627" s="267"/>
      <c r="U627" s="267"/>
      <c r="V627" s="267"/>
      <c r="W627" s="267"/>
      <c r="X627" s="267"/>
      <c r="Y627" s="267"/>
      <c r="Z627" s="267"/>
      <c r="AA627" s="267"/>
      <c r="AB627" s="2"/>
    </row>
    <row r="628" spans="1:28" ht="21" customHeight="1" x14ac:dyDescent="0.5">
      <c r="A628" s="2"/>
      <c r="B628" s="2"/>
      <c r="C628" s="267"/>
      <c r="D628" s="267"/>
      <c r="E628" s="267"/>
      <c r="F628" s="267"/>
      <c r="G628" s="267"/>
      <c r="H628" s="267"/>
      <c r="I628" s="267"/>
      <c r="J628" s="267"/>
      <c r="K628" s="267"/>
      <c r="L628" s="267"/>
      <c r="M628" s="267"/>
      <c r="N628" s="267"/>
      <c r="O628" s="267"/>
      <c r="P628" s="267"/>
      <c r="Q628" s="267"/>
      <c r="R628" s="267"/>
      <c r="S628" s="267"/>
      <c r="T628" s="267"/>
      <c r="U628" s="267"/>
      <c r="V628" s="267"/>
      <c r="W628" s="267"/>
      <c r="X628" s="267"/>
      <c r="Y628" s="267"/>
      <c r="Z628" s="267"/>
      <c r="AA628" s="267"/>
      <c r="AB628" s="2"/>
    </row>
    <row r="629" spans="1:28" ht="21" customHeight="1" x14ac:dyDescent="0.5">
      <c r="A629" s="2"/>
      <c r="B629" s="2"/>
      <c r="C629" s="267"/>
      <c r="D629" s="267"/>
      <c r="E629" s="267"/>
      <c r="F629" s="267"/>
      <c r="G629" s="267"/>
      <c r="H629" s="267"/>
      <c r="I629" s="267"/>
      <c r="J629" s="267"/>
      <c r="K629" s="267"/>
      <c r="L629" s="267"/>
      <c r="M629" s="267"/>
      <c r="N629" s="267"/>
      <c r="O629" s="267"/>
      <c r="P629" s="267"/>
      <c r="Q629" s="267"/>
      <c r="R629" s="267"/>
      <c r="S629" s="267"/>
      <c r="T629" s="267"/>
      <c r="U629" s="267"/>
      <c r="V629" s="267"/>
      <c r="W629" s="267"/>
      <c r="X629" s="267"/>
      <c r="Y629" s="267"/>
      <c r="Z629" s="267"/>
      <c r="AA629" s="267"/>
      <c r="AB629" s="2"/>
    </row>
    <row r="630" spans="1:28" ht="21" customHeight="1" x14ac:dyDescent="0.5">
      <c r="A630" s="2"/>
      <c r="B630" s="2"/>
      <c r="C630" s="267"/>
      <c r="D630" s="267"/>
      <c r="E630" s="267"/>
      <c r="F630" s="267"/>
      <c r="G630" s="267"/>
      <c r="H630" s="267"/>
      <c r="I630" s="267"/>
      <c r="J630" s="267"/>
      <c r="K630" s="267"/>
      <c r="L630" s="267"/>
      <c r="M630" s="267"/>
      <c r="N630" s="267"/>
      <c r="O630" s="267"/>
      <c r="P630" s="267"/>
      <c r="Q630" s="267"/>
      <c r="R630" s="267"/>
      <c r="S630" s="267"/>
      <c r="T630" s="267"/>
      <c r="U630" s="267"/>
      <c r="V630" s="267"/>
      <c r="W630" s="267"/>
      <c r="X630" s="267"/>
      <c r="Y630" s="267"/>
      <c r="Z630" s="267"/>
      <c r="AA630" s="267"/>
      <c r="AB630" s="2"/>
    </row>
    <row r="631" spans="1:28" ht="21" customHeight="1" x14ac:dyDescent="0.5">
      <c r="A631" s="2"/>
      <c r="B631" s="2"/>
      <c r="C631" s="267"/>
      <c r="D631" s="267"/>
      <c r="E631" s="267"/>
      <c r="F631" s="267"/>
      <c r="G631" s="267"/>
      <c r="H631" s="267"/>
      <c r="I631" s="267"/>
      <c r="J631" s="267"/>
      <c r="K631" s="267"/>
      <c r="L631" s="267"/>
      <c r="M631" s="267"/>
      <c r="N631" s="267"/>
      <c r="O631" s="267"/>
      <c r="P631" s="267"/>
      <c r="Q631" s="267"/>
      <c r="R631" s="267"/>
      <c r="S631" s="267"/>
      <c r="T631" s="267"/>
      <c r="U631" s="267"/>
      <c r="V631" s="267"/>
      <c r="W631" s="267"/>
      <c r="X631" s="267"/>
      <c r="Y631" s="267"/>
      <c r="Z631" s="267"/>
      <c r="AA631" s="267"/>
      <c r="AB631" s="2"/>
    </row>
    <row r="632" spans="1:28" ht="21" customHeight="1" x14ac:dyDescent="0.5">
      <c r="A632" s="2"/>
      <c r="B632" s="2"/>
      <c r="C632" s="267"/>
      <c r="D632" s="267"/>
      <c r="E632" s="267"/>
      <c r="F632" s="267"/>
      <c r="G632" s="267"/>
      <c r="H632" s="267"/>
      <c r="I632" s="267"/>
      <c r="J632" s="267"/>
      <c r="K632" s="267"/>
      <c r="L632" s="267"/>
      <c r="M632" s="267"/>
      <c r="N632" s="267"/>
      <c r="O632" s="267"/>
      <c r="P632" s="267"/>
      <c r="Q632" s="267"/>
      <c r="R632" s="267"/>
      <c r="S632" s="267"/>
      <c r="T632" s="267"/>
      <c r="U632" s="267"/>
      <c r="V632" s="267"/>
      <c r="W632" s="267"/>
      <c r="X632" s="267"/>
      <c r="Y632" s="267"/>
      <c r="Z632" s="267"/>
      <c r="AA632" s="267"/>
      <c r="AB632" s="2"/>
    </row>
    <row r="633" spans="1:28" ht="21" customHeight="1" x14ac:dyDescent="0.5">
      <c r="A633" s="2"/>
      <c r="B633" s="2"/>
      <c r="C633" s="267"/>
      <c r="D633" s="267"/>
      <c r="E633" s="267"/>
      <c r="F633" s="267"/>
      <c r="G633" s="267"/>
      <c r="H633" s="267"/>
      <c r="I633" s="267"/>
      <c r="J633" s="267"/>
      <c r="K633" s="267"/>
      <c r="L633" s="267"/>
      <c r="M633" s="267"/>
      <c r="N633" s="267"/>
      <c r="O633" s="267"/>
      <c r="P633" s="267"/>
      <c r="Q633" s="267"/>
      <c r="R633" s="267"/>
      <c r="S633" s="267"/>
      <c r="T633" s="267"/>
      <c r="U633" s="267"/>
      <c r="V633" s="267"/>
      <c r="W633" s="267"/>
      <c r="X633" s="267"/>
      <c r="Y633" s="267"/>
      <c r="Z633" s="267"/>
      <c r="AA633" s="267"/>
      <c r="AB633" s="2"/>
    </row>
    <row r="634" spans="1:28" ht="21" customHeight="1" x14ac:dyDescent="0.5">
      <c r="A634" s="2"/>
      <c r="B634" s="2"/>
      <c r="C634" s="267"/>
      <c r="D634" s="267"/>
      <c r="E634" s="267"/>
      <c r="F634" s="267"/>
      <c r="G634" s="267"/>
      <c r="H634" s="267"/>
      <c r="I634" s="267"/>
      <c r="J634" s="267"/>
      <c r="K634" s="267"/>
      <c r="L634" s="267"/>
      <c r="M634" s="267"/>
      <c r="N634" s="267"/>
      <c r="O634" s="267"/>
      <c r="P634" s="267"/>
      <c r="Q634" s="267"/>
      <c r="R634" s="267"/>
      <c r="S634" s="267"/>
      <c r="T634" s="267"/>
      <c r="U634" s="267"/>
      <c r="V634" s="267"/>
      <c r="W634" s="267"/>
      <c r="X634" s="267"/>
      <c r="Y634" s="267"/>
      <c r="Z634" s="267"/>
      <c r="AA634" s="267"/>
      <c r="AB634" s="2"/>
    </row>
    <row r="635" spans="1:28" ht="21" customHeight="1" x14ac:dyDescent="0.5">
      <c r="A635" s="2"/>
      <c r="B635" s="2"/>
      <c r="C635" s="267"/>
      <c r="D635" s="267"/>
      <c r="E635" s="267"/>
      <c r="F635" s="267"/>
      <c r="G635" s="267"/>
      <c r="H635" s="267"/>
      <c r="I635" s="267"/>
      <c r="J635" s="267"/>
      <c r="K635" s="267"/>
      <c r="L635" s="267"/>
      <c r="M635" s="267"/>
      <c r="N635" s="267"/>
      <c r="O635" s="267"/>
      <c r="P635" s="267"/>
      <c r="Q635" s="267"/>
      <c r="R635" s="267"/>
      <c r="S635" s="267"/>
      <c r="T635" s="267"/>
      <c r="U635" s="267"/>
      <c r="V635" s="267"/>
      <c r="W635" s="267"/>
      <c r="X635" s="267"/>
      <c r="Y635" s="267"/>
      <c r="Z635" s="267"/>
      <c r="AA635" s="267"/>
      <c r="AB635" s="2"/>
    </row>
    <row r="636" spans="1:28" ht="21" customHeight="1" x14ac:dyDescent="0.5">
      <c r="A636" s="2"/>
      <c r="B636" s="2"/>
      <c r="C636" s="267"/>
      <c r="D636" s="267"/>
      <c r="E636" s="267"/>
      <c r="F636" s="267"/>
      <c r="G636" s="267"/>
      <c r="H636" s="267"/>
      <c r="I636" s="267"/>
      <c r="J636" s="267"/>
      <c r="K636" s="267"/>
      <c r="L636" s="267"/>
      <c r="M636" s="267"/>
      <c r="N636" s="267"/>
      <c r="O636" s="267"/>
      <c r="P636" s="267"/>
      <c r="Q636" s="267"/>
      <c r="R636" s="267"/>
      <c r="S636" s="267"/>
      <c r="T636" s="267"/>
      <c r="U636" s="267"/>
      <c r="V636" s="267"/>
      <c r="W636" s="267"/>
      <c r="X636" s="267"/>
      <c r="Y636" s="267"/>
      <c r="Z636" s="267"/>
      <c r="AA636" s="267"/>
      <c r="AB636" s="2"/>
    </row>
    <row r="637" spans="1:28" ht="21" customHeight="1" x14ac:dyDescent="0.5">
      <c r="A637" s="2"/>
      <c r="B637" s="2"/>
      <c r="C637" s="267"/>
      <c r="D637" s="267"/>
      <c r="E637" s="267"/>
      <c r="F637" s="267"/>
      <c r="G637" s="267"/>
      <c r="H637" s="267"/>
      <c r="I637" s="267"/>
      <c r="J637" s="267"/>
      <c r="K637" s="267"/>
      <c r="L637" s="267"/>
      <c r="M637" s="267"/>
      <c r="N637" s="267"/>
      <c r="O637" s="267"/>
      <c r="P637" s="267"/>
      <c r="Q637" s="267"/>
      <c r="R637" s="267"/>
      <c r="S637" s="267"/>
      <c r="T637" s="267"/>
      <c r="U637" s="267"/>
      <c r="V637" s="267"/>
      <c r="W637" s="267"/>
      <c r="X637" s="267"/>
      <c r="Y637" s="267"/>
      <c r="Z637" s="267"/>
      <c r="AA637" s="267"/>
      <c r="AB637" s="2"/>
    </row>
    <row r="638" spans="1:28" ht="21" customHeight="1" x14ac:dyDescent="0.5">
      <c r="A638" s="2"/>
      <c r="B638" s="2"/>
      <c r="C638" s="267"/>
      <c r="D638" s="267"/>
      <c r="E638" s="267"/>
      <c r="F638" s="267"/>
      <c r="G638" s="267"/>
      <c r="H638" s="267"/>
      <c r="I638" s="267"/>
      <c r="J638" s="267"/>
      <c r="K638" s="267"/>
      <c r="L638" s="267"/>
      <c r="M638" s="267"/>
      <c r="N638" s="267"/>
      <c r="O638" s="267"/>
      <c r="P638" s="267"/>
      <c r="Q638" s="267"/>
      <c r="R638" s="267"/>
      <c r="S638" s="267"/>
      <c r="T638" s="267"/>
      <c r="U638" s="267"/>
      <c r="V638" s="267"/>
      <c r="W638" s="267"/>
      <c r="X638" s="267"/>
      <c r="Y638" s="267"/>
      <c r="Z638" s="267"/>
      <c r="AA638" s="267"/>
      <c r="AB638" s="2"/>
    </row>
    <row r="639" spans="1:28" ht="21" customHeight="1" x14ac:dyDescent="0.5">
      <c r="A639" s="2"/>
      <c r="B639" s="2"/>
      <c r="C639" s="267"/>
      <c r="D639" s="267"/>
      <c r="E639" s="267"/>
      <c r="F639" s="267"/>
      <c r="G639" s="267"/>
      <c r="H639" s="267"/>
      <c r="I639" s="267"/>
      <c r="J639" s="267"/>
      <c r="K639" s="267"/>
      <c r="L639" s="267"/>
      <c r="M639" s="267"/>
      <c r="N639" s="267"/>
      <c r="O639" s="267"/>
      <c r="P639" s="267"/>
      <c r="Q639" s="267"/>
      <c r="R639" s="267"/>
      <c r="S639" s="267"/>
      <c r="T639" s="267"/>
      <c r="U639" s="267"/>
      <c r="V639" s="267"/>
      <c r="W639" s="267"/>
      <c r="X639" s="267"/>
      <c r="Y639" s="267"/>
      <c r="Z639" s="267"/>
      <c r="AA639" s="267"/>
      <c r="AB639" s="2"/>
    </row>
    <row r="640" spans="1:28" ht="21" customHeight="1" x14ac:dyDescent="0.5">
      <c r="A640" s="2"/>
      <c r="B640" s="2"/>
      <c r="C640" s="267"/>
      <c r="D640" s="267"/>
      <c r="E640" s="267"/>
      <c r="F640" s="267"/>
      <c r="G640" s="267"/>
      <c r="H640" s="267"/>
      <c r="I640" s="267"/>
      <c r="J640" s="267"/>
      <c r="K640" s="267"/>
      <c r="L640" s="267"/>
      <c r="M640" s="267"/>
      <c r="N640" s="267"/>
      <c r="O640" s="267"/>
      <c r="P640" s="267"/>
      <c r="Q640" s="267"/>
      <c r="R640" s="267"/>
      <c r="S640" s="267"/>
      <c r="T640" s="267"/>
      <c r="U640" s="267"/>
      <c r="V640" s="267"/>
      <c r="W640" s="267"/>
      <c r="X640" s="267"/>
      <c r="Y640" s="267"/>
      <c r="Z640" s="267"/>
      <c r="AA640" s="267"/>
      <c r="AB640" s="2"/>
    </row>
    <row r="641" spans="1:28" ht="21" customHeight="1" x14ac:dyDescent="0.5">
      <c r="A641" s="2"/>
      <c r="B641" s="2"/>
      <c r="C641" s="267"/>
      <c r="D641" s="267"/>
      <c r="E641" s="267"/>
      <c r="F641" s="267"/>
      <c r="G641" s="267"/>
      <c r="H641" s="267"/>
      <c r="I641" s="267"/>
      <c r="J641" s="267"/>
      <c r="K641" s="267"/>
      <c r="L641" s="267"/>
      <c r="M641" s="267"/>
      <c r="N641" s="267"/>
      <c r="O641" s="267"/>
      <c r="P641" s="267"/>
      <c r="Q641" s="267"/>
      <c r="R641" s="267"/>
      <c r="S641" s="267"/>
      <c r="T641" s="267"/>
      <c r="U641" s="267"/>
      <c r="V641" s="267"/>
      <c r="W641" s="267"/>
      <c r="X641" s="267"/>
      <c r="Y641" s="267"/>
      <c r="Z641" s="267"/>
      <c r="AA641" s="267"/>
      <c r="AB641" s="2"/>
    </row>
    <row r="642" spans="1:28" ht="21" customHeight="1" x14ac:dyDescent="0.5">
      <c r="A642" s="2"/>
      <c r="B642" s="2"/>
      <c r="C642" s="267"/>
      <c r="D642" s="267"/>
      <c r="E642" s="267"/>
      <c r="F642" s="267"/>
      <c r="G642" s="267"/>
      <c r="H642" s="267"/>
      <c r="I642" s="267"/>
      <c r="J642" s="267"/>
      <c r="K642" s="267"/>
      <c r="L642" s="267"/>
      <c r="M642" s="267"/>
      <c r="N642" s="267"/>
      <c r="O642" s="267"/>
      <c r="P642" s="267"/>
      <c r="Q642" s="267"/>
      <c r="R642" s="267"/>
      <c r="S642" s="267"/>
      <c r="T642" s="267"/>
      <c r="U642" s="267"/>
      <c r="V642" s="267"/>
      <c r="W642" s="267"/>
      <c r="X642" s="267"/>
      <c r="Y642" s="267"/>
      <c r="Z642" s="267"/>
      <c r="AA642" s="267"/>
      <c r="AB642" s="2"/>
    </row>
    <row r="643" spans="1:28" ht="21" customHeight="1" x14ac:dyDescent="0.5">
      <c r="A643" s="2"/>
      <c r="B643" s="2"/>
      <c r="C643" s="267"/>
      <c r="D643" s="267"/>
      <c r="E643" s="267"/>
      <c r="F643" s="267"/>
      <c r="G643" s="267"/>
      <c r="H643" s="267"/>
      <c r="I643" s="267"/>
      <c r="J643" s="267"/>
      <c r="K643" s="267"/>
      <c r="L643" s="267"/>
      <c r="M643" s="267"/>
      <c r="N643" s="267"/>
      <c r="O643" s="267"/>
      <c r="P643" s="267"/>
      <c r="Q643" s="267"/>
      <c r="R643" s="267"/>
      <c r="S643" s="267"/>
      <c r="T643" s="267"/>
      <c r="U643" s="267"/>
      <c r="V643" s="267"/>
      <c r="W643" s="267"/>
      <c r="X643" s="267"/>
      <c r="Y643" s="267"/>
      <c r="Z643" s="267"/>
      <c r="AA643" s="267"/>
      <c r="AB643" s="2"/>
    </row>
    <row r="644" spans="1:28" ht="21" customHeight="1" x14ac:dyDescent="0.5">
      <c r="A644" s="2"/>
      <c r="B644" s="2"/>
      <c r="C644" s="267"/>
      <c r="D644" s="267"/>
      <c r="E644" s="267"/>
      <c r="F644" s="267"/>
      <c r="G644" s="267"/>
      <c r="H644" s="267"/>
      <c r="I644" s="267"/>
      <c r="J644" s="267"/>
      <c r="K644" s="267"/>
      <c r="L644" s="267"/>
      <c r="M644" s="267"/>
      <c r="N644" s="267"/>
      <c r="O644" s="267"/>
      <c r="P644" s="267"/>
      <c r="Q644" s="267"/>
      <c r="R644" s="267"/>
      <c r="S644" s="267"/>
      <c r="T644" s="267"/>
      <c r="U644" s="267"/>
      <c r="V644" s="267"/>
      <c r="W644" s="267"/>
      <c r="X644" s="267"/>
      <c r="Y644" s="267"/>
      <c r="Z644" s="267"/>
      <c r="AA644" s="267"/>
      <c r="AB644" s="2"/>
    </row>
    <row r="645" spans="1:28" ht="21" customHeight="1" x14ac:dyDescent="0.5">
      <c r="A645" s="2"/>
      <c r="B645" s="2"/>
      <c r="C645" s="267"/>
      <c r="D645" s="267"/>
      <c r="E645" s="267"/>
      <c r="F645" s="267"/>
      <c r="G645" s="267"/>
      <c r="H645" s="267"/>
      <c r="I645" s="267"/>
      <c r="J645" s="267"/>
      <c r="K645" s="267"/>
      <c r="L645" s="267"/>
      <c r="M645" s="267"/>
      <c r="N645" s="267"/>
      <c r="O645" s="267"/>
      <c r="P645" s="267"/>
      <c r="Q645" s="267"/>
      <c r="R645" s="267"/>
      <c r="S645" s="267"/>
      <c r="T645" s="267"/>
      <c r="U645" s="267"/>
      <c r="V645" s="267"/>
      <c r="W645" s="267"/>
      <c r="X645" s="267"/>
      <c r="Y645" s="267"/>
      <c r="Z645" s="267"/>
      <c r="AA645" s="267"/>
      <c r="AB645" s="2"/>
    </row>
    <row r="646" spans="1:28" ht="21" customHeight="1" x14ac:dyDescent="0.5">
      <c r="A646" s="2"/>
      <c r="B646" s="2"/>
      <c r="C646" s="267"/>
      <c r="D646" s="267"/>
      <c r="E646" s="267"/>
      <c r="F646" s="267"/>
      <c r="G646" s="267"/>
      <c r="H646" s="267"/>
      <c r="I646" s="267"/>
      <c r="J646" s="267"/>
      <c r="K646" s="267"/>
      <c r="L646" s="267"/>
      <c r="M646" s="267"/>
      <c r="N646" s="267"/>
      <c r="O646" s="267"/>
      <c r="P646" s="267"/>
      <c r="Q646" s="267"/>
      <c r="R646" s="267"/>
      <c r="S646" s="267"/>
      <c r="T646" s="267"/>
      <c r="U646" s="267"/>
      <c r="V646" s="267"/>
      <c r="W646" s="267"/>
      <c r="X646" s="267"/>
      <c r="Y646" s="267"/>
      <c r="Z646" s="267"/>
      <c r="AA646" s="267"/>
      <c r="AB646" s="2"/>
    </row>
    <row r="647" spans="1:28" ht="21" customHeight="1" x14ac:dyDescent="0.5">
      <c r="A647" s="2"/>
      <c r="B647" s="2"/>
      <c r="C647" s="267"/>
      <c r="D647" s="267"/>
      <c r="E647" s="267"/>
      <c r="F647" s="267"/>
      <c r="G647" s="267"/>
      <c r="H647" s="267"/>
      <c r="I647" s="267"/>
      <c r="J647" s="267"/>
      <c r="K647" s="267"/>
      <c r="L647" s="267"/>
      <c r="M647" s="267"/>
      <c r="N647" s="267"/>
      <c r="O647" s="267"/>
      <c r="P647" s="267"/>
      <c r="Q647" s="267"/>
      <c r="R647" s="267"/>
      <c r="S647" s="267"/>
      <c r="T647" s="267"/>
      <c r="U647" s="267"/>
      <c r="V647" s="267"/>
      <c r="W647" s="267"/>
      <c r="X647" s="267"/>
      <c r="Y647" s="267"/>
      <c r="Z647" s="267"/>
      <c r="AA647" s="267"/>
      <c r="AB647" s="2"/>
    </row>
    <row r="648" spans="1:28" ht="21" customHeight="1" x14ac:dyDescent="0.5">
      <c r="A648" s="2"/>
      <c r="B648" s="2"/>
      <c r="C648" s="267"/>
      <c r="D648" s="267"/>
      <c r="E648" s="267"/>
      <c r="F648" s="267"/>
      <c r="G648" s="267"/>
      <c r="H648" s="267"/>
      <c r="I648" s="267"/>
      <c r="J648" s="267"/>
      <c r="K648" s="267"/>
      <c r="L648" s="267"/>
      <c r="M648" s="267"/>
      <c r="N648" s="267"/>
      <c r="O648" s="267"/>
      <c r="P648" s="267"/>
      <c r="Q648" s="267"/>
      <c r="R648" s="267"/>
      <c r="S648" s="267"/>
      <c r="T648" s="267"/>
      <c r="U648" s="267"/>
      <c r="V648" s="267"/>
      <c r="W648" s="267"/>
      <c r="X648" s="267"/>
      <c r="Y648" s="267"/>
      <c r="Z648" s="267"/>
      <c r="AA648" s="267"/>
      <c r="AB648" s="2"/>
    </row>
    <row r="649" spans="1:28" ht="21" customHeight="1" x14ac:dyDescent="0.5">
      <c r="A649" s="2"/>
      <c r="B649" s="2"/>
      <c r="C649" s="267"/>
      <c r="D649" s="267"/>
      <c r="E649" s="267"/>
      <c r="F649" s="267"/>
      <c r="G649" s="267"/>
      <c r="H649" s="267"/>
      <c r="I649" s="267"/>
      <c r="J649" s="267"/>
      <c r="K649" s="267"/>
      <c r="L649" s="267"/>
      <c r="M649" s="267"/>
      <c r="N649" s="267"/>
      <c r="O649" s="267"/>
      <c r="P649" s="267"/>
      <c r="Q649" s="267"/>
      <c r="R649" s="267"/>
      <c r="S649" s="267"/>
      <c r="T649" s="267"/>
      <c r="U649" s="267"/>
      <c r="V649" s="267"/>
      <c r="W649" s="267"/>
      <c r="X649" s="267"/>
      <c r="Y649" s="267"/>
      <c r="Z649" s="267"/>
      <c r="AA649" s="267"/>
      <c r="AB649" s="2"/>
    </row>
    <row r="650" spans="1:28" ht="21" customHeight="1" x14ac:dyDescent="0.5">
      <c r="A650" s="2"/>
      <c r="B650" s="2"/>
      <c r="C650" s="267"/>
      <c r="D650" s="267"/>
      <c r="E650" s="267"/>
      <c r="F650" s="267"/>
      <c r="G650" s="267"/>
      <c r="H650" s="267"/>
      <c r="I650" s="267"/>
      <c r="J650" s="267"/>
      <c r="K650" s="267"/>
      <c r="L650" s="267"/>
      <c r="M650" s="267"/>
      <c r="N650" s="267"/>
      <c r="O650" s="267"/>
      <c r="P650" s="267"/>
      <c r="Q650" s="267"/>
      <c r="R650" s="267"/>
      <c r="S650" s="267"/>
      <c r="T650" s="267"/>
      <c r="U650" s="267"/>
      <c r="V650" s="267"/>
      <c r="W650" s="267"/>
      <c r="X650" s="267"/>
      <c r="Y650" s="267"/>
      <c r="Z650" s="267"/>
      <c r="AA650" s="267"/>
      <c r="AB650" s="2"/>
    </row>
    <row r="651" spans="1:28" ht="21" customHeight="1" x14ac:dyDescent="0.5">
      <c r="A651" s="2"/>
      <c r="B651" s="2"/>
      <c r="C651" s="267"/>
      <c r="D651" s="267"/>
      <c r="E651" s="267"/>
      <c r="F651" s="267"/>
      <c r="G651" s="267"/>
      <c r="H651" s="267"/>
      <c r="I651" s="267"/>
      <c r="J651" s="267"/>
      <c r="K651" s="267"/>
      <c r="L651" s="267"/>
      <c r="M651" s="267"/>
      <c r="N651" s="267"/>
      <c r="O651" s="267"/>
      <c r="P651" s="267"/>
      <c r="Q651" s="267"/>
      <c r="R651" s="267"/>
      <c r="S651" s="267"/>
      <c r="T651" s="267"/>
      <c r="U651" s="267"/>
      <c r="V651" s="267"/>
      <c r="W651" s="267"/>
      <c r="X651" s="267"/>
      <c r="Y651" s="267"/>
      <c r="Z651" s="267"/>
      <c r="AA651" s="267"/>
      <c r="AB651" s="2"/>
    </row>
    <row r="652" spans="1:28" ht="21" customHeight="1" x14ac:dyDescent="0.5">
      <c r="A652" s="2"/>
      <c r="B652" s="2"/>
      <c r="C652" s="267"/>
      <c r="D652" s="267"/>
      <c r="E652" s="267"/>
      <c r="F652" s="267"/>
      <c r="G652" s="267"/>
      <c r="H652" s="267"/>
      <c r="I652" s="267"/>
      <c r="J652" s="267"/>
      <c r="K652" s="267"/>
      <c r="L652" s="267"/>
      <c r="M652" s="267"/>
      <c r="N652" s="267"/>
      <c r="O652" s="267"/>
      <c r="P652" s="267"/>
      <c r="Q652" s="267"/>
      <c r="R652" s="267"/>
      <c r="S652" s="267"/>
      <c r="T652" s="267"/>
      <c r="U652" s="267"/>
      <c r="V652" s="267"/>
      <c r="W652" s="267"/>
      <c r="X652" s="267"/>
      <c r="Y652" s="267"/>
      <c r="Z652" s="267"/>
      <c r="AA652" s="267"/>
      <c r="AB652" s="2"/>
    </row>
    <row r="653" spans="1:28" ht="21" customHeight="1" x14ac:dyDescent="0.5">
      <c r="A653" s="2"/>
      <c r="B653" s="2"/>
      <c r="C653" s="267"/>
      <c r="D653" s="267"/>
      <c r="E653" s="267"/>
      <c r="F653" s="267"/>
      <c r="G653" s="267"/>
      <c r="H653" s="267"/>
      <c r="I653" s="267"/>
      <c r="J653" s="267"/>
      <c r="K653" s="267"/>
      <c r="L653" s="267"/>
      <c r="M653" s="267"/>
      <c r="N653" s="267"/>
      <c r="O653" s="267"/>
      <c r="P653" s="267"/>
      <c r="Q653" s="267"/>
      <c r="R653" s="267"/>
      <c r="S653" s="267"/>
      <c r="T653" s="267"/>
      <c r="U653" s="267"/>
      <c r="V653" s="267"/>
      <c r="W653" s="267"/>
      <c r="X653" s="267"/>
      <c r="Y653" s="267"/>
      <c r="Z653" s="267"/>
      <c r="AA653" s="267"/>
      <c r="AB653" s="2"/>
    </row>
    <row r="654" spans="1:28" ht="21" customHeight="1" x14ac:dyDescent="0.5">
      <c r="A654" s="2"/>
      <c r="B654" s="2"/>
      <c r="C654" s="267"/>
      <c r="D654" s="267"/>
      <c r="E654" s="267"/>
      <c r="F654" s="267"/>
      <c r="G654" s="267"/>
      <c r="H654" s="267"/>
      <c r="I654" s="267"/>
      <c r="J654" s="267"/>
      <c r="K654" s="267"/>
      <c r="L654" s="267"/>
      <c r="M654" s="267"/>
      <c r="N654" s="267"/>
      <c r="O654" s="267"/>
      <c r="P654" s="267"/>
      <c r="Q654" s="267"/>
      <c r="R654" s="267"/>
      <c r="S654" s="267"/>
      <c r="T654" s="267"/>
      <c r="U654" s="267"/>
      <c r="V654" s="267"/>
      <c r="W654" s="267"/>
      <c r="X654" s="267"/>
      <c r="Y654" s="267"/>
      <c r="Z654" s="267"/>
      <c r="AA654" s="267"/>
      <c r="AB654" s="2"/>
    </row>
    <row r="655" spans="1:28" ht="21" customHeight="1" x14ac:dyDescent="0.5">
      <c r="A655" s="2"/>
      <c r="B655" s="2"/>
      <c r="C655" s="267"/>
      <c r="D655" s="267"/>
      <c r="E655" s="267"/>
      <c r="F655" s="267"/>
      <c r="G655" s="267"/>
      <c r="H655" s="267"/>
      <c r="I655" s="267"/>
      <c r="J655" s="267"/>
      <c r="K655" s="267"/>
      <c r="L655" s="267"/>
      <c r="M655" s="267"/>
      <c r="N655" s="267"/>
      <c r="O655" s="267"/>
      <c r="P655" s="267"/>
      <c r="Q655" s="267"/>
      <c r="R655" s="267"/>
      <c r="S655" s="267"/>
      <c r="T655" s="267"/>
      <c r="U655" s="267"/>
      <c r="V655" s="267"/>
      <c r="W655" s="267"/>
      <c r="X655" s="267"/>
      <c r="Y655" s="267"/>
      <c r="Z655" s="267"/>
      <c r="AA655" s="267"/>
      <c r="AB655" s="2"/>
    </row>
    <row r="656" spans="1:28" ht="21" customHeight="1" x14ac:dyDescent="0.5">
      <c r="A656" s="2"/>
      <c r="B656" s="2"/>
      <c r="C656" s="267"/>
      <c r="D656" s="267"/>
      <c r="E656" s="267"/>
      <c r="F656" s="267"/>
      <c r="G656" s="267"/>
      <c r="H656" s="267"/>
      <c r="I656" s="267"/>
      <c r="J656" s="267"/>
      <c r="K656" s="267"/>
      <c r="L656" s="267"/>
      <c r="M656" s="267"/>
      <c r="N656" s="267"/>
      <c r="O656" s="267"/>
      <c r="P656" s="267"/>
      <c r="Q656" s="267"/>
      <c r="R656" s="267"/>
      <c r="S656" s="267"/>
      <c r="T656" s="267"/>
      <c r="U656" s="267"/>
      <c r="V656" s="267"/>
      <c r="W656" s="267"/>
      <c r="X656" s="267"/>
      <c r="Y656" s="267"/>
      <c r="Z656" s="267"/>
      <c r="AA656" s="267"/>
      <c r="AB656" s="2"/>
    </row>
    <row r="657" spans="1:28" ht="21" customHeight="1" x14ac:dyDescent="0.5">
      <c r="A657" s="2"/>
      <c r="B657" s="2"/>
      <c r="C657" s="267"/>
      <c r="D657" s="267"/>
      <c r="E657" s="267"/>
      <c r="F657" s="267"/>
      <c r="G657" s="267"/>
      <c r="H657" s="267"/>
      <c r="I657" s="267"/>
      <c r="J657" s="267"/>
      <c r="K657" s="267"/>
      <c r="L657" s="267"/>
      <c r="M657" s="267"/>
      <c r="N657" s="267"/>
      <c r="O657" s="267"/>
      <c r="P657" s="267"/>
      <c r="Q657" s="267"/>
      <c r="R657" s="267"/>
      <c r="S657" s="267"/>
      <c r="T657" s="267"/>
      <c r="U657" s="267"/>
      <c r="V657" s="267"/>
      <c r="W657" s="267"/>
      <c r="X657" s="267"/>
      <c r="Y657" s="267"/>
      <c r="Z657" s="267"/>
      <c r="AA657" s="267"/>
      <c r="AB657" s="2"/>
    </row>
    <row r="658" spans="1:28" ht="21" customHeight="1" x14ac:dyDescent="0.5">
      <c r="A658" s="2"/>
      <c r="B658" s="2"/>
      <c r="C658" s="267"/>
      <c r="D658" s="267"/>
      <c r="E658" s="267"/>
      <c r="F658" s="267"/>
      <c r="G658" s="267"/>
      <c r="H658" s="267"/>
      <c r="I658" s="267"/>
      <c r="J658" s="267"/>
      <c r="K658" s="267"/>
      <c r="L658" s="267"/>
      <c r="M658" s="267"/>
      <c r="N658" s="267"/>
      <c r="O658" s="267"/>
      <c r="P658" s="267"/>
      <c r="Q658" s="267"/>
      <c r="R658" s="267"/>
      <c r="S658" s="267"/>
      <c r="T658" s="267"/>
      <c r="U658" s="267"/>
      <c r="V658" s="267"/>
      <c r="W658" s="267"/>
      <c r="X658" s="267"/>
      <c r="Y658" s="267"/>
      <c r="Z658" s="267"/>
      <c r="AA658" s="267"/>
      <c r="AB658" s="2"/>
    </row>
    <row r="659" spans="1:28" ht="21" customHeight="1" x14ac:dyDescent="0.5">
      <c r="A659" s="2"/>
      <c r="B659" s="2"/>
      <c r="C659" s="267"/>
      <c r="D659" s="267"/>
      <c r="E659" s="267"/>
      <c r="F659" s="267"/>
      <c r="G659" s="267"/>
      <c r="H659" s="267"/>
      <c r="I659" s="267"/>
      <c r="J659" s="267"/>
      <c r="K659" s="267"/>
      <c r="L659" s="267"/>
      <c r="M659" s="267"/>
      <c r="N659" s="267"/>
      <c r="O659" s="267"/>
      <c r="P659" s="267"/>
      <c r="Q659" s="267"/>
      <c r="R659" s="267"/>
      <c r="S659" s="267"/>
      <c r="T659" s="267"/>
      <c r="U659" s="267"/>
      <c r="V659" s="267"/>
      <c r="W659" s="267"/>
      <c r="X659" s="267"/>
      <c r="Y659" s="267"/>
      <c r="Z659" s="267"/>
      <c r="AA659" s="267"/>
      <c r="AB659" s="2"/>
    </row>
    <row r="660" spans="1:28" ht="21" customHeight="1" x14ac:dyDescent="0.5">
      <c r="A660" s="2"/>
      <c r="B660" s="2"/>
      <c r="C660" s="267"/>
      <c r="D660" s="267"/>
      <c r="E660" s="267"/>
      <c r="F660" s="267"/>
      <c r="G660" s="267"/>
      <c r="H660" s="267"/>
      <c r="I660" s="267"/>
      <c r="J660" s="267"/>
      <c r="K660" s="267"/>
      <c r="L660" s="267"/>
      <c r="M660" s="267"/>
      <c r="N660" s="267"/>
      <c r="O660" s="267"/>
      <c r="P660" s="267"/>
      <c r="Q660" s="267"/>
      <c r="R660" s="267"/>
      <c r="S660" s="267"/>
      <c r="T660" s="267"/>
      <c r="U660" s="267"/>
      <c r="V660" s="267"/>
      <c r="W660" s="267"/>
      <c r="X660" s="267"/>
      <c r="Y660" s="267"/>
      <c r="Z660" s="267"/>
      <c r="AA660" s="267"/>
      <c r="AB660" s="2"/>
    </row>
    <row r="661" spans="1:28" ht="21" customHeight="1" x14ac:dyDescent="0.5">
      <c r="A661" s="2"/>
      <c r="B661" s="2"/>
      <c r="C661" s="267"/>
      <c r="D661" s="267"/>
      <c r="E661" s="267"/>
      <c r="F661" s="267"/>
      <c r="G661" s="267"/>
      <c r="H661" s="267"/>
      <c r="I661" s="267"/>
      <c r="J661" s="267"/>
      <c r="K661" s="267"/>
      <c r="L661" s="267"/>
      <c r="M661" s="267"/>
      <c r="N661" s="267"/>
      <c r="O661" s="267"/>
      <c r="P661" s="267"/>
      <c r="Q661" s="267"/>
      <c r="R661" s="267"/>
      <c r="S661" s="267"/>
      <c r="T661" s="267"/>
      <c r="U661" s="267"/>
      <c r="V661" s="267"/>
      <c r="W661" s="267"/>
      <c r="X661" s="267"/>
      <c r="Y661" s="267"/>
      <c r="Z661" s="267"/>
      <c r="AA661" s="267"/>
      <c r="AB661" s="2"/>
    </row>
    <row r="662" spans="1:28" ht="21" customHeight="1" x14ac:dyDescent="0.5">
      <c r="A662" s="2"/>
      <c r="B662" s="2"/>
      <c r="C662" s="267"/>
      <c r="D662" s="267"/>
      <c r="E662" s="267"/>
      <c r="F662" s="267"/>
      <c r="G662" s="267"/>
      <c r="H662" s="267"/>
      <c r="I662" s="267"/>
      <c r="J662" s="267"/>
      <c r="K662" s="267"/>
      <c r="L662" s="267"/>
      <c r="M662" s="267"/>
      <c r="N662" s="267"/>
      <c r="O662" s="267"/>
      <c r="P662" s="267"/>
      <c r="Q662" s="267"/>
      <c r="R662" s="267"/>
      <c r="S662" s="267"/>
      <c r="T662" s="267"/>
      <c r="U662" s="267"/>
      <c r="V662" s="267"/>
      <c r="W662" s="267"/>
      <c r="X662" s="267"/>
      <c r="Y662" s="267"/>
      <c r="Z662" s="267"/>
      <c r="AA662" s="267"/>
      <c r="AB662" s="2"/>
    </row>
    <row r="663" spans="1:28" ht="21" customHeight="1" x14ac:dyDescent="0.5">
      <c r="A663" s="2"/>
      <c r="B663" s="2"/>
      <c r="C663" s="267"/>
      <c r="D663" s="267"/>
      <c r="E663" s="267"/>
      <c r="F663" s="267"/>
      <c r="G663" s="267"/>
      <c r="H663" s="267"/>
      <c r="I663" s="267"/>
      <c r="J663" s="267"/>
      <c r="K663" s="267"/>
      <c r="L663" s="267"/>
      <c r="M663" s="267"/>
      <c r="N663" s="267"/>
      <c r="O663" s="267"/>
      <c r="P663" s="267"/>
      <c r="Q663" s="267"/>
      <c r="R663" s="267"/>
      <c r="S663" s="267"/>
      <c r="T663" s="267"/>
      <c r="U663" s="267"/>
      <c r="V663" s="267"/>
      <c r="W663" s="267"/>
      <c r="X663" s="267"/>
      <c r="Y663" s="267"/>
      <c r="Z663" s="267"/>
      <c r="AA663" s="267"/>
      <c r="AB663" s="2"/>
    </row>
    <row r="664" spans="1:28" ht="21" customHeight="1" x14ac:dyDescent="0.5">
      <c r="A664" s="2"/>
      <c r="B664" s="2"/>
      <c r="C664" s="267"/>
      <c r="D664" s="267"/>
      <c r="E664" s="267"/>
      <c r="F664" s="267"/>
      <c r="G664" s="267"/>
      <c r="H664" s="267"/>
      <c r="I664" s="267"/>
      <c r="J664" s="267"/>
      <c r="K664" s="267"/>
      <c r="L664" s="267"/>
      <c r="M664" s="267"/>
      <c r="N664" s="267"/>
      <c r="O664" s="267"/>
      <c r="P664" s="267"/>
      <c r="Q664" s="267"/>
      <c r="R664" s="267"/>
      <c r="S664" s="267"/>
      <c r="T664" s="267"/>
      <c r="U664" s="267"/>
      <c r="V664" s="267"/>
      <c r="W664" s="267"/>
      <c r="X664" s="267"/>
      <c r="Y664" s="267"/>
      <c r="Z664" s="267"/>
      <c r="AA664" s="267"/>
      <c r="AB664" s="2"/>
    </row>
    <row r="665" spans="1:28" ht="21" customHeight="1" x14ac:dyDescent="0.5">
      <c r="A665" s="2"/>
      <c r="B665" s="2"/>
      <c r="C665" s="267"/>
      <c r="D665" s="267"/>
      <c r="E665" s="267"/>
      <c r="F665" s="267"/>
      <c r="G665" s="267"/>
      <c r="H665" s="267"/>
      <c r="I665" s="267"/>
      <c r="J665" s="267"/>
      <c r="K665" s="267"/>
      <c r="L665" s="267"/>
      <c r="M665" s="267"/>
      <c r="N665" s="267"/>
      <c r="O665" s="267"/>
      <c r="P665" s="267"/>
      <c r="Q665" s="267"/>
      <c r="R665" s="267"/>
      <c r="S665" s="267"/>
      <c r="T665" s="267"/>
      <c r="U665" s="267"/>
      <c r="V665" s="267"/>
      <c r="W665" s="267"/>
      <c r="X665" s="267"/>
      <c r="Y665" s="267"/>
      <c r="Z665" s="267"/>
      <c r="AA665" s="267"/>
      <c r="AB665" s="2"/>
    </row>
    <row r="666" spans="1:28" ht="21" customHeight="1" x14ac:dyDescent="0.5">
      <c r="A666" s="2"/>
      <c r="B666" s="2"/>
      <c r="C666" s="267"/>
      <c r="D666" s="267"/>
      <c r="E666" s="267"/>
      <c r="F666" s="267"/>
      <c r="G666" s="267"/>
      <c r="H666" s="267"/>
      <c r="I666" s="267"/>
      <c r="J666" s="267"/>
      <c r="K666" s="267"/>
      <c r="L666" s="267"/>
      <c r="M666" s="267"/>
      <c r="N666" s="267"/>
      <c r="O666" s="267"/>
      <c r="P666" s="267"/>
      <c r="Q666" s="267"/>
      <c r="R666" s="267"/>
      <c r="S666" s="267"/>
      <c r="T666" s="267"/>
      <c r="U666" s="267"/>
      <c r="V666" s="267"/>
      <c r="W666" s="267"/>
      <c r="X666" s="267"/>
      <c r="Y666" s="267"/>
      <c r="Z666" s="267"/>
      <c r="AA666" s="267"/>
      <c r="AB666" s="2"/>
    </row>
    <row r="667" spans="1:28" ht="21" customHeight="1" x14ac:dyDescent="0.5">
      <c r="A667" s="2"/>
      <c r="B667" s="2"/>
      <c r="C667" s="267"/>
      <c r="D667" s="267"/>
      <c r="E667" s="267"/>
      <c r="F667" s="267"/>
      <c r="G667" s="267"/>
      <c r="H667" s="267"/>
      <c r="I667" s="267"/>
      <c r="J667" s="267"/>
      <c r="K667" s="267"/>
      <c r="L667" s="267"/>
      <c r="M667" s="267"/>
      <c r="N667" s="267"/>
      <c r="O667" s="267"/>
      <c r="P667" s="267"/>
      <c r="Q667" s="267"/>
      <c r="R667" s="267"/>
      <c r="S667" s="267"/>
      <c r="T667" s="267"/>
      <c r="U667" s="267"/>
      <c r="V667" s="267"/>
      <c r="W667" s="267"/>
      <c r="X667" s="267"/>
      <c r="Y667" s="267"/>
      <c r="Z667" s="267"/>
      <c r="AA667" s="267"/>
      <c r="AB667" s="2"/>
    </row>
    <row r="668" spans="1:28" ht="21" customHeight="1" x14ac:dyDescent="0.5">
      <c r="A668" s="2"/>
      <c r="B668" s="2"/>
      <c r="C668" s="267"/>
      <c r="D668" s="267"/>
      <c r="E668" s="267"/>
      <c r="F668" s="267"/>
      <c r="G668" s="267"/>
      <c r="H668" s="267"/>
      <c r="I668" s="267"/>
      <c r="J668" s="267"/>
      <c r="K668" s="267"/>
      <c r="L668" s="267"/>
      <c r="M668" s="267"/>
      <c r="N668" s="267"/>
      <c r="O668" s="267"/>
      <c r="P668" s="267"/>
      <c r="Q668" s="267"/>
      <c r="R668" s="267"/>
      <c r="S668" s="267"/>
      <c r="T668" s="267"/>
      <c r="U668" s="267"/>
      <c r="V668" s="267"/>
      <c r="W668" s="267"/>
      <c r="X668" s="267"/>
      <c r="Y668" s="267"/>
      <c r="Z668" s="267"/>
      <c r="AA668" s="267"/>
      <c r="AB668" s="2"/>
    </row>
    <row r="669" spans="1:28" ht="21" customHeight="1" x14ac:dyDescent="0.5">
      <c r="A669" s="2"/>
      <c r="B669" s="2"/>
      <c r="C669" s="267"/>
      <c r="D669" s="267"/>
      <c r="E669" s="267"/>
      <c r="F669" s="267"/>
      <c r="G669" s="267"/>
      <c r="H669" s="267"/>
      <c r="I669" s="267"/>
      <c r="J669" s="267"/>
      <c r="K669" s="267"/>
      <c r="L669" s="267"/>
      <c r="M669" s="267"/>
      <c r="N669" s="267"/>
      <c r="O669" s="267"/>
      <c r="P669" s="267"/>
      <c r="Q669" s="267"/>
      <c r="R669" s="267"/>
      <c r="S669" s="267"/>
      <c r="T669" s="267"/>
      <c r="U669" s="267"/>
      <c r="V669" s="267"/>
      <c r="W669" s="267"/>
      <c r="X669" s="267"/>
      <c r="Y669" s="267"/>
      <c r="Z669" s="267"/>
      <c r="AA669" s="267"/>
      <c r="AB669" s="2"/>
    </row>
    <row r="670" spans="1:28" ht="21" customHeight="1" x14ac:dyDescent="0.5">
      <c r="A670" s="2"/>
      <c r="B670" s="2"/>
      <c r="C670" s="267"/>
      <c r="D670" s="267"/>
      <c r="E670" s="267"/>
      <c r="F670" s="267"/>
      <c r="G670" s="267"/>
      <c r="H670" s="267"/>
      <c r="I670" s="267"/>
      <c r="J670" s="267"/>
      <c r="K670" s="267"/>
      <c r="L670" s="267"/>
      <c r="M670" s="267"/>
      <c r="N670" s="267"/>
      <c r="O670" s="267"/>
      <c r="P670" s="267"/>
      <c r="Q670" s="267"/>
      <c r="R670" s="267"/>
      <c r="S670" s="267"/>
      <c r="T670" s="267"/>
      <c r="U670" s="267"/>
      <c r="V670" s="267"/>
      <c r="W670" s="267"/>
      <c r="X670" s="267"/>
      <c r="Y670" s="267"/>
      <c r="Z670" s="267"/>
      <c r="AA670" s="267"/>
      <c r="AB670" s="2"/>
    </row>
    <row r="671" spans="1:28" ht="21" customHeight="1" x14ac:dyDescent="0.5">
      <c r="A671" s="2"/>
      <c r="B671" s="2"/>
      <c r="C671" s="267"/>
      <c r="D671" s="267"/>
      <c r="E671" s="267"/>
      <c r="F671" s="267"/>
      <c r="G671" s="267"/>
      <c r="H671" s="267"/>
      <c r="I671" s="267"/>
      <c r="J671" s="267"/>
      <c r="K671" s="267"/>
      <c r="L671" s="267"/>
      <c r="M671" s="267"/>
      <c r="N671" s="267"/>
      <c r="O671" s="267"/>
      <c r="P671" s="267"/>
      <c r="Q671" s="267"/>
      <c r="R671" s="267"/>
      <c r="S671" s="267"/>
      <c r="T671" s="267"/>
      <c r="U671" s="267"/>
      <c r="V671" s="267"/>
      <c r="W671" s="267"/>
      <c r="X671" s="267"/>
      <c r="Y671" s="267"/>
      <c r="Z671" s="267"/>
      <c r="AA671" s="267"/>
      <c r="AB671" s="2"/>
    </row>
    <row r="672" spans="1:28" ht="21" customHeight="1" x14ac:dyDescent="0.5">
      <c r="A672" s="2"/>
      <c r="B672" s="2"/>
      <c r="C672" s="267"/>
      <c r="D672" s="267"/>
      <c r="E672" s="267"/>
      <c r="F672" s="267"/>
      <c r="G672" s="267"/>
      <c r="H672" s="267"/>
      <c r="I672" s="267"/>
      <c r="J672" s="267"/>
      <c r="K672" s="267"/>
      <c r="L672" s="267"/>
      <c r="M672" s="267"/>
      <c r="N672" s="267"/>
      <c r="O672" s="267"/>
      <c r="P672" s="267"/>
      <c r="Q672" s="267"/>
      <c r="R672" s="267"/>
      <c r="S672" s="267"/>
      <c r="T672" s="267"/>
      <c r="U672" s="267"/>
      <c r="V672" s="267"/>
      <c r="W672" s="267"/>
      <c r="X672" s="267"/>
      <c r="Y672" s="267"/>
      <c r="Z672" s="267"/>
      <c r="AA672" s="267"/>
      <c r="AB672" s="2"/>
    </row>
    <row r="673" spans="1:28" ht="21" customHeight="1" x14ac:dyDescent="0.5">
      <c r="A673" s="2"/>
      <c r="B673" s="2"/>
      <c r="C673" s="267"/>
      <c r="D673" s="267"/>
      <c r="E673" s="267"/>
      <c r="F673" s="267"/>
      <c r="G673" s="267"/>
      <c r="H673" s="267"/>
      <c r="I673" s="267"/>
      <c r="J673" s="267"/>
      <c r="K673" s="267"/>
      <c r="L673" s="267"/>
      <c r="M673" s="267"/>
      <c r="N673" s="267"/>
      <c r="O673" s="267"/>
      <c r="P673" s="267"/>
      <c r="Q673" s="267"/>
      <c r="R673" s="267"/>
      <c r="S673" s="267"/>
      <c r="T673" s="267"/>
      <c r="U673" s="267"/>
      <c r="V673" s="267"/>
      <c r="W673" s="267"/>
      <c r="X673" s="267"/>
      <c r="Y673" s="267"/>
      <c r="Z673" s="267"/>
      <c r="AA673" s="267"/>
      <c r="AB673" s="2"/>
    </row>
    <row r="674" spans="1:28" ht="21" customHeight="1" x14ac:dyDescent="0.5">
      <c r="A674" s="2"/>
      <c r="B674" s="2"/>
      <c r="C674" s="267"/>
      <c r="D674" s="267"/>
      <c r="E674" s="267"/>
      <c r="F674" s="267"/>
      <c r="G674" s="267"/>
      <c r="H674" s="267"/>
      <c r="I674" s="267"/>
      <c r="J674" s="267"/>
      <c r="K674" s="267"/>
      <c r="L674" s="267"/>
      <c r="M674" s="267"/>
      <c r="N674" s="267"/>
      <c r="O674" s="267"/>
      <c r="P674" s="267"/>
      <c r="Q674" s="267"/>
      <c r="R674" s="267"/>
      <c r="S674" s="267"/>
      <c r="T674" s="267"/>
      <c r="U674" s="267"/>
      <c r="V674" s="267"/>
      <c r="W674" s="267"/>
      <c r="X674" s="267"/>
      <c r="Y674" s="267"/>
      <c r="Z674" s="267"/>
      <c r="AA674" s="267"/>
      <c r="AB674" s="2"/>
    </row>
    <row r="675" spans="1:28" ht="21" customHeight="1" x14ac:dyDescent="0.5">
      <c r="A675" s="2"/>
      <c r="B675" s="2"/>
      <c r="C675" s="267"/>
      <c r="D675" s="267"/>
      <c r="E675" s="267"/>
      <c r="F675" s="267"/>
      <c r="G675" s="267"/>
      <c r="H675" s="267"/>
      <c r="I675" s="267"/>
      <c r="J675" s="267"/>
      <c r="K675" s="267"/>
      <c r="L675" s="267"/>
      <c r="M675" s="267"/>
      <c r="N675" s="267"/>
      <c r="O675" s="267"/>
      <c r="P675" s="267"/>
      <c r="Q675" s="267"/>
      <c r="R675" s="267"/>
      <c r="S675" s="267"/>
      <c r="T675" s="267"/>
      <c r="U675" s="267"/>
      <c r="V675" s="267"/>
      <c r="W675" s="267"/>
      <c r="X675" s="267"/>
      <c r="Y675" s="267"/>
      <c r="Z675" s="267"/>
      <c r="AA675" s="267"/>
      <c r="AB675" s="2"/>
    </row>
    <row r="676" spans="1:28" ht="21" customHeight="1" x14ac:dyDescent="0.5">
      <c r="A676" s="2"/>
      <c r="B676" s="2"/>
      <c r="C676" s="267"/>
      <c r="D676" s="267"/>
      <c r="E676" s="267"/>
      <c r="F676" s="267"/>
      <c r="G676" s="267"/>
      <c r="H676" s="267"/>
      <c r="I676" s="267"/>
      <c r="J676" s="267"/>
      <c r="K676" s="267"/>
      <c r="L676" s="267"/>
      <c r="M676" s="267"/>
      <c r="N676" s="267"/>
      <c r="O676" s="267"/>
      <c r="P676" s="267"/>
      <c r="Q676" s="267"/>
      <c r="R676" s="267"/>
      <c r="S676" s="267"/>
      <c r="T676" s="267"/>
      <c r="U676" s="267"/>
      <c r="V676" s="267"/>
      <c r="W676" s="267"/>
      <c r="X676" s="267"/>
      <c r="Y676" s="267"/>
      <c r="Z676" s="267"/>
      <c r="AA676" s="267"/>
      <c r="AB676" s="2"/>
    </row>
    <row r="677" spans="1:28" ht="21" customHeight="1" x14ac:dyDescent="0.5">
      <c r="A677" s="2"/>
      <c r="B677" s="2"/>
      <c r="C677" s="267"/>
      <c r="D677" s="267"/>
      <c r="E677" s="267"/>
      <c r="F677" s="267"/>
      <c r="G677" s="267"/>
      <c r="H677" s="267"/>
      <c r="I677" s="267"/>
      <c r="J677" s="267"/>
      <c r="K677" s="267"/>
      <c r="L677" s="267"/>
      <c r="M677" s="267"/>
      <c r="N677" s="267"/>
      <c r="O677" s="267"/>
      <c r="P677" s="267"/>
      <c r="Q677" s="267"/>
      <c r="R677" s="267"/>
      <c r="S677" s="267"/>
      <c r="T677" s="267"/>
      <c r="U677" s="267"/>
      <c r="V677" s="267"/>
      <c r="W677" s="267"/>
      <c r="X677" s="267"/>
      <c r="Y677" s="267"/>
      <c r="Z677" s="267"/>
      <c r="AA677" s="267"/>
      <c r="AB677" s="2"/>
    </row>
    <row r="678" spans="1:28" ht="21" customHeight="1" x14ac:dyDescent="0.5">
      <c r="A678" s="2"/>
      <c r="B678" s="2"/>
      <c r="C678" s="267"/>
      <c r="D678" s="267"/>
      <c r="E678" s="267"/>
      <c r="F678" s="267"/>
      <c r="G678" s="267"/>
      <c r="H678" s="267"/>
      <c r="I678" s="267"/>
      <c r="J678" s="267"/>
      <c r="K678" s="267"/>
      <c r="L678" s="267"/>
      <c r="M678" s="267"/>
      <c r="N678" s="267"/>
      <c r="O678" s="267"/>
      <c r="P678" s="267"/>
      <c r="Q678" s="267"/>
      <c r="R678" s="267"/>
      <c r="S678" s="267"/>
      <c r="T678" s="267"/>
      <c r="U678" s="267"/>
      <c r="V678" s="267"/>
      <c r="W678" s="267"/>
      <c r="X678" s="267"/>
      <c r="Y678" s="267"/>
      <c r="Z678" s="267"/>
      <c r="AA678" s="267"/>
      <c r="AB678" s="2"/>
    </row>
    <row r="679" spans="1:28" ht="21" customHeight="1" x14ac:dyDescent="0.5">
      <c r="A679" s="2"/>
      <c r="B679" s="2"/>
      <c r="C679" s="267"/>
      <c r="D679" s="267"/>
      <c r="E679" s="267"/>
      <c r="F679" s="267"/>
      <c r="G679" s="267"/>
      <c r="H679" s="267"/>
      <c r="I679" s="267"/>
      <c r="J679" s="267"/>
      <c r="K679" s="267"/>
      <c r="L679" s="267"/>
      <c r="M679" s="267"/>
      <c r="N679" s="267"/>
      <c r="O679" s="267"/>
      <c r="P679" s="267"/>
      <c r="Q679" s="267"/>
      <c r="R679" s="267"/>
      <c r="S679" s="267"/>
      <c r="T679" s="267"/>
      <c r="U679" s="267"/>
      <c r="V679" s="267"/>
      <c r="W679" s="267"/>
      <c r="X679" s="267"/>
      <c r="Y679" s="267"/>
      <c r="Z679" s="267"/>
      <c r="AA679" s="267"/>
      <c r="AB679" s="2"/>
    </row>
    <row r="680" spans="1:28" ht="21" customHeight="1" x14ac:dyDescent="0.5">
      <c r="A680" s="2"/>
      <c r="B680" s="2"/>
      <c r="C680" s="267"/>
      <c r="D680" s="267"/>
      <c r="E680" s="267"/>
      <c r="F680" s="267"/>
      <c r="G680" s="267"/>
      <c r="H680" s="267"/>
      <c r="I680" s="267"/>
      <c r="J680" s="267"/>
      <c r="K680" s="267"/>
      <c r="L680" s="267"/>
      <c r="M680" s="267"/>
      <c r="N680" s="267"/>
      <c r="O680" s="267"/>
      <c r="P680" s="267"/>
      <c r="Q680" s="267"/>
      <c r="R680" s="267"/>
      <c r="S680" s="267"/>
      <c r="T680" s="267"/>
      <c r="U680" s="267"/>
      <c r="V680" s="267"/>
      <c r="W680" s="267"/>
      <c r="X680" s="267"/>
      <c r="Y680" s="267"/>
      <c r="Z680" s="267"/>
      <c r="AA680" s="267"/>
      <c r="AB680" s="2"/>
    </row>
    <row r="681" spans="1:28" ht="21" customHeight="1" x14ac:dyDescent="0.5">
      <c r="A681" s="2"/>
      <c r="B681" s="2"/>
      <c r="C681" s="267"/>
      <c r="D681" s="267"/>
      <c r="E681" s="267"/>
      <c r="F681" s="267"/>
      <c r="G681" s="267"/>
      <c r="H681" s="267"/>
      <c r="I681" s="267"/>
      <c r="J681" s="267"/>
      <c r="K681" s="267"/>
      <c r="L681" s="267"/>
      <c r="M681" s="267"/>
      <c r="N681" s="267"/>
      <c r="O681" s="267"/>
      <c r="P681" s="267"/>
      <c r="Q681" s="267"/>
      <c r="R681" s="267"/>
      <c r="S681" s="267"/>
      <c r="T681" s="267"/>
      <c r="U681" s="267"/>
      <c r="V681" s="267"/>
      <c r="W681" s="267"/>
      <c r="X681" s="267"/>
      <c r="Y681" s="267"/>
      <c r="Z681" s="267"/>
      <c r="AA681" s="267"/>
      <c r="AB681" s="2"/>
    </row>
    <row r="682" spans="1:28" ht="21" customHeight="1" x14ac:dyDescent="0.5">
      <c r="A682" s="2"/>
      <c r="B682" s="2"/>
      <c r="C682" s="267"/>
      <c r="D682" s="267"/>
      <c r="E682" s="267"/>
      <c r="F682" s="267"/>
      <c r="G682" s="267"/>
      <c r="H682" s="267"/>
      <c r="I682" s="267"/>
      <c r="J682" s="267"/>
      <c r="K682" s="267"/>
      <c r="L682" s="267"/>
      <c r="M682" s="267"/>
      <c r="N682" s="267"/>
      <c r="O682" s="267"/>
      <c r="P682" s="267"/>
      <c r="Q682" s="267"/>
      <c r="R682" s="267"/>
      <c r="S682" s="267"/>
      <c r="T682" s="267"/>
      <c r="U682" s="267"/>
      <c r="V682" s="267"/>
      <c r="W682" s="267"/>
      <c r="X682" s="267"/>
      <c r="Y682" s="267"/>
      <c r="Z682" s="267"/>
      <c r="AA682" s="267"/>
      <c r="AB682" s="2"/>
    </row>
    <row r="683" spans="1:28" ht="21" customHeight="1" x14ac:dyDescent="0.5">
      <c r="A683" s="2"/>
      <c r="B683" s="2"/>
      <c r="C683" s="267"/>
      <c r="D683" s="267"/>
      <c r="E683" s="267"/>
      <c r="F683" s="267"/>
      <c r="G683" s="267"/>
      <c r="H683" s="267"/>
      <c r="I683" s="267"/>
      <c r="J683" s="267"/>
      <c r="K683" s="267"/>
      <c r="L683" s="267"/>
      <c r="M683" s="267"/>
      <c r="N683" s="267"/>
      <c r="O683" s="267"/>
      <c r="P683" s="267"/>
      <c r="Q683" s="267"/>
      <c r="R683" s="267"/>
      <c r="S683" s="267"/>
      <c r="T683" s="267"/>
      <c r="U683" s="267"/>
      <c r="V683" s="267"/>
      <c r="W683" s="267"/>
      <c r="X683" s="267"/>
      <c r="Y683" s="267"/>
      <c r="Z683" s="267"/>
      <c r="AA683" s="267"/>
      <c r="AB683" s="2"/>
    </row>
    <row r="684" spans="1:28" ht="21" customHeight="1" x14ac:dyDescent="0.5">
      <c r="A684" s="2"/>
      <c r="B684" s="2"/>
      <c r="C684" s="267"/>
      <c r="D684" s="267"/>
      <c r="E684" s="267"/>
      <c r="F684" s="267"/>
      <c r="G684" s="267"/>
      <c r="H684" s="267"/>
      <c r="I684" s="267"/>
      <c r="J684" s="267"/>
      <c r="K684" s="267"/>
      <c r="L684" s="267"/>
      <c r="M684" s="267"/>
      <c r="N684" s="267"/>
      <c r="O684" s="267"/>
      <c r="P684" s="267"/>
      <c r="Q684" s="267"/>
      <c r="R684" s="267"/>
      <c r="S684" s="267"/>
      <c r="T684" s="267"/>
      <c r="U684" s="267"/>
      <c r="V684" s="267"/>
      <c r="W684" s="267"/>
      <c r="X684" s="267"/>
      <c r="Y684" s="267"/>
      <c r="Z684" s="267"/>
      <c r="AA684" s="267"/>
      <c r="AB684" s="2"/>
    </row>
    <row r="685" spans="1:28" ht="21" customHeight="1" x14ac:dyDescent="0.5">
      <c r="A685" s="2"/>
      <c r="B685" s="2"/>
      <c r="C685" s="267"/>
      <c r="D685" s="267"/>
      <c r="E685" s="267"/>
      <c r="F685" s="267"/>
      <c r="G685" s="267"/>
      <c r="H685" s="267"/>
      <c r="I685" s="267"/>
      <c r="J685" s="267"/>
      <c r="K685" s="267"/>
      <c r="L685" s="267"/>
      <c r="M685" s="267"/>
      <c r="N685" s="267"/>
      <c r="O685" s="267"/>
      <c r="P685" s="267"/>
      <c r="Q685" s="267"/>
      <c r="R685" s="267"/>
      <c r="S685" s="267"/>
      <c r="T685" s="267"/>
      <c r="U685" s="267"/>
      <c r="V685" s="267"/>
      <c r="W685" s="267"/>
      <c r="X685" s="267"/>
      <c r="Y685" s="267"/>
      <c r="Z685" s="267"/>
      <c r="AA685" s="267"/>
      <c r="AB685" s="2"/>
    </row>
    <row r="686" spans="1:28" ht="21" customHeight="1" x14ac:dyDescent="0.5">
      <c r="A686" s="2"/>
      <c r="B686" s="2"/>
      <c r="C686" s="267"/>
      <c r="D686" s="267"/>
      <c r="E686" s="267"/>
      <c r="F686" s="267"/>
      <c r="G686" s="267"/>
      <c r="H686" s="267"/>
      <c r="I686" s="267"/>
      <c r="J686" s="267"/>
      <c r="K686" s="267"/>
      <c r="L686" s="267"/>
      <c r="M686" s="267"/>
      <c r="N686" s="267"/>
      <c r="O686" s="267"/>
      <c r="P686" s="267"/>
      <c r="Q686" s="267"/>
      <c r="R686" s="267"/>
      <c r="S686" s="267"/>
      <c r="T686" s="267"/>
      <c r="U686" s="267"/>
      <c r="V686" s="267"/>
      <c r="W686" s="267"/>
      <c r="X686" s="267"/>
      <c r="Y686" s="267"/>
      <c r="Z686" s="267"/>
      <c r="AA686" s="267"/>
      <c r="AB686" s="2"/>
    </row>
    <row r="687" spans="1:28" ht="21" customHeight="1" x14ac:dyDescent="0.5">
      <c r="A687" s="2"/>
      <c r="B687" s="2"/>
      <c r="C687" s="267"/>
      <c r="D687" s="267"/>
      <c r="E687" s="267"/>
      <c r="F687" s="267"/>
      <c r="G687" s="267"/>
      <c r="H687" s="267"/>
      <c r="I687" s="267"/>
      <c r="J687" s="267"/>
      <c r="K687" s="267"/>
      <c r="L687" s="267"/>
      <c r="M687" s="267"/>
      <c r="N687" s="267"/>
      <c r="O687" s="267"/>
      <c r="P687" s="267"/>
      <c r="Q687" s="267"/>
      <c r="R687" s="267"/>
      <c r="S687" s="267"/>
      <c r="T687" s="267"/>
      <c r="U687" s="267"/>
      <c r="V687" s="267"/>
      <c r="W687" s="267"/>
      <c r="X687" s="267"/>
      <c r="Y687" s="267"/>
      <c r="Z687" s="267"/>
      <c r="AA687" s="267"/>
      <c r="AB687" s="2"/>
    </row>
    <row r="688" spans="1:28" ht="21" customHeight="1" x14ac:dyDescent="0.5">
      <c r="A688" s="2"/>
      <c r="B688" s="2"/>
      <c r="C688" s="267"/>
      <c r="D688" s="267"/>
      <c r="E688" s="267"/>
      <c r="F688" s="267"/>
      <c r="G688" s="267"/>
      <c r="H688" s="267"/>
      <c r="I688" s="267"/>
      <c r="J688" s="267"/>
      <c r="K688" s="267"/>
      <c r="L688" s="267"/>
      <c r="M688" s="267"/>
      <c r="N688" s="267"/>
      <c r="O688" s="267"/>
      <c r="P688" s="267"/>
      <c r="Q688" s="267"/>
      <c r="R688" s="267"/>
      <c r="S688" s="267"/>
      <c r="T688" s="267"/>
      <c r="U688" s="267"/>
      <c r="V688" s="267"/>
      <c r="W688" s="267"/>
      <c r="X688" s="267"/>
      <c r="Y688" s="267"/>
      <c r="Z688" s="267"/>
      <c r="AA688" s="267"/>
      <c r="AB688" s="2"/>
    </row>
    <row r="689" spans="1:28" ht="21" customHeight="1" x14ac:dyDescent="0.5">
      <c r="A689" s="2"/>
      <c r="B689" s="2"/>
      <c r="C689" s="267"/>
      <c r="D689" s="267"/>
      <c r="E689" s="267"/>
      <c r="F689" s="267"/>
      <c r="G689" s="267"/>
      <c r="H689" s="267"/>
      <c r="I689" s="267"/>
      <c r="J689" s="267"/>
      <c r="K689" s="267"/>
      <c r="L689" s="267"/>
      <c r="M689" s="267"/>
      <c r="N689" s="267"/>
      <c r="O689" s="267"/>
      <c r="P689" s="267"/>
      <c r="Q689" s="267"/>
      <c r="R689" s="267"/>
      <c r="S689" s="267"/>
      <c r="T689" s="267"/>
      <c r="U689" s="267"/>
      <c r="V689" s="267"/>
      <c r="W689" s="267"/>
      <c r="X689" s="267"/>
      <c r="Y689" s="267"/>
      <c r="Z689" s="267"/>
      <c r="AA689" s="267"/>
      <c r="AB689" s="2"/>
    </row>
    <row r="690" spans="1:28" ht="21" customHeight="1" x14ac:dyDescent="0.5">
      <c r="A690" s="2"/>
      <c r="B690" s="2"/>
      <c r="C690" s="267"/>
      <c r="D690" s="267"/>
      <c r="E690" s="267"/>
      <c r="F690" s="267"/>
      <c r="G690" s="267"/>
      <c r="H690" s="267"/>
      <c r="I690" s="267"/>
      <c r="J690" s="267"/>
      <c r="K690" s="267"/>
      <c r="L690" s="267"/>
      <c r="M690" s="267"/>
      <c r="N690" s="267"/>
      <c r="O690" s="267"/>
      <c r="P690" s="267"/>
      <c r="Q690" s="267"/>
      <c r="R690" s="267"/>
      <c r="S690" s="267"/>
      <c r="T690" s="267"/>
      <c r="U690" s="267"/>
      <c r="V690" s="267"/>
      <c r="W690" s="267"/>
      <c r="X690" s="267"/>
      <c r="Y690" s="267"/>
      <c r="Z690" s="267"/>
      <c r="AA690" s="267"/>
      <c r="AB690" s="2"/>
    </row>
    <row r="691" spans="1:28" ht="21" customHeight="1" x14ac:dyDescent="0.5">
      <c r="A691" s="2"/>
      <c r="B691" s="2"/>
      <c r="C691" s="267"/>
      <c r="D691" s="267"/>
      <c r="E691" s="267"/>
      <c r="F691" s="267"/>
      <c r="G691" s="267"/>
      <c r="H691" s="267"/>
      <c r="I691" s="267"/>
      <c r="J691" s="267"/>
      <c r="K691" s="267"/>
      <c r="L691" s="267"/>
      <c r="M691" s="267"/>
      <c r="N691" s="267"/>
      <c r="O691" s="267"/>
      <c r="P691" s="267"/>
      <c r="Q691" s="267"/>
      <c r="R691" s="267"/>
      <c r="S691" s="267"/>
      <c r="T691" s="267"/>
      <c r="U691" s="267"/>
      <c r="V691" s="267"/>
      <c r="W691" s="267"/>
      <c r="X691" s="267"/>
      <c r="Y691" s="267"/>
      <c r="Z691" s="267"/>
      <c r="AA691" s="267"/>
      <c r="AB691" s="2"/>
    </row>
    <row r="692" spans="1:28" ht="21" customHeight="1" x14ac:dyDescent="0.5">
      <c r="A692" s="2"/>
      <c r="B692" s="2"/>
      <c r="C692" s="267"/>
      <c r="D692" s="267"/>
      <c r="E692" s="267"/>
      <c r="F692" s="267"/>
      <c r="G692" s="267"/>
      <c r="H692" s="267"/>
      <c r="I692" s="267"/>
      <c r="J692" s="267"/>
      <c r="K692" s="267"/>
      <c r="L692" s="267"/>
      <c r="M692" s="267"/>
      <c r="N692" s="267"/>
      <c r="O692" s="267"/>
      <c r="P692" s="267"/>
      <c r="Q692" s="267"/>
      <c r="R692" s="267"/>
      <c r="S692" s="267"/>
      <c r="T692" s="267"/>
      <c r="U692" s="267"/>
      <c r="V692" s="267"/>
      <c r="W692" s="267"/>
      <c r="X692" s="267"/>
      <c r="Y692" s="267"/>
      <c r="Z692" s="267"/>
      <c r="AA692" s="267"/>
      <c r="AB692" s="2"/>
    </row>
    <row r="693" spans="1:28" ht="21" customHeight="1" x14ac:dyDescent="0.5">
      <c r="A693" s="2"/>
      <c r="B693" s="2"/>
      <c r="C693" s="267"/>
      <c r="D693" s="267"/>
      <c r="E693" s="267"/>
      <c r="F693" s="267"/>
      <c r="G693" s="267"/>
      <c r="H693" s="267"/>
      <c r="I693" s="267"/>
      <c r="J693" s="267"/>
      <c r="K693" s="267"/>
      <c r="L693" s="267"/>
      <c r="M693" s="267"/>
      <c r="N693" s="267"/>
      <c r="O693" s="267"/>
      <c r="P693" s="267"/>
      <c r="Q693" s="267"/>
      <c r="R693" s="267"/>
      <c r="S693" s="267"/>
      <c r="T693" s="267"/>
      <c r="U693" s="267"/>
      <c r="V693" s="267"/>
      <c r="W693" s="267"/>
      <c r="X693" s="267"/>
      <c r="Y693" s="267"/>
      <c r="Z693" s="267"/>
      <c r="AA693" s="267"/>
      <c r="AB693" s="2"/>
    </row>
    <row r="694" spans="1:28" ht="21" customHeight="1" x14ac:dyDescent="0.5">
      <c r="A694" s="2"/>
      <c r="B694" s="2"/>
      <c r="C694" s="267"/>
      <c r="D694" s="267"/>
      <c r="E694" s="267"/>
      <c r="F694" s="267"/>
      <c r="G694" s="267"/>
      <c r="H694" s="267"/>
      <c r="I694" s="267"/>
      <c r="J694" s="267"/>
      <c r="K694" s="267"/>
      <c r="L694" s="267"/>
      <c r="M694" s="267"/>
      <c r="N694" s="267"/>
      <c r="O694" s="267"/>
      <c r="P694" s="267"/>
      <c r="Q694" s="267"/>
      <c r="R694" s="267"/>
      <c r="S694" s="267"/>
      <c r="T694" s="267"/>
      <c r="U694" s="267"/>
      <c r="V694" s="267"/>
      <c r="W694" s="267"/>
      <c r="X694" s="267"/>
      <c r="Y694" s="267"/>
      <c r="Z694" s="267"/>
      <c r="AA694" s="267"/>
      <c r="AB694" s="2"/>
    </row>
    <row r="695" spans="1:28" ht="21" customHeight="1" x14ac:dyDescent="0.5">
      <c r="A695" s="2"/>
      <c r="B695" s="2"/>
      <c r="C695" s="267"/>
      <c r="D695" s="267"/>
      <c r="E695" s="267"/>
      <c r="F695" s="267"/>
      <c r="G695" s="267"/>
      <c r="H695" s="267"/>
      <c r="I695" s="267"/>
      <c r="J695" s="267"/>
      <c r="K695" s="267"/>
      <c r="L695" s="267"/>
      <c r="M695" s="267"/>
      <c r="N695" s="267"/>
      <c r="O695" s="267"/>
      <c r="P695" s="267"/>
      <c r="Q695" s="267"/>
      <c r="R695" s="267"/>
      <c r="S695" s="267"/>
      <c r="T695" s="267"/>
      <c r="U695" s="267"/>
      <c r="V695" s="267"/>
      <c r="W695" s="267"/>
      <c r="X695" s="267"/>
      <c r="Y695" s="267"/>
      <c r="Z695" s="267"/>
      <c r="AA695" s="267"/>
      <c r="AB695" s="2"/>
    </row>
    <row r="696" spans="1:28" ht="21" customHeight="1" x14ac:dyDescent="0.5">
      <c r="A696" s="2"/>
      <c r="B696" s="2"/>
      <c r="C696" s="267"/>
      <c r="D696" s="267"/>
      <c r="E696" s="267"/>
      <c r="F696" s="267"/>
      <c r="G696" s="267"/>
      <c r="H696" s="267"/>
      <c r="I696" s="267"/>
      <c r="J696" s="267"/>
      <c r="K696" s="267"/>
      <c r="L696" s="267"/>
      <c r="M696" s="267"/>
      <c r="N696" s="267"/>
      <c r="O696" s="267"/>
      <c r="P696" s="267"/>
      <c r="Q696" s="267"/>
      <c r="R696" s="267"/>
      <c r="S696" s="267"/>
      <c r="T696" s="267"/>
      <c r="U696" s="267"/>
      <c r="V696" s="267"/>
      <c r="W696" s="267"/>
      <c r="X696" s="267"/>
      <c r="Y696" s="267"/>
      <c r="Z696" s="267"/>
      <c r="AA696" s="267"/>
      <c r="AB696" s="2"/>
    </row>
    <row r="697" spans="1:28" ht="21" customHeight="1" x14ac:dyDescent="0.5">
      <c r="A697" s="2"/>
      <c r="B697" s="2"/>
      <c r="C697" s="267"/>
      <c r="D697" s="267"/>
      <c r="E697" s="267"/>
      <c r="F697" s="267"/>
      <c r="G697" s="267"/>
      <c r="H697" s="267"/>
      <c r="I697" s="267"/>
      <c r="J697" s="267"/>
      <c r="K697" s="267"/>
      <c r="L697" s="267"/>
      <c r="M697" s="267"/>
      <c r="N697" s="267"/>
      <c r="O697" s="267"/>
      <c r="P697" s="267"/>
      <c r="Q697" s="267"/>
      <c r="R697" s="267"/>
      <c r="S697" s="267"/>
      <c r="T697" s="267"/>
      <c r="U697" s="267"/>
      <c r="V697" s="267"/>
      <c r="W697" s="267"/>
      <c r="X697" s="267"/>
      <c r="Y697" s="267"/>
      <c r="Z697" s="267"/>
      <c r="AA697" s="267"/>
      <c r="AB697" s="2"/>
    </row>
    <row r="698" spans="1:28" ht="21" customHeight="1" x14ac:dyDescent="0.5">
      <c r="A698" s="2"/>
      <c r="B698" s="2"/>
      <c r="C698" s="267"/>
      <c r="D698" s="267"/>
      <c r="E698" s="267"/>
      <c r="F698" s="267"/>
      <c r="G698" s="267"/>
      <c r="H698" s="267"/>
      <c r="I698" s="267"/>
      <c r="J698" s="267"/>
      <c r="K698" s="267"/>
      <c r="L698" s="267"/>
      <c r="M698" s="267"/>
      <c r="N698" s="267"/>
      <c r="O698" s="267"/>
      <c r="P698" s="267"/>
      <c r="Q698" s="267"/>
      <c r="R698" s="267"/>
      <c r="S698" s="267"/>
      <c r="T698" s="267"/>
      <c r="U698" s="267"/>
      <c r="V698" s="267"/>
      <c r="W698" s="267"/>
      <c r="X698" s="267"/>
      <c r="Y698" s="267"/>
      <c r="Z698" s="267"/>
      <c r="AA698" s="267"/>
      <c r="AB698" s="2"/>
    </row>
    <row r="699" spans="1:28" ht="21" customHeight="1" x14ac:dyDescent="0.5">
      <c r="A699" s="2"/>
      <c r="B699" s="2"/>
      <c r="C699" s="267"/>
      <c r="D699" s="267"/>
      <c r="E699" s="267"/>
      <c r="F699" s="267"/>
      <c r="G699" s="267"/>
      <c r="H699" s="267"/>
      <c r="I699" s="267"/>
      <c r="J699" s="267"/>
      <c r="K699" s="267"/>
      <c r="L699" s="267"/>
      <c r="M699" s="267"/>
      <c r="N699" s="267"/>
      <c r="O699" s="267"/>
      <c r="P699" s="267"/>
      <c r="Q699" s="267"/>
      <c r="R699" s="267"/>
      <c r="S699" s="267"/>
      <c r="T699" s="267"/>
      <c r="U699" s="267"/>
      <c r="V699" s="267"/>
      <c r="W699" s="267"/>
      <c r="X699" s="267"/>
      <c r="Y699" s="267"/>
      <c r="Z699" s="267"/>
      <c r="AA699" s="267"/>
      <c r="AB699" s="2"/>
    </row>
    <row r="700" spans="1:28" ht="21" customHeight="1" x14ac:dyDescent="0.5">
      <c r="A700" s="2"/>
      <c r="B700" s="2"/>
      <c r="C700" s="267"/>
      <c r="D700" s="267"/>
      <c r="E700" s="267"/>
      <c r="F700" s="267"/>
      <c r="G700" s="267"/>
      <c r="H700" s="267"/>
      <c r="I700" s="267"/>
      <c r="J700" s="267"/>
      <c r="K700" s="267"/>
      <c r="L700" s="267"/>
      <c r="M700" s="267"/>
      <c r="N700" s="267"/>
      <c r="O700" s="267"/>
      <c r="P700" s="267"/>
      <c r="Q700" s="267"/>
      <c r="R700" s="267"/>
      <c r="S700" s="267"/>
      <c r="T700" s="267"/>
      <c r="U700" s="267"/>
      <c r="V700" s="267"/>
      <c r="W700" s="267"/>
      <c r="X700" s="267"/>
      <c r="Y700" s="267"/>
      <c r="Z700" s="267"/>
      <c r="AA700" s="267"/>
      <c r="AB700" s="2"/>
    </row>
    <row r="701" spans="1:28" ht="21" customHeight="1" x14ac:dyDescent="0.5">
      <c r="A701" s="2"/>
      <c r="B701" s="2"/>
      <c r="C701" s="267"/>
      <c r="D701" s="267"/>
      <c r="E701" s="267"/>
      <c r="F701" s="267"/>
      <c r="G701" s="267"/>
      <c r="H701" s="267"/>
      <c r="I701" s="267"/>
      <c r="J701" s="267"/>
      <c r="K701" s="267"/>
      <c r="L701" s="267"/>
      <c r="M701" s="267"/>
      <c r="N701" s="267"/>
      <c r="O701" s="267"/>
      <c r="P701" s="267"/>
      <c r="Q701" s="267"/>
      <c r="R701" s="267"/>
      <c r="S701" s="267"/>
      <c r="T701" s="267"/>
      <c r="U701" s="267"/>
      <c r="V701" s="267"/>
      <c r="W701" s="267"/>
      <c r="X701" s="267"/>
      <c r="Y701" s="267"/>
      <c r="Z701" s="267"/>
      <c r="AA701" s="267"/>
      <c r="AB701" s="2"/>
    </row>
    <row r="702" spans="1:28" ht="21" customHeight="1" x14ac:dyDescent="0.5">
      <c r="A702" s="2"/>
      <c r="B702" s="2"/>
      <c r="C702" s="267"/>
      <c r="D702" s="267"/>
      <c r="E702" s="267"/>
      <c r="F702" s="267"/>
      <c r="G702" s="267"/>
      <c r="H702" s="267"/>
      <c r="I702" s="267"/>
      <c r="J702" s="267"/>
      <c r="K702" s="267"/>
      <c r="L702" s="267"/>
      <c r="M702" s="267"/>
      <c r="N702" s="267"/>
      <c r="O702" s="267"/>
      <c r="P702" s="267"/>
      <c r="Q702" s="267"/>
      <c r="R702" s="267"/>
      <c r="S702" s="267"/>
      <c r="T702" s="267"/>
      <c r="U702" s="267"/>
      <c r="V702" s="267"/>
      <c r="W702" s="267"/>
      <c r="X702" s="267"/>
      <c r="Y702" s="267"/>
      <c r="Z702" s="267"/>
      <c r="AA702" s="267"/>
      <c r="AB702" s="2"/>
    </row>
    <row r="703" spans="1:28" ht="21" customHeight="1" x14ac:dyDescent="0.5">
      <c r="A703" s="2"/>
      <c r="B703" s="2"/>
      <c r="C703" s="267"/>
      <c r="D703" s="267"/>
      <c r="E703" s="267"/>
      <c r="F703" s="267"/>
      <c r="G703" s="267"/>
      <c r="H703" s="267"/>
      <c r="I703" s="267"/>
      <c r="J703" s="267"/>
      <c r="K703" s="267"/>
      <c r="L703" s="267"/>
      <c r="M703" s="267"/>
      <c r="N703" s="267"/>
      <c r="O703" s="267"/>
      <c r="P703" s="267"/>
      <c r="Q703" s="267"/>
      <c r="R703" s="267"/>
      <c r="S703" s="267"/>
      <c r="T703" s="267"/>
      <c r="U703" s="267"/>
      <c r="V703" s="267"/>
      <c r="W703" s="267"/>
      <c r="X703" s="267"/>
      <c r="Y703" s="267"/>
      <c r="Z703" s="267"/>
      <c r="AA703" s="267"/>
      <c r="AB703" s="2"/>
    </row>
    <row r="704" spans="1:28" ht="21" customHeight="1" x14ac:dyDescent="0.5">
      <c r="A704" s="2"/>
      <c r="B704" s="2"/>
      <c r="C704" s="267"/>
      <c r="D704" s="267"/>
      <c r="E704" s="267"/>
      <c r="F704" s="267"/>
      <c r="G704" s="267"/>
      <c r="H704" s="267"/>
      <c r="I704" s="267"/>
      <c r="J704" s="267"/>
      <c r="K704" s="267"/>
      <c r="L704" s="267"/>
      <c r="M704" s="267"/>
      <c r="N704" s="267"/>
      <c r="O704" s="267"/>
      <c r="P704" s="267"/>
      <c r="Q704" s="267"/>
      <c r="R704" s="267"/>
      <c r="S704" s="267"/>
      <c r="T704" s="267"/>
      <c r="U704" s="267"/>
      <c r="V704" s="267"/>
      <c r="W704" s="267"/>
      <c r="X704" s="267"/>
      <c r="Y704" s="267"/>
      <c r="Z704" s="267"/>
      <c r="AA704" s="267"/>
      <c r="AB704" s="2"/>
    </row>
    <row r="705" spans="1:28" ht="21" customHeight="1" x14ac:dyDescent="0.5">
      <c r="A705" s="2"/>
      <c r="B705" s="2"/>
      <c r="C705" s="267"/>
      <c r="D705" s="267"/>
      <c r="E705" s="267"/>
      <c r="F705" s="267"/>
      <c r="G705" s="267"/>
      <c r="H705" s="267"/>
      <c r="I705" s="267"/>
      <c r="J705" s="267"/>
      <c r="K705" s="267"/>
      <c r="L705" s="267"/>
      <c r="M705" s="267"/>
      <c r="N705" s="267"/>
      <c r="O705" s="267"/>
      <c r="P705" s="267"/>
      <c r="Q705" s="267"/>
      <c r="R705" s="267"/>
      <c r="S705" s="267"/>
      <c r="T705" s="267"/>
      <c r="U705" s="267"/>
      <c r="V705" s="267"/>
      <c r="W705" s="267"/>
      <c r="X705" s="267"/>
      <c r="Y705" s="267"/>
      <c r="Z705" s="267"/>
      <c r="AA705" s="267"/>
      <c r="AB705" s="2"/>
    </row>
    <row r="706" spans="1:28" ht="21" customHeight="1" x14ac:dyDescent="0.5">
      <c r="A706" s="2"/>
      <c r="B706" s="2"/>
      <c r="C706" s="267"/>
      <c r="D706" s="267"/>
      <c r="E706" s="267"/>
      <c r="F706" s="267"/>
      <c r="G706" s="267"/>
      <c r="H706" s="267"/>
      <c r="I706" s="267"/>
      <c r="J706" s="267"/>
      <c r="K706" s="267"/>
      <c r="L706" s="267"/>
      <c r="M706" s="267"/>
      <c r="N706" s="267"/>
      <c r="O706" s="267"/>
      <c r="P706" s="267"/>
      <c r="Q706" s="267"/>
      <c r="R706" s="267"/>
      <c r="S706" s="267"/>
      <c r="T706" s="267"/>
      <c r="U706" s="267"/>
      <c r="V706" s="267"/>
      <c r="W706" s="267"/>
      <c r="X706" s="267"/>
      <c r="Y706" s="267"/>
      <c r="Z706" s="267"/>
      <c r="AA706" s="267"/>
      <c r="AB706" s="2"/>
    </row>
    <row r="707" spans="1:28" ht="21" customHeight="1" x14ac:dyDescent="0.5">
      <c r="A707" s="2"/>
      <c r="B707" s="2"/>
      <c r="C707" s="267"/>
      <c r="D707" s="267"/>
      <c r="E707" s="267"/>
      <c r="F707" s="267"/>
      <c r="G707" s="267"/>
      <c r="H707" s="267"/>
      <c r="I707" s="267"/>
      <c r="J707" s="267"/>
      <c r="K707" s="267"/>
      <c r="L707" s="267"/>
      <c r="M707" s="267"/>
      <c r="N707" s="267"/>
      <c r="O707" s="267"/>
      <c r="P707" s="267"/>
      <c r="Q707" s="267"/>
      <c r="R707" s="267"/>
      <c r="S707" s="267"/>
      <c r="T707" s="267"/>
      <c r="U707" s="267"/>
      <c r="V707" s="267"/>
      <c r="W707" s="267"/>
      <c r="X707" s="267"/>
      <c r="Y707" s="267"/>
      <c r="Z707" s="267"/>
      <c r="AA707" s="267"/>
      <c r="AB707" s="2"/>
    </row>
    <row r="708" spans="1:28" ht="21" customHeight="1" x14ac:dyDescent="0.5">
      <c r="A708" s="2"/>
      <c r="B708" s="2"/>
      <c r="C708" s="267"/>
      <c r="D708" s="267"/>
      <c r="E708" s="267"/>
      <c r="F708" s="267"/>
      <c r="G708" s="267"/>
      <c r="H708" s="267"/>
      <c r="I708" s="267"/>
      <c r="J708" s="267"/>
      <c r="K708" s="267"/>
      <c r="L708" s="267"/>
      <c r="M708" s="267"/>
      <c r="N708" s="267"/>
      <c r="O708" s="267"/>
      <c r="P708" s="267"/>
      <c r="Q708" s="267"/>
      <c r="R708" s="267"/>
      <c r="S708" s="267"/>
      <c r="T708" s="267"/>
      <c r="U708" s="267"/>
      <c r="V708" s="267"/>
      <c r="W708" s="267"/>
      <c r="X708" s="267"/>
      <c r="Y708" s="267"/>
      <c r="Z708" s="267"/>
      <c r="AA708" s="267"/>
      <c r="AB708" s="2"/>
    </row>
    <row r="709" spans="1:28" ht="21" customHeight="1" x14ac:dyDescent="0.5">
      <c r="A709" s="2"/>
      <c r="B709" s="2"/>
      <c r="C709" s="267"/>
      <c r="D709" s="267"/>
      <c r="E709" s="267"/>
      <c r="F709" s="267"/>
      <c r="G709" s="267"/>
      <c r="H709" s="267"/>
      <c r="I709" s="267"/>
      <c r="J709" s="267"/>
      <c r="K709" s="267"/>
      <c r="L709" s="267"/>
      <c r="M709" s="267"/>
      <c r="N709" s="267"/>
      <c r="O709" s="267"/>
      <c r="P709" s="267"/>
      <c r="Q709" s="267"/>
      <c r="R709" s="267"/>
      <c r="S709" s="267"/>
      <c r="T709" s="267"/>
      <c r="U709" s="267"/>
      <c r="V709" s="267"/>
      <c r="W709" s="267"/>
      <c r="X709" s="267"/>
      <c r="Y709" s="267"/>
      <c r="Z709" s="267"/>
      <c r="AA709" s="267"/>
      <c r="AB709" s="2"/>
    </row>
    <row r="710" spans="1:28" ht="21" customHeight="1" x14ac:dyDescent="0.5">
      <c r="A710" s="2"/>
      <c r="B710" s="2"/>
      <c r="C710" s="267"/>
      <c r="D710" s="267"/>
      <c r="E710" s="267"/>
      <c r="F710" s="267"/>
      <c r="G710" s="267"/>
      <c r="H710" s="267"/>
      <c r="I710" s="267"/>
      <c r="J710" s="267"/>
      <c r="K710" s="267"/>
      <c r="L710" s="267"/>
      <c r="M710" s="267"/>
      <c r="N710" s="267"/>
      <c r="O710" s="267"/>
      <c r="P710" s="267"/>
      <c r="Q710" s="267"/>
      <c r="R710" s="267"/>
      <c r="S710" s="267"/>
      <c r="T710" s="267"/>
      <c r="U710" s="267"/>
      <c r="V710" s="267"/>
      <c r="W710" s="267"/>
      <c r="X710" s="267"/>
      <c r="Y710" s="267"/>
      <c r="Z710" s="267"/>
      <c r="AA710" s="267"/>
      <c r="AB710" s="2"/>
    </row>
    <row r="711" spans="1:28" ht="21" customHeight="1" x14ac:dyDescent="0.5">
      <c r="A711" s="2"/>
      <c r="B711" s="2"/>
      <c r="C711" s="267"/>
      <c r="D711" s="267"/>
      <c r="E711" s="267"/>
      <c r="F711" s="267"/>
      <c r="G711" s="267"/>
      <c r="H711" s="267"/>
      <c r="I711" s="267"/>
      <c r="J711" s="267"/>
      <c r="K711" s="267"/>
      <c r="L711" s="267"/>
      <c r="M711" s="267"/>
      <c r="N711" s="267"/>
      <c r="O711" s="267"/>
      <c r="P711" s="267"/>
      <c r="Q711" s="267"/>
      <c r="R711" s="267"/>
      <c r="S711" s="267"/>
      <c r="T711" s="267"/>
      <c r="U711" s="267"/>
      <c r="V711" s="267"/>
      <c r="W711" s="267"/>
      <c r="X711" s="267"/>
      <c r="Y711" s="267"/>
      <c r="Z711" s="267"/>
      <c r="AA711" s="267"/>
      <c r="AB711" s="2"/>
    </row>
    <row r="712" spans="1:28" ht="21" customHeight="1" x14ac:dyDescent="0.5">
      <c r="A712" s="2"/>
      <c r="B712" s="2"/>
      <c r="C712" s="267"/>
      <c r="D712" s="267"/>
      <c r="E712" s="267"/>
      <c r="F712" s="267"/>
      <c r="G712" s="267"/>
      <c r="H712" s="267"/>
      <c r="I712" s="267"/>
      <c r="J712" s="267"/>
      <c r="K712" s="267"/>
      <c r="L712" s="267"/>
      <c r="M712" s="267"/>
      <c r="N712" s="267"/>
      <c r="O712" s="267"/>
      <c r="P712" s="267"/>
      <c r="Q712" s="267"/>
      <c r="R712" s="267"/>
      <c r="S712" s="267"/>
      <c r="T712" s="267"/>
      <c r="U712" s="267"/>
      <c r="V712" s="267"/>
      <c r="W712" s="267"/>
      <c r="X712" s="267"/>
      <c r="Y712" s="267"/>
      <c r="Z712" s="267"/>
      <c r="AA712" s="267"/>
      <c r="AB712" s="2"/>
    </row>
    <row r="713" spans="1:28" ht="21" customHeight="1" x14ac:dyDescent="0.5">
      <c r="A713" s="2"/>
      <c r="B713" s="2"/>
      <c r="C713" s="267"/>
      <c r="D713" s="267"/>
      <c r="E713" s="267"/>
      <c r="F713" s="267"/>
      <c r="G713" s="267"/>
      <c r="H713" s="267"/>
      <c r="I713" s="267"/>
      <c r="J713" s="267"/>
      <c r="K713" s="267"/>
      <c r="L713" s="267"/>
      <c r="M713" s="267"/>
      <c r="N713" s="267"/>
      <c r="O713" s="267"/>
      <c r="P713" s="267"/>
      <c r="Q713" s="267"/>
      <c r="R713" s="267"/>
      <c r="S713" s="267"/>
      <c r="T713" s="267"/>
      <c r="U713" s="267"/>
      <c r="V713" s="267"/>
      <c r="W713" s="267"/>
      <c r="X713" s="267"/>
      <c r="Y713" s="267"/>
      <c r="Z713" s="267"/>
      <c r="AA713" s="267"/>
      <c r="AB713" s="2"/>
    </row>
    <row r="714" spans="1:28" ht="21" customHeight="1" x14ac:dyDescent="0.5">
      <c r="A714" s="2"/>
      <c r="B714" s="2"/>
      <c r="C714" s="267"/>
      <c r="D714" s="267"/>
      <c r="E714" s="267"/>
      <c r="F714" s="267"/>
      <c r="G714" s="267"/>
      <c r="H714" s="267"/>
      <c r="I714" s="267"/>
      <c r="J714" s="267"/>
      <c r="K714" s="267"/>
      <c r="L714" s="267"/>
      <c r="M714" s="267"/>
      <c r="N714" s="267"/>
      <c r="O714" s="267"/>
      <c r="P714" s="267"/>
      <c r="Q714" s="267"/>
      <c r="R714" s="267"/>
      <c r="S714" s="267"/>
      <c r="T714" s="267"/>
      <c r="U714" s="267"/>
      <c r="V714" s="267"/>
      <c r="W714" s="267"/>
      <c r="X714" s="267"/>
      <c r="Y714" s="267"/>
      <c r="Z714" s="267"/>
      <c r="AA714" s="267"/>
      <c r="AB714" s="2"/>
    </row>
    <row r="715" spans="1:28" ht="21" customHeight="1" x14ac:dyDescent="0.5">
      <c r="A715" s="2"/>
      <c r="B715" s="2"/>
      <c r="C715" s="267"/>
      <c r="D715" s="267"/>
      <c r="E715" s="267"/>
      <c r="F715" s="267"/>
      <c r="G715" s="267"/>
      <c r="H715" s="267"/>
      <c r="I715" s="267"/>
      <c r="J715" s="267"/>
      <c r="K715" s="267"/>
      <c r="L715" s="267"/>
      <c r="M715" s="267"/>
      <c r="N715" s="267"/>
      <c r="O715" s="267"/>
      <c r="P715" s="267"/>
      <c r="Q715" s="267"/>
      <c r="R715" s="267"/>
      <c r="S715" s="267"/>
      <c r="T715" s="267"/>
      <c r="U715" s="267"/>
      <c r="V715" s="267"/>
      <c r="W715" s="267"/>
      <c r="X715" s="267"/>
      <c r="Y715" s="267"/>
      <c r="Z715" s="267"/>
      <c r="AA715" s="267"/>
      <c r="AB715" s="2"/>
    </row>
    <row r="716" spans="1:28" ht="21" customHeight="1" x14ac:dyDescent="0.5">
      <c r="A716" s="2"/>
      <c r="B716" s="2"/>
      <c r="C716" s="267"/>
      <c r="D716" s="267"/>
      <c r="E716" s="267"/>
      <c r="F716" s="267"/>
      <c r="G716" s="267"/>
      <c r="H716" s="267"/>
      <c r="I716" s="267"/>
      <c r="J716" s="267"/>
      <c r="K716" s="267"/>
      <c r="L716" s="267"/>
      <c r="M716" s="267"/>
      <c r="N716" s="267"/>
      <c r="O716" s="267"/>
      <c r="P716" s="267"/>
      <c r="Q716" s="267"/>
      <c r="R716" s="267"/>
      <c r="S716" s="267"/>
      <c r="T716" s="267"/>
      <c r="U716" s="267"/>
      <c r="V716" s="267"/>
      <c r="W716" s="267"/>
      <c r="X716" s="267"/>
      <c r="Y716" s="267"/>
      <c r="Z716" s="267"/>
      <c r="AA716" s="267"/>
      <c r="AB716" s="2"/>
    </row>
    <row r="717" spans="1:28" ht="21" customHeight="1" x14ac:dyDescent="0.5">
      <c r="A717" s="2"/>
      <c r="B717" s="2"/>
      <c r="C717" s="267"/>
      <c r="D717" s="267"/>
      <c r="E717" s="267"/>
      <c r="F717" s="267"/>
      <c r="G717" s="267"/>
      <c r="H717" s="267"/>
      <c r="I717" s="267"/>
      <c r="J717" s="267"/>
      <c r="K717" s="267"/>
      <c r="L717" s="267"/>
      <c r="M717" s="267"/>
      <c r="N717" s="267"/>
      <c r="O717" s="267"/>
      <c r="P717" s="267"/>
      <c r="Q717" s="267"/>
      <c r="R717" s="267"/>
      <c r="S717" s="267"/>
      <c r="T717" s="267"/>
      <c r="U717" s="267"/>
      <c r="V717" s="267"/>
      <c r="W717" s="267"/>
      <c r="X717" s="267"/>
      <c r="Y717" s="267"/>
      <c r="Z717" s="267"/>
      <c r="AA717" s="267"/>
      <c r="AB717" s="2"/>
    </row>
    <row r="718" spans="1:28" ht="21" customHeight="1" x14ac:dyDescent="0.5">
      <c r="A718" s="2"/>
      <c r="B718" s="2"/>
      <c r="C718" s="267"/>
      <c r="D718" s="267"/>
      <c r="E718" s="267"/>
      <c r="F718" s="267"/>
      <c r="G718" s="267"/>
      <c r="H718" s="267"/>
      <c r="I718" s="267"/>
      <c r="J718" s="267"/>
      <c r="K718" s="267"/>
      <c r="L718" s="267"/>
      <c r="M718" s="267"/>
      <c r="N718" s="267"/>
      <c r="O718" s="267"/>
      <c r="P718" s="267"/>
      <c r="Q718" s="267"/>
      <c r="R718" s="267"/>
      <c r="S718" s="267"/>
      <c r="T718" s="267"/>
      <c r="U718" s="267"/>
      <c r="V718" s="267"/>
      <c r="W718" s="267"/>
      <c r="X718" s="267"/>
      <c r="Y718" s="267"/>
      <c r="Z718" s="267"/>
      <c r="AA718" s="267"/>
      <c r="AB718" s="2"/>
    </row>
    <row r="719" spans="1:28" ht="21" customHeight="1" x14ac:dyDescent="0.5">
      <c r="A719" s="2"/>
      <c r="B719" s="2"/>
      <c r="C719" s="267"/>
      <c r="D719" s="267"/>
      <c r="E719" s="267"/>
      <c r="F719" s="267"/>
      <c r="G719" s="267"/>
      <c r="H719" s="267"/>
      <c r="I719" s="267"/>
      <c r="J719" s="267"/>
      <c r="K719" s="267"/>
      <c r="L719" s="267"/>
      <c r="M719" s="267"/>
      <c r="N719" s="267"/>
      <c r="O719" s="267"/>
      <c r="P719" s="267"/>
      <c r="Q719" s="267"/>
      <c r="R719" s="267"/>
      <c r="S719" s="267"/>
      <c r="T719" s="267"/>
      <c r="U719" s="267"/>
      <c r="V719" s="267"/>
      <c r="W719" s="267"/>
      <c r="X719" s="267"/>
      <c r="Y719" s="267"/>
      <c r="Z719" s="267"/>
      <c r="AA719" s="267"/>
      <c r="AB719" s="2"/>
    </row>
    <row r="720" spans="1:28" ht="21" customHeight="1" x14ac:dyDescent="0.5">
      <c r="A720" s="2"/>
      <c r="B720" s="2"/>
      <c r="C720" s="267"/>
      <c r="D720" s="267"/>
      <c r="E720" s="267"/>
      <c r="F720" s="267"/>
      <c r="G720" s="267"/>
      <c r="H720" s="267"/>
      <c r="I720" s="267"/>
      <c r="J720" s="267"/>
      <c r="K720" s="267"/>
      <c r="L720" s="267"/>
      <c r="M720" s="267"/>
      <c r="N720" s="267"/>
      <c r="O720" s="267"/>
      <c r="P720" s="267"/>
      <c r="Q720" s="267"/>
      <c r="R720" s="267"/>
      <c r="S720" s="267"/>
      <c r="T720" s="267"/>
      <c r="U720" s="267"/>
      <c r="V720" s="267"/>
      <c r="W720" s="267"/>
      <c r="X720" s="267"/>
      <c r="Y720" s="267"/>
      <c r="Z720" s="267"/>
      <c r="AA720" s="267"/>
      <c r="AB720" s="2"/>
    </row>
    <row r="721" spans="1:28" ht="21" customHeight="1" x14ac:dyDescent="0.5">
      <c r="A721" s="2"/>
      <c r="B721" s="2"/>
      <c r="C721" s="267"/>
      <c r="D721" s="267"/>
      <c r="E721" s="267"/>
      <c r="F721" s="267"/>
      <c r="G721" s="267"/>
      <c r="H721" s="267"/>
      <c r="I721" s="267"/>
      <c r="J721" s="267"/>
      <c r="K721" s="267"/>
      <c r="L721" s="267"/>
      <c r="M721" s="267"/>
      <c r="N721" s="267"/>
      <c r="O721" s="267"/>
      <c r="P721" s="267"/>
      <c r="Q721" s="267"/>
      <c r="R721" s="267"/>
      <c r="S721" s="267"/>
      <c r="T721" s="267"/>
      <c r="U721" s="267"/>
      <c r="V721" s="267"/>
      <c r="W721" s="267"/>
      <c r="X721" s="267"/>
      <c r="Y721" s="267"/>
      <c r="Z721" s="267"/>
      <c r="AA721" s="267"/>
      <c r="AB721" s="2"/>
    </row>
    <row r="722" spans="1:28" ht="21" customHeight="1" x14ac:dyDescent="0.5">
      <c r="A722" s="2"/>
      <c r="B722" s="2"/>
      <c r="C722" s="267"/>
      <c r="D722" s="267"/>
      <c r="E722" s="267"/>
      <c r="F722" s="267"/>
      <c r="G722" s="267"/>
      <c r="H722" s="267"/>
      <c r="I722" s="267"/>
      <c r="J722" s="267"/>
      <c r="K722" s="267"/>
      <c r="L722" s="267"/>
      <c r="M722" s="267"/>
      <c r="N722" s="267"/>
      <c r="O722" s="267"/>
      <c r="P722" s="267"/>
      <c r="Q722" s="267"/>
      <c r="R722" s="267"/>
      <c r="S722" s="267"/>
      <c r="T722" s="267"/>
      <c r="U722" s="267"/>
      <c r="V722" s="267"/>
      <c r="W722" s="267"/>
      <c r="X722" s="267"/>
      <c r="Y722" s="267"/>
      <c r="Z722" s="267"/>
      <c r="AA722" s="267"/>
      <c r="AB722" s="2"/>
    </row>
    <row r="723" spans="1:28" ht="21" customHeight="1" x14ac:dyDescent="0.5">
      <c r="A723" s="2"/>
      <c r="B723" s="2"/>
      <c r="C723" s="267"/>
      <c r="D723" s="267"/>
      <c r="E723" s="267"/>
      <c r="F723" s="267"/>
      <c r="G723" s="267"/>
      <c r="H723" s="267"/>
      <c r="I723" s="267"/>
      <c r="J723" s="267"/>
      <c r="K723" s="267"/>
      <c r="L723" s="267"/>
      <c r="M723" s="267"/>
      <c r="N723" s="267"/>
      <c r="O723" s="267"/>
      <c r="P723" s="267"/>
      <c r="Q723" s="267"/>
      <c r="R723" s="267"/>
      <c r="S723" s="267"/>
      <c r="T723" s="267"/>
      <c r="U723" s="267"/>
      <c r="V723" s="267"/>
      <c r="W723" s="267"/>
      <c r="X723" s="267"/>
      <c r="Y723" s="267"/>
      <c r="Z723" s="267"/>
      <c r="AA723" s="267"/>
      <c r="AB723" s="2"/>
    </row>
    <row r="724" spans="1:28" ht="21" customHeight="1" x14ac:dyDescent="0.5">
      <c r="A724" s="2"/>
      <c r="B724" s="2"/>
      <c r="C724" s="267"/>
      <c r="D724" s="267"/>
      <c r="E724" s="267"/>
      <c r="F724" s="267"/>
      <c r="G724" s="267"/>
      <c r="H724" s="267"/>
      <c r="I724" s="267"/>
      <c r="J724" s="267"/>
      <c r="K724" s="267"/>
      <c r="L724" s="267"/>
      <c r="M724" s="267"/>
      <c r="N724" s="267"/>
      <c r="O724" s="267"/>
      <c r="P724" s="267"/>
      <c r="Q724" s="267"/>
      <c r="R724" s="267"/>
      <c r="S724" s="267"/>
      <c r="T724" s="267"/>
      <c r="U724" s="267"/>
      <c r="V724" s="267"/>
      <c r="W724" s="267"/>
      <c r="X724" s="267"/>
      <c r="Y724" s="267"/>
      <c r="Z724" s="267"/>
      <c r="AA724" s="267"/>
      <c r="AB724" s="2"/>
    </row>
    <row r="725" spans="1:28" ht="21" customHeight="1" x14ac:dyDescent="0.5">
      <c r="A725" s="2"/>
      <c r="B725" s="2"/>
      <c r="C725" s="267"/>
      <c r="D725" s="267"/>
      <c r="E725" s="267"/>
      <c r="F725" s="267"/>
      <c r="G725" s="267"/>
      <c r="H725" s="267"/>
      <c r="I725" s="267"/>
      <c r="J725" s="267"/>
      <c r="K725" s="267"/>
      <c r="L725" s="267"/>
      <c r="M725" s="267"/>
      <c r="N725" s="267"/>
      <c r="O725" s="267"/>
      <c r="P725" s="267"/>
      <c r="Q725" s="267"/>
      <c r="R725" s="267"/>
      <c r="S725" s="267"/>
      <c r="T725" s="267"/>
      <c r="U725" s="267"/>
      <c r="V725" s="267"/>
      <c r="W725" s="267"/>
      <c r="X725" s="267"/>
      <c r="Y725" s="267"/>
      <c r="Z725" s="267"/>
      <c r="AA725" s="267"/>
      <c r="AB725" s="2"/>
    </row>
    <row r="726" spans="1:28" ht="21" customHeight="1" x14ac:dyDescent="0.5">
      <c r="A726" s="2"/>
      <c r="B726" s="2"/>
      <c r="C726" s="267"/>
      <c r="D726" s="267"/>
      <c r="E726" s="267"/>
      <c r="F726" s="267"/>
      <c r="G726" s="267"/>
      <c r="H726" s="267"/>
      <c r="I726" s="267"/>
      <c r="J726" s="267"/>
      <c r="K726" s="267"/>
      <c r="L726" s="267"/>
      <c r="M726" s="267"/>
      <c r="N726" s="267"/>
      <c r="O726" s="267"/>
      <c r="P726" s="267"/>
      <c r="Q726" s="267"/>
      <c r="R726" s="267"/>
      <c r="S726" s="267"/>
      <c r="T726" s="267"/>
      <c r="U726" s="267"/>
      <c r="V726" s="267"/>
      <c r="W726" s="267"/>
      <c r="X726" s="267"/>
      <c r="Y726" s="267"/>
      <c r="Z726" s="267"/>
      <c r="AA726" s="267"/>
      <c r="AB726" s="2"/>
    </row>
    <row r="727" spans="1:28" ht="21" customHeight="1" x14ac:dyDescent="0.5">
      <c r="A727" s="2"/>
      <c r="B727" s="2"/>
      <c r="C727" s="267"/>
      <c r="D727" s="267"/>
      <c r="E727" s="267"/>
      <c r="F727" s="267"/>
      <c r="G727" s="267"/>
      <c r="H727" s="267"/>
      <c r="I727" s="267"/>
      <c r="J727" s="267"/>
      <c r="K727" s="267"/>
      <c r="L727" s="267"/>
      <c r="M727" s="267"/>
      <c r="N727" s="267"/>
      <c r="O727" s="267"/>
      <c r="P727" s="267"/>
      <c r="Q727" s="267"/>
      <c r="R727" s="267"/>
      <c r="S727" s="267"/>
      <c r="T727" s="267"/>
      <c r="U727" s="267"/>
      <c r="V727" s="267"/>
      <c r="W727" s="267"/>
      <c r="X727" s="267"/>
      <c r="Y727" s="267"/>
      <c r="Z727" s="267"/>
      <c r="AA727" s="267"/>
      <c r="AB727" s="2"/>
    </row>
    <row r="728" spans="1:28" ht="21" customHeight="1" x14ac:dyDescent="0.5">
      <c r="A728" s="2"/>
      <c r="B728" s="2"/>
      <c r="C728" s="267"/>
      <c r="D728" s="267"/>
      <c r="E728" s="267"/>
      <c r="F728" s="267"/>
      <c r="G728" s="267"/>
      <c r="H728" s="267"/>
      <c r="I728" s="267"/>
      <c r="J728" s="267"/>
      <c r="K728" s="267"/>
      <c r="L728" s="267"/>
      <c r="M728" s="267"/>
      <c r="N728" s="267"/>
      <c r="O728" s="267"/>
      <c r="P728" s="267"/>
      <c r="Q728" s="267"/>
      <c r="R728" s="267"/>
      <c r="S728" s="267"/>
      <c r="T728" s="267"/>
      <c r="U728" s="267"/>
      <c r="V728" s="267"/>
      <c r="W728" s="267"/>
      <c r="X728" s="267"/>
      <c r="Y728" s="267"/>
      <c r="Z728" s="267"/>
      <c r="AA728" s="267"/>
      <c r="AB728" s="2"/>
    </row>
    <row r="729" spans="1:28" ht="21" customHeight="1" x14ac:dyDescent="0.5">
      <c r="A729" s="2"/>
      <c r="B729" s="2"/>
      <c r="C729" s="267"/>
      <c r="D729" s="267"/>
      <c r="E729" s="267"/>
      <c r="F729" s="267"/>
      <c r="G729" s="267"/>
      <c r="H729" s="267"/>
      <c r="I729" s="267"/>
      <c r="J729" s="267"/>
      <c r="K729" s="267"/>
      <c r="L729" s="267"/>
      <c r="M729" s="267"/>
      <c r="N729" s="267"/>
      <c r="O729" s="267"/>
      <c r="P729" s="267"/>
      <c r="Q729" s="267"/>
      <c r="R729" s="267"/>
      <c r="S729" s="267"/>
      <c r="T729" s="267"/>
      <c r="U729" s="267"/>
      <c r="V729" s="267"/>
      <c r="W729" s="267"/>
      <c r="X729" s="267"/>
      <c r="Y729" s="267"/>
      <c r="Z729" s="267"/>
      <c r="AA729" s="267"/>
      <c r="AB729" s="2"/>
    </row>
    <row r="730" spans="1:28" ht="21" customHeight="1" x14ac:dyDescent="0.5">
      <c r="A730" s="2"/>
      <c r="B730" s="2"/>
      <c r="C730" s="267"/>
      <c r="D730" s="267"/>
      <c r="E730" s="267"/>
      <c r="F730" s="267"/>
      <c r="G730" s="267"/>
      <c r="H730" s="267"/>
      <c r="I730" s="267"/>
      <c r="J730" s="267"/>
      <c r="K730" s="267"/>
      <c r="L730" s="267"/>
      <c r="M730" s="267"/>
      <c r="N730" s="267"/>
      <c r="O730" s="267"/>
      <c r="P730" s="267"/>
      <c r="Q730" s="267"/>
      <c r="R730" s="267"/>
      <c r="S730" s="267"/>
      <c r="T730" s="267"/>
      <c r="U730" s="267"/>
      <c r="V730" s="267"/>
      <c r="W730" s="267"/>
      <c r="X730" s="267"/>
      <c r="Y730" s="267"/>
      <c r="Z730" s="267"/>
      <c r="AA730" s="267"/>
      <c r="AB730" s="2"/>
    </row>
    <row r="731" spans="1:28" ht="21" customHeight="1" x14ac:dyDescent="0.5">
      <c r="A731" s="2"/>
      <c r="B731" s="2"/>
      <c r="C731" s="267"/>
      <c r="D731" s="267"/>
      <c r="E731" s="267"/>
      <c r="F731" s="267"/>
      <c r="G731" s="267"/>
      <c r="H731" s="267"/>
      <c r="I731" s="267"/>
      <c r="J731" s="267"/>
      <c r="K731" s="267"/>
      <c r="L731" s="267"/>
      <c r="M731" s="267"/>
      <c r="N731" s="267"/>
      <c r="O731" s="267"/>
      <c r="P731" s="267"/>
      <c r="Q731" s="267"/>
      <c r="R731" s="267"/>
      <c r="S731" s="267"/>
      <c r="T731" s="267"/>
      <c r="U731" s="267"/>
      <c r="V731" s="267"/>
      <c r="W731" s="267"/>
      <c r="X731" s="267"/>
      <c r="Y731" s="267"/>
      <c r="Z731" s="267"/>
      <c r="AA731" s="267"/>
      <c r="AB731" s="2"/>
    </row>
    <row r="732" spans="1:28" ht="21" customHeight="1" x14ac:dyDescent="0.5">
      <c r="A732" s="2"/>
      <c r="B732" s="2"/>
      <c r="C732" s="267"/>
      <c r="D732" s="267"/>
      <c r="E732" s="267"/>
      <c r="F732" s="267"/>
      <c r="G732" s="267"/>
      <c r="H732" s="267"/>
      <c r="I732" s="267"/>
      <c r="J732" s="267"/>
      <c r="K732" s="267"/>
      <c r="L732" s="267"/>
      <c r="M732" s="267"/>
      <c r="N732" s="267"/>
      <c r="O732" s="267"/>
      <c r="P732" s="267"/>
      <c r="Q732" s="267"/>
      <c r="R732" s="267"/>
      <c r="S732" s="267"/>
      <c r="T732" s="267"/>
      <c r="U732" s="267"/>
      <c r="V732" s="267"/>
      <c r="W732" s="267"/>
      <c r="X732" s="267"/>
      <c r="Y732" s="267"/>
      <c r="Z732" s="267"/>
      <c r="AA732" s="267"/>
      <c r="AB732" s="2"/>
    </row>
    <row r="733" spans="1:28" ht="21" customHeight="1" x14ac:dyDescent="0.5">
      <c r="A733" s="2"/>
      <c r="B733" s="2"/>
      <c r="C733" s="267"/>
      <c r="D733" s="267"/>
      <c r="E733" s="267"/>
      <c r="F733" s="267"/>
      <c r="G733" s="267"/>
      <c r="H733" s="267"/>
      <c r="I733" s="267"/>
      <c r="J733" s="267"/>
      <c r="K733" s="267"/>
      <c r="L733" s="267"/>
      <c r="M733" s="267"/>
      <c r="N733" s="267"/>
      <c r="O733" s="267"/>
      <c r="P733" s="267"/>
      <c r="Q733" s="267"/>
      <c r="R733" s="267"/>
      <c r="S733" s="267"/>
      <c r="T733" s="267"/>
      <c r="U733" s="267"/>
      <c r="V733" s="267"/>
      <c r="W733" s="267"/>
      <c r="X733" s="267"/>
      <c r="Y733" s="267"/>
      <c r="Z733" s="267"/>
      <c r="AA733" s="267"/>
      <c r="AB733" s="2"/>
    </row>
    <row r="734" spans="1:28" ht="21" customHeight="1" x14ac:dyDescent="0.5">
      <c r="A734" s="2"/>
      <c r="B734" s="2"/>
      <c r="C734" s="267"/>
      <c r="D734" s="267"/>
      <c r="E734" s="267"/>
      <c r="F734" s="267"/>
      <c r="G734" s="267"/>
      <c r="H734" s="267"/>
      <c r="I734" s="267"/>
      <c r="J734" s="267"/>
      <c r="K734" s="267"/>
      <c r="L734" s="267"/>
      <c r="M734" s="267"/>
      <c r="N734" s="267"/>
      <c r="O734" s="267"/>
      <c r="P734" s="267"/>
      <c r="Q734" s="267"/>
      <c r="R734" s="267"/>
      <c r="S734" s="267"/>
      <c r="T734" s="267"/>
      <c r="U734" s="267"/>
      <c r="V734" s="267"/>
      <c r="W734" s="267"/>
      <c r="X734" s="267"/>
      <c r="Y734" s="267"/>
      <c r="Z734" s="267"/>
      <c r="AA734" s="267"/>
      <c r="AB734" s="2"/>
    </row>
    <row r="735" spans="1:28" ht="21" customHeight="1" x14ac:dyDescent="0.5">
      <c r="A735" s="2"/>
      <c r="B735" s="2"/>
      <c r="C735" s="267"/>
      <c r="D735" s="267"/>
      <c r="E735" s="267"/>
      <c r="F735" s="267"/>
      <c r="G735" s="267"/>
      <c r="H735" s="267"/>
      <c r="I735" s="267"/>
      <c r="J735" s="267"/>
      <c r="K735" s="267"/>
      <c r="L735" s="267"/>
      <c r="M735" s="267"/>
      <c r="N735" s="267"/>
      <c r="O735" s="267"/>
      <c r="P735" s="267"/>
      <c r="Q735" s="267"/>
      <c r="R735" s="267"/>
      <c r="S735" s="267"/>
      <c r="T735" s="267"/>
      <c r="U735" s="267"/>
      <c r="V735" s="267"/>
      <c r="W735" s="267"/>
      <c r="X735" s="267"/>
      <c r="Y735" s="267"/>
      <c r="Z735" s="267"/>
      <c r="AA735" s="267"/>
      <c r="AB735" s="2"/>
    </row>
    <row r="736" spans="1:28" ht="21" customHeight="1" x14ac:dyDescent="0.5">
      <c r="A736" s="2"/>
      <c r="B736" s="2"/>
      <c r="C736" s="267"/>
      <c r="D736" s="267"/>
      <c r="E736" s="267"/>
      <c r="F736" s="267"/>
      <c r="G736" s="267"/>
      <c r="H736" s="267"/>
      <c r="I736" s="267"/>
      <c r="J736" s="267"/>
      <c r="K736" s="267"/>
      <c r="L736" s="267"/>
      <c r="M736" s="267"/>
      <c r="N736" s="267"/>
      <c r="O736" s="267"/>
      <c r="P736" s="267"/>
      <c r="Q736" s="267"/>
      <c r="R736" s="267"/>
      <c r="S736" s="267"/>
      <c r="T736" s="267"/>
      <c r="U736" s="267"/>
      <c r="V736" s="267"/>
      <c r="W736" s="267"/>
      <c r="X736" s="267"/>
      <c r="Y736" s="267"/>
      <c r="Z736" s="267"/>
      <c r="AA736" s="267"/>
      <c r="AB736" s="2"/>
    </row>
    <row r="737" spans="1:28" ht="21" customHeight="1" x14ac:dyDescent="0.5">
      <c r="A737" s="2"/>
      <c r="B737" s="2"/>
      <c r="C737" s="267"/>
      <c r="D737" s="267"/>
      <c r="E737" s="267"/>
      <c r="F737" s="267"/>
      <c r="G737" s="267"/>
      <c r="H737" s="267"/>
      <c r="I737" s="267"/>
      <c r="J737" s="267"/>
      <c r="K737" s="267"/>
      <c r="L737" s="267"/>
      <c r="M737" s="267"/>
      <c r="N737" s="267"/>
      <c r="O737" s="267"/>
      <c r="P737" s="267"/>
      <c r="Q737" s="267"/>
      <c r="R737" s="267"/>
      <c r="S737" s="267"/>
      <c r="T737" s="267"/>
      <c r="U737" s="267"/>
      <c r="V737" s="267"/>
      <c r="W737" s="267"/>
      <c r="X737" s="267"/>
      <c r="Y737" s="267"/>
      <c r="Z737" s="267"/>
      <c r="AA737" s="267"/>
      <c r="AB737" s="2"/>
    </row>
    <row r="738" spans="1:28" ht="21" customHeight="1" x14ac:dyDescent="0.5">
      <c r="A738" s="2"/>
      <c r="B738" s="2"/>
      <c r="C738" s="267"/>
      <c r="D738" s="267"/>
      <c r="E738" s="267"/>
      <c r="F738" s="267"/>
      <c r="G738" s="267"/>
      <c r="H738" s="267"/>
      <c r="I738" s="267"/>
      <c r="J738" s="267"/>
      <c r="K738" s="267"/>
      <c r="L738" s="267"/>
      <c r="M738" s="267"/>
      <c r="N738" s="267"/>
      <c r="O738" s="267"/>
      <c r="P738" s="267"/>
      <c r="Q738" s="267"/>
      <c r="R738" s="267"/>
      <c r="S738" s="267"/>
      <c r="T738" s="267"/>
      <c r="U738" s="267"/>
      <c r="V738" s="267"/>
      <c r="W738" s="267"/>
      <c r="X738" s="267"/>
      <c r="Y738" s="267"/>
      <c r="Z738" s="267"/>
      <c r="AA738" s="267"/>
      <c r="AB738" s="2"/>
    </row>
    <row r="739" spans="1:28" ht="21" customHeight="1" x14ac:dyDescent="0.5">
      <c r="A739" s="2"/>
      <c r="B739" s="2"/>
      <c r="C739" s="267"/>
      <c r="D739" s="267"/>
      <c r="E739" s="267"/>
      <c r="F739" s="267"/>
      <c r="G739" s="267"/>
      <c r="H739" s="267"/>
      <c r="I739" s="267"/>
      <c r="J739" s="267"/>
      <c r="K739" s="267"/>
      <c r="L739" s="267"/>
      <c r="M739" s="267"/>
      <c r="N739" s="267"/>
      <c r="O739" s="267"/>
      <c r="P739" s="267"/>
      <c r="Q739" s="267"/>
      <c r="R739" s="267"/>
      <c r="S739" s="267"/>
      <c r="T739" s="267"/>
      <c r="U739" s="267"/>
      <c r="V739" s="267"/>
      <c r="W739" s="267"/>
      <c r="X739" s="267"/>
      <c r="Y739" s="267"/>
      <c r="Z739" s="267"/>
      <c r="AA739" s="267"/>
      <c r="AB739" s="2"/>
    </row>
    <row r="740" spans="1:28" ht="21" customHeight="1" x14ac:dyDescent="0.5">
      <c r="A740" s="2"/>
      <c r="B740" s="2"/>
      <c r="C740" s="267"/>
      <c r="D740" s="267"/>
      <c r="E740" s="267"/>
      <c r="F740" s="267"/>
      <c r="G740" s="267"/>
      <c r="H740" s="267"/>
      <c r="I740" s="267"/>
      <c r="J740" s="267"/>
      <c r="K740" s="267"/>
      <c r="L740" s="267"/>
      <c r="M740" s="267"/>
      <c r="N740" s="267"/>
      <c r="O740" s="267"/>
      <c r="P740" s="267"/>
      <c r="Q740" s="267"/>
      <c r="R740" s="267"/>
      <c r="S740" s="267"/>
      <c r="T740" s="267"/>
      <c r="U740" s="267"/>
      <c r="V740" s="267"/>
      <c r="W740" s="267"/>
      <c r="X740" s="267"/>
      <c r="Y740" s="267"/>
      <c r="Z740" s="267"/>
      <c r="AA740" s="267"/>
      <c r="AB740" s="2"/>
    </row>
    <row r="741" spans="1:28" ht="21" customHeight="1" x14ac:dyDescent="0.5">
      <c r="A741" s="2"/>
      <c r="B741" s="2"/>
      <c r="C741" s="267"/>
      <c r="D741" s="267"/>
      <c r="E741" s="267"/>
      <c r="F741" s="267"/>
      <c r="G741" s="267"/>
      <c r="H741" s="267"/>
      <c r="I741" s="267"/>
      <c r="J741" s="267"/>
      <c r="K741" s="267"/>
      <c r="L741" s="267"/>
      <c r="M741" s="267"/>
      <c r="N741" s="267"/>
      <c r="O741" s="267"/>
      <c r="P741" s="267"/>
      <c r="Q741" s="267"/>
      <c r="R741" s="267"/>
      <c r="S741" s="267"/>
      <c r="T741" s="267"/>
      <c r="U741" s="267"/>
      <c r="V741" s="267"/>
      <c r="W741" s="267"/>
      <c r="X741" s="267"/>
      <c r="Y741" s="267"/>
      <c r="Z741" s="267"/>
      <c r="AA741" s="267"/>
      <c r="AB741" s="2"/>
    </row>
    <row r="742" spans="1:28" ht="21" customHeight="1" x14ac:dyDescent="0.5">
      <c r="A742" s="2"/>
      <c r="B742" s="2"/>
      <c r="C742" s="267"/>
      <c r="D742" s="267"/>
      <c r="E742" s="267"/>
      <c r="F742" s="267"/>
      <c r="G742" s="267"/>
      <c r="H742" s="267"/>
      <c r="I742" s="267"/>
      <c r="J742" s="267"/>
      <c r="K742" s="267"/>
      <c r="L742" s="267"/>
      <c r="M742" s="267"/>
      <c r="N742" s="267"/>
      <c r="O742" s="267"/>
      <c r="P742" s="267"/>
      <c r="Q742" s="267"/>
      <c r="R742" s="267"/>
      <c r="S742" s="267"/>
      <c r="T742" s="267"/>
      <c r="U742" s="267"/>
      <c r="V742" s="267"/>
      <c r="W742" s="267"/>
      <c r="X742" s="267"/>
      <c r="Y742" s="267"/>
      <c r="Z742" s="267"/>
      <c r="AA742" s="267"/>
      <c r="AB742" s="2"/>
    </row>
    <row r="743" spans="1:28" ht="21" customHeight="1" x14ac:dyDescent="0.5">
      <c r="A743" s="2"/>
      <c r="B743" s="2"/>
      <c r="C743" s="267"/>
      <c r="D743" s="267"/>
      <c r="E743" s="267"/>
      <c r="F743" s="267"/>
      <c r="G743" s="267"/>
      <c r="H743" s="267"/>
      <c r="I743" s="267"/>
      <c r="J743" s="267"/>
      <c r="K743" s="267"/>
      <c r="L743" s="267"/>
      <c r="M743" s="267"/>
      <c r="N743" s="267"/>
      <c r="O743" s="267"/>
      <c r="P743" s="267"/>
      <c r="Q743" s="267"/>
      <c r="R743" s="267"/>
      <c r="S743" s="267"/>
      <c r="T743" s="267"/>
      <c r="U743" s="267"/>
      <c r="V743" s="267"/>
      <c r="W743" s="267"/>
      <c r="X743" s="267"/>
      <c r="Y743" s="267"/>
      <c r="Z743" s="267"/>
      <c r="AA743" s="267"/>
      <c r="AB743" s="2"/>
    </row>
    <row r="744" spans="1:28" ht="21" customHeight="1" x14ac:dyDescent="0.5">
      <c r="A744" s="2"/>
      <c r="B744" s="2"/>
      <c r="C744" s="267"/>
      <c r="D744" s="267"/>
      <c r="E744" s="267"/>
      <c r="F744" s="267"/>
      <c r="G744" s="267"/>
      <c r="H744" s="267"/>
      <c r="I744" s="267"/>
      <c r="J744" s="267"/>
      <c r="K744" s="267"/>
      <c r="L744" s="267"/>
      <c r="M744" s="267"/>
      <c r="N744" s="267"/>
      <c r="O744" s="267"/>
      <c r="P744" s="267"/>
      <c r="Q744" s="267"/>
      <c r="R744" s="267"/>
      <c r="S744" s="267"/>
      <c r="T744" s="267"/>
      <c r="U744" s="267"/>
      <c r="V744" s="267"/>
      <c r="W744" s="267"/>
      <c r="X744" s="267"/>
      <c r="Y744" s="267"/>
      <c r="Z744" s="267"/>
      <c r="AA744" s="267"/>
      <c r="AB744" s="2"/>
    </row>
    <row r="745" spans="1:28" ht="21" customHeight="1" x14ac:dyDescent="0.5">
      <c r="A745" s="2"/>
      <c r="B745" s="2"/>
      <c r="C745" s="267"/>
      <c r="D745" s="267"/>
      <c r="E745" s="267"/>
      <c r="F745" s="267"/>
      <c r="G745" s="267"/>
      <c r="H745" s="267"/>
      <c r="I745" s="267"/>
      <c r="J745" s="267"/>
      <c r="K745" s="267"/>
      <c r="L745" s="267"/>
      <c r="M745" s="267"/>
      <c r="N745" s="267"/>
      <c r="O745" s="267"/>
      <c r="P745" s="267"/>
      <c r="Q745" s="267"/>
      <c r="R745" s="267"/>
      <c r="S745" s="267"/>
      <c r="T745" s="267"/>
      <c r="U745" s="267"/>
      <c r="V745" s="267"/>
      <c r="W745" s="267"/>
      <c r="X745" s="267"/>
      <c r="Y745" s="267"/>
      <c r="Z745" s="267"/>
      <c r="AA745" s="267"/>
      <c r="AB745" s="2"/>
    </row>
    <row r="746" spans="1:28" ht="21" customHeight="1" x14ac:dyDescent="0.5">
      <c r="A746" s="2"/>
      <c r="B746" s="2"/>
      <c r="C746" s="267"/>
      <c r="D746" s="267"/>
      <c r="E746" s="267"/>
      <c r="F746" s="267"/>
      <c r="G746" s="267"/>
      <c r="H746" s="267"/>
      <c r="I746" s="267"/>
      <c r="J746" s="267"/>
      <c r="K746" s="267"/>
      <c r="L746" s="267"/>
      <c r="M746" s="267"/>
      <c r="N746" s="267"/>
      <c r="O746" s="267"/>
      <c r="P746" s="267"/>
      <c r="Q746" s="267"/>
      <c r="R746" s="267"/>
      <c r="S746" s="267"/>
      <c r="T746" s="267"/>
      <c r="U746" s="267"/>
      <c r="V746" s="267"/>
      <c r="W746" s="267"/>
      <c r="X746" s="267"/>
      <c r="Y746" s="267"/>
      <c r="Z746" s="267"/>
      <c r="AA746" s="267"/>
      <c r="AB746" s="2"/>
    </row>
    <row r="747" spans="1:28" ht="21" customHeight="1" x14ac:dyDescent="0.5">
      <c r="A747" s="2"/>
      <c r="B747" s="2"/>
      <c r="C747" s="267"/>
      <c r="D747" s="267"/>
      <c r="E747" s="267"/>
      <c r="F747" s="267"/>
      <c r="G747" s="267"/>
      <c r="H747" s="267"/>
      <c r="I747" s="267"/>
      <c r="J747" s="267"/>
      <c r="K747" s="267"/>
      <c r="L747" s="267"/>
      <c r="M747" s="267"/>
      <c r="N747" s="267"/>
      <c r="O747" s="267"/>
      <c r="P747" s="267"/>
      <c r="Q747" s="267"/>
      <c r="R747" s="267"/>
      <c r="S747" s="267"/>
      <c r="T747" s="267"/>
      <c r="U747" s="267"/>
      <c r="V747" s="267"/>
      <c r="W747" s="267"/>
      <c r="X747" s="267"/>
      <c r="Y747" s="267"/>
      <c r="Z747" s="267"/>
      <c r="AA747" s="267"/>
      <c r="AB747" s="2"/>
    </row>
    <row r="748" spans="1:28" ht="21" customHeight="1" x14ac:dyDescent="0.5">
      <c r="A748" s="2"/>
      <c r="B748" s="2"/>
      <c r="C748" s="267"/>
      <c r="D748" s="267"/>
      <c r="E748" s="267"/>
      <c r="F748" s="267"/>
      <c r="G748" s="267"/>
      <c r="H748" s="267"/>
      <c r="I748" s="267"/>
      <c r="J748" s="267"/>
      <c r="K748" s="267"/>
      <c r="L748" s="267"/>
      <c r="M748" s="267"/>
      <c r="N748" s="267"/>
      <c r="O748" s="267"/>
      <c r="P748" s="267"/>
      <c r="Q748" s="267"/>
      <c r="R748" s="267"/>
      <c r="S748" s="267"/>
      <c r="T748" s="267"/>
      <c r="U748" s="267"/>
      <c r="V748" s="267"/>
      <c r="W748" s="267"/>
      <c r="X748" s="267"/>
      <c r="Y748" s="267"/>
      <c r="Z748" s="267"/>
      <c r="AA748" s="267"/>
      <c r="AB748" s="2"/>
    </row>
    <row r="749" spans="1:28" ht="21" customHeight="1" x14ac:dyDescent="0.5">
      <c r="A749" s="2"/>
      <c r="B749" s="2"/>
      <c r="C749" s="267"/>
      <c r="D749" s="267"/>
      <c r="E749" s="267"/>
      <c r="F749" s="267"/>
      <c r="G749" s="267"/>
      <c r="H749" s="267"/>
      <c r="I749" s="267"/>
      <c r="J749" s="267"/>
      <c r="K749" s="267"/>
      <c r="L749" s="267"/>
      <c r="M749" s="267"/>
      <c r="N749" s="267"/>
      <c r="O749" s="267"/>
      <c r="P749" s="267"/>
      <c r="Q749" s="267"/>
      <c r="R749" s="267"/>
      <c r="S749" s="267"/>
      <c r="T749" s="267"/>
      <c r="U749" s="267"/>
      <c r="V749" s="267"/>
      <c r="W749" s="267"/>
      <c r="X749" s="267"/>
      <c r="Y749" s="267"/>
      <c r="Z749" s="267"/>
      <c r="AA749" s="267"/>
      <c r="AB749" s="2"/>
    </row>
    <row r="750" spans="1:28" ht="21" customHeight="1" x14ac:dyDescent="0.5">
      <c r="A750" s="2"/>
      <c r="B750" s="2"/>
      <c r="C750" s="267"/>
      <c r="D750" s="267"/>
      <c r="E750" s="267"/>
      <c r="F750" s="267"/>
      <c r="G750" s="267"/>
      <c r="H750" s="267"/>
      <c r="I750" s="267"/>
      <c r="J750" s="267"/>
      <c r="K750" s="267"/>
      <c r="L750" s="267"/>
      <c r="M750" s="267"/>
      <c r="N750" s="267"/>
      <c r="O750" s="267"/>
      <c r="P750" s="267"/>
      <c r="Q750" s="267"/>
      <c r="R750" s="267"/>
      <c r="S750" s="267"/>
      <c r="T750" s="267"/>
      <c r="U750" s="267"/>
      <c r="V750" s="267"/>
      <c r="W750" s="267"/>
      <c r="X750" s="267"/>
      <c r="Y750" s="267"/>
      <c r="Z750" s="267"/>
      <c r="AA750" s="267"/>
      <c r="AB750" s="2"/>
    </row>
    <row r="751" spans="1:28" ht="21" customHeight="1" x14ac:dyDescent="0.5">
      <c r="A751" s="2"/>
      <c r="B751" s="2"/>
      <c r="C751" s="267"/>
      <c r="D751" s="267"/>
      <c r="E751" s="267"/>
      <c r="F751" s="267"/>
      <c r="G751" s="267"/>
      <c r="H751" s="267"/>
      <c r="I751" s="267"/>
      <c r="J751" s="267"/>
      <c r="K751" s="267"/>
      <c r="L751" s="267"/>
      <c r="M751" s="267"/>
      <c r="N751" s="267"/>
      <c r="O751" s="267"/>
      <c r="P751" s="267"/>
      <c r="Q751" s="267"/>
      <c r="R751" s="267"/>
      <c r="S751" s="267"/>
      <c r="T751" s="267"/>
      <c r="U751" s="267"/>
      <c r="V751" s="267"/>
      <c r="W751" s="267"/>
      <c r="X751" s="267"/>
      <c r="Y751" s="267"/>
      <c r="Z751" s="267"/>
      <c r="AA751" s="267"/>
      <c r="AB751" s="2"/>
    </row>
    <row r="752" spans="1:28" ht="21" customHeight="1" x14ac:dyDescent="0.5">
      <c r="A752" s="2"/>
      <c r="B752" s="2"/>
      <c r="C752" s="267"/>
      <c r="D752" s="267"/>
      <c r="E752" s="267"/>
      <c r="F752" s="267"/>
      <c r="G752" s="267"/>
      <c r="H752" s="267"/>
      <c r="I752" s="267"/>
      <c r="J752" s="267"/>
      <c r="K752" s="267"/>
      <c r="L752" s="267"/>
      <c r="M752" s="267"/>
      <c r="N752" s="267"/>
      <c r="O752" s="267"/>
      <c r="P752" s="267"/>
      <c r="Q752" s="267"/>
      <c r="R752" s="267"/>
      <c r="S752" s="267"/>
      <c r="T752" s="267"/>
      <c r="U752" s="267"/>
      <c r="V752" s="267"/>
      <c r="W752" s="267"/>
      <c r="X752" s="267"/>
      <c r="Y752" s="267"/>
      <c r="Z752" s="267"/>
      <c r="AA752" s="267"/>
      <c r="AB752" s="2"/>
    </row>
    <row r="753" spans="1:28" ht="21" customHeight="1" x14ac:dyDescent="0.5">
      <c r="A753" s="2"/>
      <c r="B753" s="2"/>
      <c r="C753" s="267"/>
      <c r="D753" s="267"/>
      <c r="E753" s="267"/>
      <c r="F753" s="267"/>
      <c r="G753" s="267"/>
      <c r="H753" s="267"/>
      <c r="I753" s="267"/>
      <c r="J753" s="267"/>
      <c r="K753" s="267"/>
      <c r="L753" s="267"/>
      <c r="M753" s="267"/>
      <c r="N753" s="267"/>
      <c r="O753" s="267"/>
      <c r="P753" s="267"/>
      <c r="Q753" s="267"/>
      <c r="R753" s="267"/>
      <c r="S753" s="267"/>
      <c r="T753" s="267"/>
      <c r="U753" s="267"/>
      <c r="V753" s="267"/>
      <c r="W753" s="267"/>
      <c r="X753" s="267"/>
      <c r="Y753" s="267"/>
      <c r="Z753" s="267"/>
      <c r="AA753" s="267"/>
      <c r="AB753" s="2"/>
    </row>
    <row r="754" spans="1:28" ht="21" customHeight="1" x14ac:dyDescent="0.5">
      <c r="A754" s="2"/>
      <c r="B754" s="2"/>
      <c r="C754" s="267"/>
      <c r="D754" s="267"/>
      <c r="E754" s="267"/>
      <c r="F754" s="267"/>
      <c r="G754" s="267"/>
      <c r="H754" s="267"/>
      <c r="I754" s="267"/>
      <c r="J754" s="267"/>
      <c r="K754" s="267"/>
      <c r="L754" s="267"/>
      <c r="M754" s="267"/>
      <c r="N754" s="267"/>
      <c r="O754" s="267"/>
      <c r="P754" s="267"/>
      <c r="Q754" s="267"/>
      <c r="R754" s="267"/>
      <c r="S754" s="267"/>
      <c r="T754" s="267"/>
      <c r="U754" s="267"/>
      <c r="V754" s="267"/>
      <c r="W754" s="267"/>
      <c r="X754" s="267"/>
      <c r="Y754" s="267"/>
      <c r="Z754" s="267"/>
      <c r="AA754" s="267"/>
      <c r="AB754" s="2"/>
    </row>
    <row r="755" spans="1:28" ht="21" customHeight="1" x14ac:dyDescent="0.5">
      <c r="A755" s="2"/>
      <c r="B755" s="2"/>
      <c r="C755" s="267"/>
      <c r="D755" s="267"/>
      <c r="E755" s="267"/>
      <c r="F755" s="267"/>
      <c r="G755" s="267"/>
      <c r="H755" s="267"/>
      <c r="I755" s="267"/>
      <c r="J755" s="267"/>
      <c r="K755" s="267"/>
      <c r="L755" s="267"/>
      <c r="M755" s="267"/>
      <c r="N755" s="267"/>
      <c r="O755" s="267"/>
      <c r="P755" s="267"/>
      <c r="Q755" s="267"/>
      <c r="R755" s="267"/>
      <c r="S755" s="267"/>
      <c r="T755" s="267"/>
      <c r="U755" s="267"/>
      <c r="V755" s="267"/>
      <c r="W755" s="267"/>
      <c r="X755" s="267"/>
      <c r="Y755" s="267"/>
      <c r="Z755" s="267"/>
      <c r="AA755" s="267"/>
      <c r="AB755" s="2"/>
    </row>
    <row r="756" spans="1:28" ht="21" customHeight="1" x14ac:dyDescent="0.5">
      <c r="A756" s="2"/>
      <c r="B756" s="2"/>
      <c r="C756" s="267"/>
      <c r="D756" s="267"/>
      <c r="E756" s="267"/>
      <c r="F756" s="267"/>
      <c r="G756" s="267"/>
      <c r="H756" s="267"/>
      <c r="I756" s="267"/>
      <c r="J756" s="267"/>
      <c r="K756" s="267"/>
      <c r="L756" s="267"/>
      <c r="M756" s="267"/>
      <c r="N756" s="267"/>
      <c r="O756" s="267"/>
      <c r="P756" s="267"/>
      <c r="Q756" s="267"/>
      <c r="R756" s="267"/>
      <c r="S756" s="267"/>
      <c r="T756" s="267"/>
      <c r="U756" s="267"/>
      <c r="V756" s="267"/>
      <c r="W756" s="267"/>
      <c r="X756" s="267"/>
      <c r="Y756" s="267"/>
      <c r="Z756" s="267"/>
      <c r="AA756" s="267"/>
      <c r="AB756" s="2"/>
    </row>
    <row r="757" spans="1:28" ht="21" customHeight="1" x14ac:dyDescent="0.5">
      <c r="A757" s="2"/>
      <c r="B757" s="2"/>
      <c r="C757" s="267"/>
      <c r="D757" s="267"/>
      <c r="E757" s="267"/>
      <c r="F757" s="267"/>
      <c r="G757" s="267"/>
      <c r="H757" s="267"/>
      <c r="I757" s="267"/>
      <c r="J757" s="267"/>
      <c r="K757" s="267"/>
      <c r="L757" s="267"/>
      <c r="M757" s="267"/>
      <c r="N757" s="267"/>
      <c r="O757" s="267"/>
      <c r="P757" s="267"/>
      <c r="Q757" s="267"/>
      <c r="R757" s="267"/>
      <c r="S757" s="267"/>
      <c r="T757" s="267"/>
      <c r="U757" s="267"/>
      <c r="V757" s="267"/>
      <c r="W757" s="267"/>
      <c r="X757" s="267"/>
      <c r="Y757" s="267"/>
      <c r="Z757" s="267"/>
      <c r="AA757" s="267"/>
      <c r="AB757" s="2"/>
    </row>
    <row r="758" spans="1:28" ht="21" customHeight="1" x14ac:dyDescent="0.5">
      <c r="A758" s="2"/>
      <c r="B758" s="2"/>
      <c r="C758" s="267"/>
      <c r="D758" s="267"/>
      <c r="E758" s="267"/>
      <c r="F758" s="267"/>
      <c r="G758" s="267"/>
      <c r="H758" s="267"/>
      <c r="I758" s="267"/>
      <c r="J758" s="267"/>
      <c r="K758" s="267"/>
      <c r="L758" s="267"/>
      <c r="M758" s="267"/>
      <c r="N758" s="267"/>
      <c r="O758" s="267"/>
      <c r="P758" s="267"/>
      <c r="Q758" s="267"/>
      <c r="R758" s="267"/>
      <c r="S758" s="267"/>
      <c r="T758" s="267"/>
      <c r="U758" s="267"/>
      <c r="V758" s="267"/>
      <c r="W758" s="267"/>
      <c r="X758" s="267"/>
      <c r="Y758" s="267"/>
      <c r="Z758" s="267"/>
      <c r="AA758" s="267"/>
      <c r="AB758" s="2"/>
    </row>
    <row r="759" spans="1:28" ht="21" customHeight="1" x14ac:dyDescent="0.5">
      <c r="A759" s="2"/>
      <c r="B759" s="2"/>
      <c r="C759" s="267"/>
      <c r="D759" s="267"/>
      <c r="E759" s="267"/>
      <c r="F759" s="267"/>
      <c r="G759" s="267"/>
      <c r="H759" s="267"/>
      <c r="I759" s="267"/>
      <c r="J759" s="267"/>
      <c r="K759" s="267"/>
      <c r="L759" s="267"/>
      <c r="M759" s="267"/>
      <c r="N759" s="267"/>
      <c r="O759" s="267"/>
      <c r="P759" s="267"/>
      <c r="Q759" s="267"/>
      <c r="R759" s="267"/>
      <c r="S759" s="267"/>
      <c r="T759" s="267"/>
      <c r="U759" s="267"/>
      <c r="V759" s="267"/>
      <c r="W759" s="267"/>
      <c r="X759" s="267"/>
      <c r="Y759" s="267"/>
      <c r="Z759" s="267"/>
      <c r="AA759" s="267"/>
      <c r="AB759" s="2"/>
    </row>
    <row r="760" spans="1:28" ht="21" customHeight="1" x14ac:dyDescent="0.5">
      <c r="A760" s="2"/>
      <c r="B760" s="2"/>
      <c r="C760" s="267"/>
      <c r="D760" s="267"/>
      <c r="E760" s="267"/>
      <c r="F760" s="267"/>
      <c r="G760" s="267"/>
      <c r="H760" s="267"/>
      <c r="I760" s="267"/>
      <c r="J760" s="267"/>
      <c r="K760" s="267"/>
      <c r="L760" s="267"/>
      <c r="M760" s="267"/>
      <c r="N760" s="267"/>
      <c r="O760" s="267"/>
      <c r="P760" s="267"/>
      <c r="Q760" s="267"/>
      <c r="R760" s="267"/>
      <c r="S760" s="267"/>
      <c r="T760" s="267"/>
      <c r="U760" s="267"/>
      <c r="V760" s="267"/>
      <c r="W760" s="267"/>
      <c r="X760" s="267"/>
      <c r="Y760" s="267"/>
      <c r="Z760" s="267"/>
      <c r="AA760" s="267"/>
      <c r="AB760" s="2"/>
    </row>
    <row r="761" spans="1:28" ht="21" customHeight="1" x14ac:dyDescent="0.5">
      <c r="A761" s="2"/>
      <c r="B761" s="2"/>
      <c r="C761" s="267"/>
      <c r="D761" s="267"/>
      <c r="E761" s="267"/>
      <c r="F761" s="267"/>
      <c r="G761" s="267"/>
      <c r="H761" s="267"/>
      <c r="I761" s="267"/>
      <c r="J761" s="267"/>
      <c r="K761" s="267"/>
      <c r="L761" s="267"/>
      <c r="M761" s="267"/>
      <c r="N761" s="267"/>
      <c r="O761" s="267"/>
      <c r="P761" s="267"/>
      <c r="Q761" s="267"/>
      <c r="R761" s="267"/>
      <c r="S761" s="267"/>
      <c r="T761" s="267"/>
      <c r="U761" s="267"/>
      <c r="V761" s="267"/>
      <c r="W761" s="267"/>
      <c r="X761" s="267"/>
      <c r="Y761" s="267"/>
      <c r="Z761" s="267"/>
      <c r="AA761" s="267"/>
      <c r="AB761" s="2"/>
    </row>
    <row r="762" spans="1:28" ht="21" customHeight="1" x14ac:dyDescent="0.5">
      <c r="A762" s="2"/>
      <c r="B762" s="2"/>
      <c r="C762" s="267"/>
      <c r="D762" s="267"/>
      <c r="E762" s="267"/>
      <c r="F762" s="267"/>
      <c r="G762" s="267"/>
      <c r="H762" s="267"/>
      <c r="I762" s="267"/>
      <c r="J762" s="267"/>
      <c r="K762" s="267"/>
      <c r="L762" s="267"/>
      <c r="M762" s="267"/>
      <c r="N762" s="267"/>
      <c r="O762" s="267"/>
      <c r="P762" s="267"/>
      <c r="Q762" s="267"/>
      <c r="R762" s="267"/>
      <c r="S762" s="267"/>
      <c r="T762" s="267"/>
      <c r="U762" s="267"/>
      <c r="V762" s="267"/>
      <c r="W762" s="267"/>
      <c r="X762" s="267"/>
      <c r="Y762" s="267"/>
      <c r="Z762" s="267"/>
      <c r="AA762" s="267"/>
      <c r="AB762" s="2"/>
    </row>
    <row r="763" spans="1:28" ht="21" customHeight="1" x14ac:dyDescent="0.5">
      <c r="A763" s="2"/>
      <c r="B763" s="2"/>
      <c r="C763" s="267"/>
      <c r="D763" s="267"/>
      <c r="E763" s="267"/>
      <c r="F763" s="267"/>
      <c r="G763" s="267"/>
      <c r="H763" s="267"/>
      <c r="I763" s="267"/>
      <c r="J763" s="267"/>
      <c r="K763" s="267"/>
      <c r="L763" s="267"/>
      <c r="M763" s="267"/>
      <c r="N763" s="267"/>
      <c r="O763" s="267"/>
      <c r="P763" s="267"/>
      <c r="Q763" s="267"/>
      <c r="R763" s="267"/>
      <c r="S763" s="267"/>
      <c r="T763" s="267"/>
      <c r="U763" s="267"/>
      <c r="V763" s="267"/>
      <c r="W763" s="267"/>
      <c r="X763" s="267"/>
      <c r="Y763" s="267"/>
      <c r="Z763" s="267"/>
      <c r="AA763" s="267"/>
      <c r="AB763" s="2"/>
    </row>
    <row r="764" spans="1:28" ht="21" customHeight="1" x14ac:dyDescent="0.5">
      <c r="A764" s="2"/>
      <c r="B764" s="2"/>
      <c r="C764" s="267"/>
      <c r="D764" s="267"/>
      <c r="E764" s="267"/>
      <c r="F764" s="267"/>
      <c r="G764" s="267"/>
      <c r="H764" s="267"/>
      <c r="I764" s="267"/>
      <c r="J764" s="267"/>
      <c r="K764" s="267"/>
      <c r="L764" s="267"/>
      <c r="M764" s="267"/>
      <c r="N764" s="267"/>
      <c r="O764" s="267"/>
      <c r="P764" s="267"/>
      <c r="Q764" s="267"/>
      <c r="R764" s="267"/>
      <c r="S764" s="267"/>
      <c r="T764" s="267"/>
      <c r="U764" s="267"/>
      <c r="V764" s="267"/>
      <c r="W764" s="267"/>
      <c r="X764" s="267"/>
      <c r="Y764" s="267"/>
      <c r="Z764" s="267"/>
      <c r="AA764" s="267"/>
      <c r="AB764" s="2"/>
    </row>
    <row r="765" spans="1:28" ht="21" customHeight="1" x14ac:dyDescent="0.5">
      <c r="A765" s="2"/>
      <c r="B765" s="2"/>
      <c r="C765" s="267"/>
      <c r="D765" s="267"/>
      <c r="E765" s="267"/>
      <c r="F765" s="267"/>
      <c r="G765" s="267"/>
      <c r="H765" s="267"/>
      <c r="I765" s="267"/>
      <c r="J765" s="267"/>
      <c r="K765" s="267"/>
      <c r="L765" s="267"/>
      <c r="M765" s="267"/>
      <c r="N765" s="267"/>
      <c r="O765" s="267"/>
      <c r="P765" s="267"/>
      <c r="Q765" s="267"/>
      <c r="R765" s="267"/>
      <c r="S765" s="267"/>
      <c r="T765" s="267"/>
      <c r="U765" s="267"/>
      <c r="V765" s="267"/>
      <c r="W765" s="267"/>
      <c r="X765" s="267"/>
      <c r="Y765" s="267"/>
      <c r="Z765" s="267"/>
      <c r="AA765" s="267"/>
      <c r="AB765" s="2"/>
    </row>
    <row r="766" spans="1:28" ht="21" customHeight="1" x14ac:dyDescent="0.5">
      <c r="A766" s="2"/>
      <c r="B766" s="2"/>
      <c r="C766" s="267"/>
      <c r="D766" s="267"/>
      <c r="E766" s="267"/>
      <c r="F766" s="267"/>
      <c r="G766" s="267"/>
      <c r="H766" s="267"/>
      <c r="I766" s="267"/>
      <c r="J766" s="267"/>
      <c r="K766" s="267"/>
      <c r="L766" s="267"/>
      <c r="M766" s="267"/>
      <c r="N766" s="267"/>
      <c r="O766" s="267"/>
      <c r="P766" s="267"/>
      <c r="Q766" s="267"/>
      <c r="R766" s="267"/>
      <c r="S766" s="267"/>
      <c r="T766" s="267"/>
      <c r="U766" s="267"/>
      <c r="V766" s="267"/>
      <c r="W766" s="267"/>
      <c r="X766" s="267"/>
      <c r="Y766" s="267"/>
      <c r="Z766" s="267"/>
      <c r="AA766" s="267"/>
      <c r="AB766" s="2"/>
    </row>
    <row r="767" spans="1:28" ht="21" customHeight="1" x14ac:dyDescent="0.5">
      <c r="A767" s="2"/>
      <c r="B767" s="2"/>
      <c r="C767" s="267"/>
      <c r="D767" s="267"/>
      <c r="E767" s="267"/>
      <c r="F767" s="267"/>
      <c r="G767" s="267"/>
      <c r="H767" s="267"/>
      <c r="I767" s="267"/>
      <c r="J767" s="267"/>
      <c r="K767" s="267"/>
      <c r="L767" s="267"/>
      <c r="M767" s="267"/>
      <c r="N767" s="267"/>
      <c r="O767" s="267"/>
      <c r="P767" s="267"/>
      <c r="Q767" s="267"/>
      <c r="R767" s="267"/>
      <c r="S767" s="267"/>
      <c r="T767" s="267"/>
      <c r="U767" s="267"/>
      <c r="V767" s="267"/>
      <c r="W767" s="267"/>
      <c r="X767" s="267"/>
      <c r="Y767" s="267"/>
      <c r="Z767" s="267"/>
      <c r="AA767" s="267"/>
      <c r="AB767" s="2"/>
    </row>
    <row r="768" spans="1:28" ht="21" customHeight="1" x14ac:dyDescent="0.5">
      <c r="A768" s="2"/>
      <c r="B768" s="2"/>
      <c r="C768" s="267"/>
      <c r="D768" s="267"/>
      <c r="E768" s="267"/>
      <c r="F768" s="267"/>
      <c r="G768" s="267"/>
      <c r="H768" s="267"/>
      <c r="I768" s="267"/>
      <c r="J768" s="267"/>
      <c r="K768" s="267"/>
      <c r="L768" s="267"/>
      <c r="M768" s="267"/>
      <c r="N768" s="267"/>
      <c r="O768" s="267"/>
      <c r="P768" s="267"/>
      <c r="Q768" s="267"/>
      <c r="R768" s="267"/>
      <c r="S768" s="267"/>
      <c r="T768" s="267"/>
      <c r="U768" s="267"/>
      <c r="V768" s="267"/>
      <c r="W768" s="267"/>
      <c r="X768" s="267"/>
      <c r="Y768" s="267"/>
      <c r="Z768" s="267"/>
      <c r="AA768" s="267"/>
      <c r="AB768" s="2"/>
    </row>
    <row r="769" spans="1:28" ht="21" customHeight="1" x14ac:dyDescent="0.5">
      <c r="A769" s="2"/>
      <c r="B769" s="2"/>
      <c r="C769" s="267"/>
      <c r="D769" s="267"/>
      <c r="E769" s="267"/>
      <c r="F769" s="267"/>
      <c r="G769" s="267"/>
      <c r="H769" s="267"/>
      <c r="I769" s="267"/>
      <c r="J769" s="267"/>
      <c r="K769" s="267"/>
      <c r="L769" s="267"/>
      <c r="M769" s="267"/>
      <c r="N769" s="267"/>
      <c r="O769" s="267"/>
      <c r="P769" s="267"/>
      <c r="Q769" s="267"/>
      <c r="R769" s="267"/>
      <c r="S769" s="267"/>
      <c r="T769" s="267"/>
      <c r="U769" s="267"/>
      <c r="V769" s="267"/>
      <c r="W769" s="267"/>
      <c r="X769" s="267"/>
      <c r="Y769" s="267"/>
      <c r="Z769" s="267"/>
      <c r="AA769" s="267"/>
      <c r="AB769" s="2"/>
    </row>
    <row r="770" spans="1:28" ht="21" customHeight="1" x14ac:dyDescent="0.5">
      <c r="A770" s="2"/>
      <c r="B770" s="2"/>
      <c r="C770" s="267"/>
      <c r="D770" s="267"/>
      <c r="E770" s="267"/>
      <c r="F770" s="267"/>
      <c r="G770" s="267"/>
      <c r="H770" s="267"/>
      <c r="I770" s="267"/>
      <c r="J770" s="267"/>
      <c r="K770" s="267"/>
      <c r="L770" s="267"/>
      <c r="M770" s="267"/>
      <c r="N770" s="267"/>
      <c r="O770" s="267"/>
      <c r="P770" s="267"/>
      <c r="Q770" s="267"/>
      <c r="R770" s="267"/>
      <c r="S770" s="267"/>
      <c r="T770" s="267"/>
      <c r="U770" s="267"/>
      <c r="V770" s="267"/>
      <c r="W770" s="267"/>
      <c r="X770" s="267"/>
      <c r="Y770" s="267"/>
      <c r="Z770" s="267"/>
      <c r="AA770" s="267"/>
      <c r="AB770" s="2"/>
    </row>
    <row r="771" spans="1:28" ht="21" customHeight="1" x14ac:dyDescent="0.5">
      <c r="A771" s="2"/>
      <c r="B771" s="2"/>
      <c r="C771" s="267"/>
      <c r="D771" s="267"/>
      <c r="E771" s="267"/>
      <c r="F771" s="267"/>
      <c r="G771" s="267"/>
      <c r="H771" s="267"/>
      <c r="I771" s="267"/>
      <c r="J771" s="267"/>
      <c r="K771" s="267"/>
      <c r="L771" s="267"/>
      <c r="M771" s="267"/>
      <c r="N771" s="267"/>
      <c r="O771" s="267"/>
      <c r="P771" s="267"/>
      <c r="Q771" s="267"/>
      <c r="R771" s="267"/>
      <c r="S771" s="267"/>
      <c r="T771" s="267"/>
      <c r="U771" s="267"/>
      <c r="V771" s="267"/>
      <c r="W771" s="267"/>
      <c r="X771" s="267"/>
      <c r="Y771" s="267"/>
      <c r="Z771" s="267"/>
      <c r="AA771" s="267"/>
      <c r="AB771" s="2"/>
    </row>
    <row r="772" spans="1:28" ht="21" customHeight="1" x14ac:dyDescent="0.5">
      <c r="A772" s="2"/>
      <c r="B772" s="2"/>
      <c r="C772" s="267"/>
      <c r="D772" s="267"/>
      <c r="E772" s="267"/>
      <c r="F772" s="267"/>
      <c r="G772" s="267"/>
      <c r="H772" s="267"/>
      <c r="I772" s="267"/>
      <c r="J772" s="267"/>
      <c r="K772" s="267"/>
      <c r="L772" s="267"/>
      <c r="M772" s="267"/>
      <c r="N772" s="267"/>
      <c r="O772" s="267"/>
      <c r="P772" s="267"/>
      <c r="Q772" s="267"/>
      <c r="R772" s="267"/>
      <c r="S772" s="267"/>
      <c r="T772" s="267"/>
      <c r="U772" s="267"/>
      <c r="V772" s="267"/>
      <c r="W772" s="267"/>
      <c r="X772" s="267"/>
      <c r="Y772" s="267"/>
      <c r="Z772" s="267"/>
      <c r="AA772" s="267"/>
      <c r="AB772" s="2"/>
    </row>
    <row r="773" spans="1:28" ht="21" customHeight="1" x14ac:dyDescent="0.5">
      <c r="A773" s="2"/>
      <c r="B773" s="2"/>
      <c r="C773" s="267"/>
      <c r="D773" s="267"/>
      <c r="E773" s="267"/>
      <c r="F773" s="267"/>
      <c r="G773" s="267"/>
      <c r="H773" s="267"/>
      <c r="I773" s="267"/>
      <c r="J773" s="267"/>
      <c r="K773" s="267"/>
      <c r="L773" s="267"/>
      <c r="M773" s="267"/>
      <c r="N773" s="267"/>
      <c r="O773" s="267"/>
      <c r="P773" s="267"/>
      <c r="Q773" s="267"/>
      <c r="R773" s="267"/>
      <c r="S773" s="267"/>
      <c r="T773" s="267"/>
      <c r="U773" s="267"/>
      <c r="V773" s="267"/>
      <c r="W773" s="267"/>
      <c r="X773" s="267"/>
      <c r="Y773" s="267"/>
      <c r="Z773" s="267"/>
      <c r="AA773" s="267"/>
      <c r="AB773" s="2"/>
    </row>
    <row r="774" spans="1:28" ht="21" customHeight="1" x14ac:dyDescent="0.5">
      <c r="A774" s="2"/>
      <c r="B774" s="2"/>
      <c r="C774" s="267"/>
      <c r="D774" s="267"/>
      <c r="E774" s="267"/>
      <c r="F774" s="267"/>
      <c r="G774" s="267"/>
      <c r="H774" s="267"/>
      <c r="I774" s="267"/>
      <c r="J774" s="267"/>
      <c r="K774" s="267"/>
      <c r="L774" s="267"/>
      <c r="M774" s="267"/>
      <c r="N774" s="267"/>
      <c r="O774" s="267"/>
      <c r="P774" s="267"/>
      <c r="Q774" s="267"/>
      <c r="R774" s="267"/>
      <c r="S774" s="267"/>
      <c r="T774" s="267"/>
      <c r="U774" s="267"/>
      <c r="V774" s="267"/>
      <c r="W774" s="267"/>
      <c r="X774" s="267"/>
      <c r="Y774" s="267"/>
      <c r="Z774" s="267"/>
      <c r="AA774" s="267"/>
      <c r="AB774" s="2"/>
    </row>
    <row r="775" spans="1:28" ht="21" customHeight="1" x14ac:dyDescent="0.5">
      <c r="A775" s="2"/>
      <c r="B775" s="2"/>
      <c r="C775" s="267"/>
      <c r="D775" s="267"/>
      <c r="E775" s="267"/>
      <c r="F775" s="267"/>
      <c r="G775" s="267"/>
      <c r="H775" s="267"/>
      <c r="I775" s="267"/>
      <c r="J775" s="267"/>
      <c r="K775" s="267"/>
      <c r="L775" s="267"/>
      <c r="M775" s="267"/>
      <c r="N775" s="267"/>
      <c r="O775" s="267"/>
      <c r="P775" s="267"/>
      <c r="Q775" s="267"/>
      <c r="R775" s="267"/>
      <c r="S775" s="267"/>
      <c r="T775" s="267"/>
      <c r="U775" s="267"/>
      <c r="V775" s="267"/>
      <c r="W775" s="267"/>
      <c r="X775" s="267"/>
      <c r="Y775" s="267"/>
      <c r="Z775" s="267"/>
      <c r="AA775" s="267"/>
      <c r="AB775" s="2"/>
    </row>
    <row r="776" spans="1:28" ht="21" customHeight="1" x14ac:dyDescent="0.5">
      <c r="A776" s="2"/>
      <c r="B776" s="2"/>
      <c r="C776" s="267"/>
      <c r="D776" s="267"/>
      <c r="E776" s="267"/>
      <c r="F776" s="267"/>
      <c r="G776" s="267"/>
      <c r="H776" s="267"/>
      <c r="I776" s="267"/>
      <c r="J776" s="267"/>
      <c r="K776" s="267"/>
      <c r="L776" s="267"/>
      <c r="M776" s="267"/>
      <c r="N776" s="267"/>
      <c r="O776" s="267"/>
      <c r="P776" s="267"/>
      <c r="Q776" s="267"/>
      <c r="R776" s="267"/>
      <c r="S776" s="267"/>
      <c r="T776" s="267"/>
      <c r="U776" s="267"/>
      <c r="V776" s="267"/>
      <c r="W776" s="267"/>
      <c r="X776" s="267"/>
      <c r="Y776" s="267"/>
      <c r="Z776" s="267"/>
      <c r="AA776" s="267"/>
      <c r="AB776" s="2"/>
    </row>
    <row r="777" spans="1:28" ht="21" customHeight="1" x14ac:dyDescent="0.5">
      <c r="A777" s="2"/>
      <c r="B777" s="2"/>
      <c r="C777" s="267"/>
      <c r="D777" s="267"/>
      <c r="E777" s="267"/>
      <c r="F777" s="267"/>
      <c r="G777" s="267"/>
      <c r="H777" s="267"/>
      <c r="I777" s="267"/>
      <c r="J777" s="267"/>
      <c r="K777" s="267"/>
      <c r="L777" s="267"/>
      <c r="M777" s="267"/>
      <c r="N777" s="267"/>
      <c r="O777" s="267"/>
      <c r="P777" s="267"/>
      <c r="Q777" s="267"/>
      <c r="R777" s="267"/>
      <c r="S777" s="267"/>
      <c r="T777" s="267"/>
      <c r="U777" s="267"/>
      <c r="V777" s="267"/>
      <c r="W777" s="267"/>
      <c r="X777" s="267"/>
      <c r="Y777" s="267"/>
      <c r="Z777" s="267"/>
      <c r="AA777" s="267"/>
      <c r="AB777" s="2"/>
    </row>
    <row r="778" spans="1:28" ht="21" customHeight="1" x14ac:dyDescent="0.5">
      <c r="A778" s="2"/>
      <c r="B778" s="2"/>
      <c r="C778" s="267"/>
      <c r="D778" s="267"/>
      <c r="E778" s="267"/>
      <c r="F778" s="267"/>
      <c r="G778" s="267"/>
      <c r="H778" s="267"/>
      <c r="I778" s="267"/>
      <c r="J778" s="267"/>
      <c r="K778" s="267"/>
      <c r="L778" s="267"/>
      <c r="M778" s="267"/>
      <c r="N778" s="267"/>
      <c r="O778" s="267"/>
      <c r="P778" s="267"/>
      <c r="Q778" s="267"/>
      <c r="R778" s="267"/>
      <c r="S778" s="267"/>
      <c r="T778" s="267"/>
      <c r="U778" s="267"/>
      <c r="V778" s="267"/>
      <c r="W778" s="267"/>
      <c r="X778" s="267"/>
      <c r="Y778" s="267"/>
      <c r="Z778" s="267"/>
      <c r="AA778" s="267"/>
      <c r="AB778" s="2"/>
    </row>
    <row r="779" spans="1:28" ht="21" customHeight="1" x14ac:dyDescent="0.5">
      <c r="A779" s="2"/>
      <c r="B779" s="2"/>
      <c r="C779" s="267"/>
      <c r="D779" s="267"/>
      <c r="E779" s="267"/>
      <c r="F779" s="267"/>
      <c r="G779" s="267"/>
      <c r="H779" s="267"/>
      <c r="I779" s="267"/>
      <c r="J779" s="267"/>
      <c r="K779" s="267"/>
      <c r="L779" s="267"/>
      <c r="M779" s="267"/>
      <c r="N779" s="267"/>
      <c r="O779" s="267"/>
      <c r="P779" s="267"/>
      <c r="Q779" s="267"/>
      <c r="R779" s="267"/>
      <c r="S779" s="267"/>
      <c r="T779" s="267"/>
      <c r="U779" s="267"/>
      <c r="V779" s="267"/>
      <c r="W779" s="267"/>
      <c r="X779" s="267"/>
      <c r="Y779" s="267"/>
      <c r="Z779" s="267"/>
      <c r="AA779" s="267"/>
      <c r="AB779" s="2"/>
    </row>
    <row r="780" spans="1:28" ht="21" customHeight="1" x14ac:dyDescent="0.5">
      <c r="A780" s="2"/>
      <c r="B780" s="2"/>
      <c r="C780" s="267"/>
      <c r="D780" s="267"/>
      <c r="E780" s="267"/>
      <c r="F780" s="267"/>
      <c r="G780" s="267"/>
      <c r="H780" s="267"/>
      <c r="I780" s="267"/>
      <c r="J780" s="267"/>
      <c r="K780" s="267"/>
      <c r="L780" s="267"/>
      <c r="M780" s="267"/>
      <c r="N780" s="267"/>
      <c r="O780" s="267"/>
      <c r="P780" s="267"/>
      <c r="Q780" s="267"/>
      <c r="R780" s="267"/>
      <c r="S780" s="267"/>
      <c r="T780" s="267"/>
      <c r="U780" s="267"/>
      <c r="V780" s="267"/>
      <c r="W780" s="267"/>
      <c r="X780" s="267"/>
      <c r="Y780" s="267"/>
      <c r="Z780" s="267"/>
      <c r="AA780" s="267"/>
      <c r="AB780" s="2"/>
    </row>
    <row r="781" spans="1:28" ht="21" customHeight="1" x14ac:dyDescent="0.5">
      <c r="A781" s="2"/>
      <c r="B781" s="2"/>
      <c r="C781" s="267"/>
      <c r="D781" s="267"/>
      <c r="E781" s="267"/>
      <c r="F781" s="267"/>
      <c r="G781" s="267"/>
      <c r="H781" s="267"/>
      <c r="I781" s="267"/>
      <c r="J781" s="267"/>
      <c r="K781" s="267"/>
      <c r="L781" s="267"/>
      <c r="M781" s="267"/>
      <c r="N781" s="267"/>
      <c r="O781" s="267"/>
      <c r="P781" s="267"/>
      <c r="Q781" s="267"/>
      <c r="R781" s="267"/>
      <c r="S781" s="267"/>
      <c r="T781" s="267"/>
      <c r="U781" s="267"/>
      <c r="V781" s="267"/>
      <c r="W781" s="267"/>
      <c r="X781" s="267"/>
      <c r="Y781" s="267"/>
      <c r="Z781" s="267"/>
      <c r="AA781" s="267"/>
      <c r="AB781" s="2"/>
    </row>
    <row r="782" spans="1:28" ht="21" customHeight="1" x14ac:dyDescent="0.5">
      <c r="A782" s="2"/>
      <c r="B782" s="2"/>
      <c r="C782" s="267"/>
      <c r="D782" s="267"/>
      <c r="E782" s="267"/>
      <c r="F782" s="267"/>
      <c r="G782" s="267"/>
      <c r="H782" s="267"/>
      <c r="I782" s="267"/>
      <c r="J782" s="267"/>
      <c r="K782" s="267"/>
      <c r="L782" s="267"/>
      <c r="M782" s="267"/>
      <c r="N782" s="267"/>
      <c r="O782" s="267"/>
      <c r="P782" s="267"/>
      <c r="Q782" s="267"/>
      <c r="R782" s="267"/>
      <c r="S782" s="267"/>
      <c r="T782" s="267"/>
      <c r="U782" s="267"/>
      <c r="V782" s="267"/>
      <c r="W782" s="267"/>
      <c r="X782" s="267"/>
      <c r="Y782" s="267"/>
      <c r="Z782" s="267"/>
      <c r="AA782" s="267"/>
      <c r="AB782" s="2"/>
    </row>
    <row r="783" spans="1:28" ht="21" customHeight="1" x14ac:dyDescent="0.5">
      <c r="A783" s="2"/>
      <c r="B783" s="2"/>
      <c r="C783" s="267"/>
      <c r="D783" s="267"/>
      <c r="E783" s="267"/>
      <c r="F783" s="267"/>
      <c r="G783" s="267"/>
      <c r="H783" s="267"/>
      <c r="I783" s="267"/>
      <c r="J783" s="267"/>
      <c r="K783" s="267"/>
      <c r="L783" s="267"/>
      <c r="M783" s="267"/>
      <c r="N783" s="267"/>
      <c r="O783" s="267"/>
      <c r="P783" s="267"/>
      <c r="Q783" s="267"/>
      <c r="R783" s="267"/>
      <c r="S783" s="267"/>
      <c r="T783" s="267"/>
      <c r="U783" s="267"/>
      <c r="V783" s="267"/>
      <c r="W783" s="267"/>
      <c r="X783" s="267"/>
      <c r="Y783" s="267"/>
      <c r="Z783" s="267"/>
      <c r="AA783" s="267"/>
      <c r="AB783" s="2"/>
    </row>
    <row r="784" spans="1:28" ht="21" customHeight="1" x14ac:dyDescent="0.5">
      <c r="A784" s="2"/>
      <c r="B784" s="2"/>
      <c r="C784" s="267"/>
      <c r="D784" s="267"/>
      <c r="E784" s="267"/>
      <c r="F784" s="267"/>
      <c r="G784" s="267"/>
      <c r="H784" s="267"/>
      <c r="I784" s="267"/>
      <c r="J784" s="267"/>
      <c r="K784" s="267"/>
      <c r="L784" s="267"/>
      <c r="M784" s="267"/>
      <c r="N784" s="267"/>
      <c r="O784" s="267"/>
      <c r="P784" s="267"/>
      <c r="Q784" s="267"/>
      <c r="R784" s="267"/>
      <c r="S784" s="267"/>
      <c r="T784" s="267"/>
      <c r="U784" s="267"/>
      <c r="V784" s="267"/>
      <c r="W784" s="267"/>
      <c r="X784" s="267"/>
      <c r="Y784" s="267"/>
      <c r="Z784" s="267"/>
      <c r="AA784" s="267"/>
      <c r="AB784" s="2"/>
    </row>
    <row r="785" spans="1:28" ht="21" customHeight="1" x14ac:dyDescent="0.5">
      <c r="A785" s="2"/>
      <c r="B785" s="2"/>
      <c r="C785" s="267"/>
      <c r="D785" s="267"/>
      <c r="E785" s="267"/>
      <c r="F785" s="267"/>
      <c r="G785" s="267"/>
      <c r="H785" s="267"/>
      <c r="I785" s="267"/>
      <c r="J785" s="267"/>
      <c r="K785" s="267"/>
      <c r="L785" s="267"/>
      <c r="M785" s="267"/>
      <c r="N785" s="267"/>
      <c r="O785" s="267"/>
      <c r="P785" s="267"/>
      <c r="Q785" s="267"/>
      <c r="R785" s="267"/>
      <c r="S785" s="267"/>
      <c r="T785" s="267"/>
      <c r="U785" s="267"/>
      <c r="V785" s="267"/>
      <c r="W785" s="267"/>
      <c r="X785" s="267"/>
      <c r="Y785" s="267"/>
      <c r="Z785" s="267"/>
      <c r="AA785" s="267"/>
      <c r="AB785" s="2"/>
    </row>
    <row r="786" spans="1:28" ht="21" customHeight="1" x14ac:dyDescent="0.5">
      <c r="A786" s="2"/>
      <c r="B786" s="2"/>
      <c r="C786" s="267"/>
      <c r="D786" s="267"/>
      <c r="E786" s="267"/>
      <c r="F786" s="267"/>
      <c r="G786" s="267"/>
      <c r="H786" s="267"/>
      <c r="I786" s="267"/>
      <c r="J786" s="267"/>
      <c r="K786" s="267"/>
      <c r="L786" s="267"/>
      <c r="M786" s="267"/>
      <c r="N786" s="267"/>
      <c r="O786" s="267"/>
      <c r="P786" s="267"/>
      <c r="Q786" s="267"/>
      <c r="R786" s="267"/>
      <c r="S786" s="267"/>
      <c r="T786" s="267"/>
      <c r="U786" s="267"/>
      <c r="V786" s="267"/>
      <c r="W786" s="267"/>
      <c r="X786" s="267"/>
      <c r="Y786" s="267"/>
      <c r="Z786" s="267"/>
      <c r="AA786" s="267"/>
      <c r="AB786" s="2"/>
    </row>
    <row r="787" spans="1:28" ht="21" customHeight="1" x14ac:dyDescent="0.5">
      <c r="A787" s="2"/>
      <c r="B787" s="2"/>
      <c r="C787" s="267"/>
      <c r="D787" s="267"/>
      <c r="E787" s="267"/>
      <c r="F787" s="267"/>
      <c r="G787" s="267"/>
      <c r="H787" s="267"/>
      <c r="I787" s="267"/>
      <c r="J787" s="267"/>
      <c r="K787" s="267"/>
      <c r="L787" s="267"/>
      <c r="M787" s="267"/>
      <c r="N787" s="267"/>
      <c r="O787" s="267"/>
      <c r="P787" s="267"/>
      <c r="Q787" s="267"/>
      <c r="R787" s="267"/>
      <c r="S787" s="267"/>
      <c r="T787" s="267"/>
      <c r="U787" s="267"/>
      <c r="V787" s="267"/>
      <c r="W787" s="267"/>
      <c r="X787" s="267"/>
      <c r="Y787" s="267"/>
      <c r="Z787" s="267"/>
      <c r="AA787" s="267"/>
      <c r="AB787" s="2"/>
    </row>
    <row r="788" spans="1:28" ht="21" customHeight="1" x14ac:dyDescent="0.5">
      <c r="A788" s="2"/>
      <c r="B788" s="2"/>
      <c r="C788" s="267"/>
      <c r="D788" s="267"/>
      <c r="E788" s="267"/>
      <c r="F788" s="267"/>
      <c r="G788" s="267"/>
      <c r="H788" s="267"/>
      <c r="I788" s="267"/>
      <c r="J788" s="267"/>
      <c r="K788" s="267"/>
      <c r="L788" s="267"/>
      <c r="M788" s="267"/>
      <c r="N788" s="267"/>
      <c r="O788" s="267"/>
      <c r="P788" s="267"/>
      <c r="Q788" s="267"/>
      <c r="R788" s="267"/>
      <c r="S788" s="267"/>
      <c r="T788" s="267"/>
      <c r="U788" s="267"/>
      <c r="V788" s="267"/>
      <c r="W788" s="267"/>
      <c r="X788" s="267"/>
      <c r="Y788" s="267"/>
      <c r="Z788" s="267"/>
      <c r="AA788" s="267"/>
      <c r="AB788" s="2"/>
    </row>
    <row r="789" spans="1:28" ht="21" customHeight="1" x14ac:dyDescent="0.5">
      <c r="A789" s="2"/>
      <c r="B789" s="2"/>
      <c r="C789" s="267"/>
      <c r="D789" s="267"/>
      <c r="E789" s="267"/>
      <c r="F789" s="267"/>
      <c r="G789" s="267"/>
      <c r="H789" s="267"/>
      <c r="I789" s="267"/>
      <c r="J789" s="267"/>
      <c r="K789" s="267"/>
      <c r="L789" s="267"/>
      <c r="M789" s="267"/>
      <c r="N789" s="267"/>
      <c r="O789" s="267"/>
      <c r="P789" s="267"/>
      <c r="Q789" s="267"/>
      <c r="R789" s="267"/>
      <c r="S789" s="267"/>
      <c r="T789" s="267"/>
      <c r="U789" s="267"/>
      <c r="V789" s="267"/>
      <c r="W789" s="267"/>
      <c r="X789" s="267"/>
      <c r="Y789" s="267"/>
      <c r="Z789" s="267"/>
      <c r="AA789" s="267"/>
      <c r="AB789" s="2"/>
    </row>
    <row r="790" spans="1:28" ht="21" customHeight="1" x14ac:dyDescent="0.5">
      <c r="A790" s="2"/>
      <c r="B790" s="2"/>
      <c r="C790" s="267"/>
      <c r="D790" s="267"/>
      <c r="E790" s="267"/>
      <c r="F790" s="267"/>
      <c r="G790" s="267"/>
      <c r="H790" s="267"/>
      <c r="I790" s="267"/>
      <c r="J790" s="267"/>
      <c r="K790" s="267"/>
      <c r="L790" s="267"/>
      <c r="M790" s="267"/>
      <c r="N790" s="267"/>
      <c r="O790" s="267"/>
      <c r="P790" s="267"/>
      <c r="Q790" s="267"/>
      <c r="R790" s="267"/>
      <c r="S790" s="267"/>
      <c r="T790" s="267"/>
      <c r="U790" s="267"/>
      <c r="V790" s="267"/>
      <c r="W790" s="267"/>
      <c r="X790" s="267"/>
      <c r="Y790" s="267"/>
      <c r="Z790" s="267"/>
      <c r="AA790" s="267"/>
      <c r="AB790" s="2"/>
    </row>
    <row r="791" spans="1:28" ht="21" customHeight="1" x14ac:dyDescent="0.5">
      <c r="A791" s="2"/>
      <c r="B791" s="2"/>
      <c r="C791" s="267"/>
      <c r="D791" s="267"/>
      <c r="E791" s="267"/>
      <c r="F791" s="267"/>
      <c r="G791" s="267"/>
      <c r="H791" s="267"/>
      <c r="I791" s="267"/>
      <c r="J791" s="267"/>
      <c r="K791" s="267"/>
      <c r="L791" s="267"/>
      <c r="M791" s="267"/>
      <c r="N791" s="267"/>
      <c r="O791" s="267"/>
      <c r="P791" s="267"/>
      <c r="Q791" s="267"/>
      <c r="R791" s="267"/>
      <c r="S791" s="267"/>
      <c r="T791" s="267"/>
      <c r="U791" s="267"/>
      <c r="V791" s="267"/>
      <c r="W791" s="267"/>
      <c r="X791" s="267"/>
      <c r="Y791" s="267"/>
      <c r="Z791" s="267"/>
      <c r="AA791" s="267"/>
      <c r="AB791" s="2"/>
    </row>
    <row r="792" spans="1:28" ht="21" customHeight="1" x14ac:dyDescent="0.5">
      <c r="A792" s="2"/>
      <c r="B792" s="2"/>
      <c r="C792" s="267"/>
      <c r="D792" s="267"/>
      <c r="E792" s="267"/>
      <c r="F792" s="267"/>
      <c r="G792" s="267"/>
      <c r="H792" s="267"/>
      <c r="I792" s="267"/>
      <c r="J792" s="267"/>
      <c r="K792" s="267"/>
      <c r="L792" s="267"/>
      <c r="M792" s="267"/>
      <c r="N792" s="267"/>
      <c r="O792" s="267"/>
      <c r="P792" s="267"/>
      <c r="Q792" s="267"/>
      <c r="R792" s="267"/>
      <c r="S792" s="267"/>
      <c r="T792" s="267"/>
      <c r="U792" s="267"/>
      <c r="V792" s="267"/>
      <c r="W792" s="267"/>
      <c r="X792" s="267"/>
      <c r="Y792" s="267"/>
      <c r="Z792" s="267"/>
      <c r="AA792" s="267"/>
      <c r="AB792" s="2"/>
    </row>
    <row r="793" spans="1:28" ht="21" customHeight="1" x14ac:dyDescent="0.5">
      <c r="A793" s="2"/>
      <c r="B793" s="2"/>
      <c r="C793" s="267"/>
      <c r="D793" s="267"/>
      <c r="E793" s="267"/>
      <c r="F793" s="267"/>
      <c r="G793" s="267"/>
      <c r="H793" s="267"/>
      <c r="I793" s="267"/>
      <c r="J793" s="267"/>
      <c r="K793" s="267"/>
      <c r="L793" s="267"/>
      <c r="M793" s="267"/>
      <c r="N793" s="267"/>
      <c r="O793" s="267"/>
      <c r="P793" s="267"/>
      <c r="Q793" s="267"/>
      <c r="R793" s="267"/>
      <c r="S793" s="267"/>
      <c r="T793" s="267"/>
      <c r="U793" s="267"/>
      <c r="V793" s="267"/>
      <c r="W793" s="267"/>
      <c r="X793" s="267"/>
      <c r="Y793" s="267"/>
      <c r="Z793" s="267"/>
      <c r="AA793" s="267"/>
      <c r="AB793" s="2"/>
    </row>
    <row r="794" spans="1:28" ht="21" customHeight="1" x14ac:dyDescent="0.5">
      <c r="A794" s="2"/>
      <c r="B794" s="2"/>
      <c r="C794" s="267"/>
      <c r="D794" s="267"/>
      <c r="E794" s="267"/>
      <c r="F794" s="267"/>
      <c r="G794" s="267"/>
      <c r="H794" s="267"/>
      <c r="I794" s="267"/>
      <c r="J794" s="267"/>
      <c r="K794" s="267"/>
      <c r="L794" s="267"/>
      <c r="M794" s="267"/>
      <c r="N794" s="267"/>
      <c r="O794" s="267"/>
      <c r="P794" s="267"/>
      <c r="Q794" s="267"/>
      <c r="R794" s="267"/>
      <c r="S794" s="267"/>
      <c r="T794" s="267"/>
      <c r="U794" s="267"/>
      <c r="V794" s="267"/>
      <c r="W794" s="267"/>
      <c r="X794" s="267"/>
      <c r="Y794" s="267"/>
      <c r="Z794" s="267"/>
      <c r="AA794" s="267"/>
      <c r="AB794" s="2"/>
    </row>
    <row r="795" spans="1:28" ht="21" customHeight="1" x14ac:dyDescent="0.5">
      <c r="A795" s="2"/>
      <c r="B795" s="2"/>
      <c r="C795" s="267"/>
      <c r="D795" s="267"/>
      <c r="E795" s="267"/>
      <c r="F795" s="267"/>
      <c r="G795" s="267"/>
      <c r="H795" s="267"/>
      <c r="I795" s="267"/>
      <c r="J795" s="267"/>
      <c r="K795" s="267"/>
      <c r="L795" s="267"/>
      <c r="M795" s="267"/>
      <c r="N795" s="267"/>
      <c r="O795" s="267"/>
      <c r="P795" s="267"/>
      <c r="Q795" s="267"/>
      <c r="R795" s="267"/>
      <c r="S795" s="267"/>
      <c r="T795" s="267"/>
      <c r="U795" s="267"/>
      <c r="V795" s="267"/>
      <c r="W795" s="267"/>
      <c r="X795" s="267"/>
      <c r="Y795" s="267"/>
      <c r="Z795" s="267"/>
      <c r="AA795" s="267"/>
      <c r="AB795" s="2"/>
    </row>
    <row r="796" spans="1:28" ht="21" customHeight="1" x14ac:dyDescent="0.5">
      <c r="A796" s="2"/>
      <c r="B796" s="2"/>
      <c r="C796" s="267"/>
      <c r="D796" s="267"/>
      <c r="E796" s="267"/>
      <c r="F796" s="267"/>
      <c r="G796" s="267"/>
      <c r="H796" s="267"/>
      <c r="I796" s="267"/>
      <c r="J796" s="267"/>
      <c r="K796" s="267"/>
      <c r="L796" s="267"/>
      <c r="M796" s="267"/>
      <c r="N796" s="267"/>
      <c r="O796" s="267"/>
      <c r="P796" s="267"/>
      <c r="Q796" s="267"/>
      <c r="R796" s="267"/>
      <c r="S796" s="267"/>
      <c r="T796" s="267"/>
      <c r="U796" s="267"/>
      <c r="V796" s="267"/>
      <c r="W796" s="267"/>
      <c r="X796" s="267"/>
      <c r="Y796" s="267"/>
      <c r="Z796" s="267"/>
      <c r="AA796" s="267"/>
      <c r="AB796" s="2"/>
    </row>
    <row r="797" spans="1:28" ht="21" customHeight="1" x14ac:dyDescent="0.5">
      <c r="A797" s="2"/>
      <c r="B797" s="2"/>
      <c r="C797" s="267"/>
      <c r="D797" s="267"/>
      <c r="E797" s="267"/>
      <c r="F797" s="267"/>
      <c r="G797" s="267"/>
      <c r="H797" s="267"/>
      <c r="I797" s="267"/>
      <c r="J797" s="267"/>
      <c r="K797" s="267"/>
      <c r="L797" s="267"/>
      <c r="M797" s="267"/>
      <c r="N797" s="267"/>
      <c r="O797" s="267"/>
      <c r="P797" s="267"/>
      <c r="Q797" s="267"/>
      <c r="R797" s="267"/>
      <c r="S797" s="267"/>
      <c r="T797" s="267"/>
      <c r="U797" s="267"/>
      <c r="V797" s="267"/>
      <c r="W797" s="267"/>
      <c r="X797" s="267"/>
      <c r="Y797" s="267"/>
      <c r="Z797" s="267"/>
      <c r="AA797" s="267"/>
      <c r="AB797" s="2"/>
    </row>
    <row r="798" spans="1:28" ht="21" customHeight="1" x14ac:dyDescent="0.5">
      <c r="A798" s="2"/>
      <c r="B798" s="2"/>
      <c r="C798" s="267"/>
      <c r="D798" s="267"/>
      <c r="E798" s="267"/>
      <c r="F798" s="267"/>
      <c r="G798" s="267"/>
      <c r="H798" s="267"/>
      <c r="I798" s="267"/>
      <c r="J798" s="267"/>
      <c r="K798" s="267"/>
      <c r="L798" s="267"/>
      <c r="M798" s="267"/>
      <c r="N798" s="267"/>
      <c r="O798" s="267"/>
      <c r="P798" s="267"/>
      <c r="Q798" s="267"/>
      <c r="R798" s="267"/>
      <c r="S798" s="267"/>
      <c r="T798" s="267"/>
      <c r="U798" s="267"/>
      <c r="V798" s="267"/>
      <c r="W798" s="267"/>
      <c r="X798" s="267"/>
      <c r="Y798" s="267"/>
      <c r="Z798" s="267"/>
      <c r="AA798" s="267"/>
      <c r="AB798" s="2"/>
    </row>
    <row r="799" spans="1:28" ht="21" customHeight="1" x14ac:dyDescent="0.5">
      <c r="A799" s="2"/>
      <c r="B799" s="2"/>
      <c r="C799" s="267"/>
      <c r="D799" s="267"/>
      <c r="E799" s="267"/>
      <c r="F799" s="267"/>
      <c r="G799" s="267"/>
      <c r="H799" s="267"/>
      <c r="I799" s="267"/>
      <c r="J799" s="267"/>
      <c r="K799" s="267"/>
      <c r="L799" s="267"/>
      <c r="M799" s="267"/>
      <c r="N799" s="267"/>
      <c r="O799" s="267"/>
      <c r="P799" s="267"/>
      <c r="Q799" s="267"/>
      <c r="R799" s="267"/>
      <c r="S799" s="267"/>
      <c r="T799" s="267"/>
      <c r="U799" s="267"/>
      <c r="V799" s="267"/>
      <c r="W799" s="267"/>
      <c r="X799" s="267"/>
      <c r="Y799" s="267"/>
      <c r="Z799" s="267"/>
      <c r="AA799" s="267"/>
      <c r="AB799" s="2"/>
    </row>
    <row r="800" spans="1:28" ht="21" customHeight="1" x14ac:dyDescent="0.5">
      <c r="A800" s="2"/>
      <c r="B800" s="2"/>
      <c r="C800" s="267"/>
      <c r="D800" s="267"/>
      <c r="E800" s="267"/>
      <c r="F800" s="267"/>
      <c r="G800" s="267"/>
      <c r="H800" s="267"/>
      <c r="I800" s="267"/>
      <c r="J800" s="267"/>
      <c r="K800" s="267"/>
      <c r="L800" s="267"/>
      <c r="M800" s="267"/>
      <c r="N800" s="267"/>
      <c r="O800" s="267"/>
      <c r="P800" s="267"/>
      <c r="Q800" s="267"/>
      <c r="R800" s="267"/>
      <c r="S800" s="267"/>
      <c r="T800" s="267"/>
      <c r="U800" s="267"/>
      <c r="V800" s="267"/>
      <c r="W800" s="267"/>
      <c r="X800" s="267"/>
      <c r="Y800" s="267"/>
      <c r="Z800" s="267"/>
      <c r="AA800" s="267"/>
      <c r="AB800" s="2"/>
    </row>
    <row r="801" spans="1:28" ht="21" customHeight="1" x14ac:dyDescent="0.5">
      <c r="A801" s="2"/>
      <c r="B801" s="2"/>
      <c r="C801" s="267"/>
      <c r="D801" s="267"/>
      <c r="E801" s="267"/>
      <c r="F801" s="267"/>
      <c r="G801" s="267"/>
      <c r="H801" s="267"/>
      <c r="I801" s="267"/>
      <c r="J801" s="267"/>
      <c r="K801" s="267"/>
      <c r="L801" s="267"/>
      <c r="M801" s="267"/>
      <c r="N801" s="267"/>
      <c r="O801" s="267"/>
      <c r="P801" s="267"/>
      <c r="Q801" s="267"/>
      <c r="R801" s="267"/>
      <c r="S801" s="267"/>
      <c r="T801" s="267"/>
      <c r="U801" s="267"/>
      <c r="V801" s="267"/>
      <c r="W801" s="267"/>
      <c r="X801" s="267"/>
      <c r="Y801" s="267"/>
      <c r="Z801" s="267"/>
      <c r="AA801" s="267"/>
      <c r="AB801" s="2"/>
    </row>
    <row r="802" spans="1:28" ht="21" customHeight="1" x14ac:dyDescent="0.5">
      <c r="A802" s="2"/>
      <c r="B802" s="2"/>
      <c r="C802" s="267"/>
      <c r="D802" s="267"/>
      <c r="E802" s="267"/>
      <c r="F802" s="267"/>
      <c r="G802" s="267"/>
      <c r="H802" s="267"/>
      <c r="I802" s="267"/>
      <c r="J802" s="267"/>
      <c r="K802" s="267"/>
      <c r="L802" s="267"/>
      <c r="M802" s="267"/>
      <c r="N802" s="267"/>
      <c r="O802" s="267"/>
      <c r="P802" s="267"/>
      <c r="Q802" s="267"/>
      <c r="R802" s="267"/>
      <c r="S802" s="267"/>
      <c r="T802" s="267"/>
      <c r="U802" s="267"/>
      <c r="V802" s="267"/>
      <c r="W802" s="267"/>
      <c r="X802" s="267"/>
      <c r="Y802" s="267"/>
      <c r="Z802" s="267"/>
      <c r="AA802" s="267"/>
      <c r="AB802" s="2"/>
    </row>
    <row r="803" spans="1:28" ht="21" customHeight="1" x14ac:dyDescent="0.5">
      <c r="A803" s="2"/>
      <c r="B803" s="2"/>
      <c r="C803" s="267"/>
      <c r="D803" s="267"/>
      <c r="E803" s="267"/>
      <c r="F803" s="267"/>
      <c r="G803" s="267"/>
      <c r="H803" s="267"/>
      <c r="I803" s="267"/>
      <c r="J803" s="267"/>
      <c r="K803" s="267"/>
      <c r="L803" s="267"/>
      <c r="M803" s="267"/>
      <c r="N803" s="267"/>
      <c r="O803" s="267"/>
      <c r="P803" s="267"/>
      <c r="Q803" s="267"/>
      <c r="R803" s="267"/>
      <c r="S803" s="267"/>
      <c r="T803" s="267"/>
      <c r="U803" s="267"/>
      <c r="V803" s="267"/>
      <c r="W803" s="267"/>
      <c r="X803" s="267"/>
      <c r="Y803" s="267"/>
      <c r="Z803" s="267"/>
      <c r="AA803" s="267"/>
      <c r="AB803" s="2"/>
    </row>
    <row r="804" spans="1:28" ht="21" customHeight="1" x14ac:dyDescent="0.5">
      <c r="A804" s="2"/>
      <c r="B804" s="2"/>
      <c r="C804" s="267"/>
      <c r="D804" s="267"/>
      <c r="E804" s="267"/>
      <c r="F804" s="267"/>
      <c r="G804" s="267"/>
      <c r="H804" s="267"/>
      <c r="I804" s="267"/>
      <c r="J804" s="267"/>
      <c r="K804" s="267"/>
      <c r="L804" s="267"/>
      <c r="M804" s="267"/>
      <c r="N804" s="267"/>
      <c r="O804" s="267"/>
      <c r="P804" s="267"/>
      <c r="Q804" s="267"/>
      <c r="R804" s="267"/>
      <c r="S804" s="267"/>
      <c r="T804" s="267"/>
      <c r="U804" s="267"/>
      <c r="V804" s="267"/>
      <c r="W804" s="267"/>
      <c r="X804" s="267"/>
      <c r="Y804" s="267"/>
      <c r="Z804" s="267"/>
      <c r="AA804" s="267"/>
      <c r="AB804" s="2"/>
    </row>
    <row r="805" spans="1:28" ht="21" customHeight="1" x14ac:dyDescent="0.5">
      <c r="A805" s="2"/>
      <c r="B805" s="2"/>
      <c r="C805" s="267"/>
      <c r="D805" s="267"/>
      <c r="E805" s="267"/>
      <c r="F805" s="267"/>
      <c r="G805" s="267"/>
      <c r="H805" s="267"/>
      <c r="I805" s="267"/>
      <c r="J805" s="267"/>
      <c r="K805" s="267"/>
      <c r="L805" s="267"/>
      <c r="M805" s="267"/>
      <c r="N805" s="267"/>
      <c r="O805" s="267"/>
      <c r="P805" s="267"/>
      <c r="Q805" s="267"/>
      <c r="R805" s="267"/>
      <c r="S805" s="267"/>
      <c r="T805" s="267"/>
      <c r="U805" s="267"/>
      <c r="V805" s="267"/>
      <c r="W805" s="267"/>
      <c r="X805" s="267"/>
      <c r="Y805" s="267"/>
      <c r="Z805" s="267"/>
      <c r="AA805" s="267"/>
      <c r="AB805" s="2"/>
    </row>
    <row r="806" spans="1:28" ht="21" customHeight="1" x14ac:dyDescent="0.5">
      <c r="A806" s="2"/>
      <c r="B806" s="2"/>
      <c r="C806" s="267"/>
      <c r="D806" s="267"/>
      <c r="E806" s="267"/>
      <c r="F806" s="267"/>
      <c r="G806" s="267"/>
      <c r="H806" s="267"/>
      <c r="I806" s="267"/>
      <c r="J806" s="267"/>
      <c r="K806" s="267"/>
      <c r="L806" s="267"/>
      <c r="M806" s="267"/>
      <c r="N806" s="267"/>
      <c r="O806" s="267"/>
      <c r="P806" s="267"/>
      <c r="Q806" s="267"/>
      <c r="R806" s="267"/>
      <c r="S806" s="267"/>
      <c r="T806" s="267"/>
      <c r="U806" s="267"/>
      <c r="V806" s="267"/>
      <c r="W806" s="267"/>
      <c r="X806" s="267"/>
      <c r="Y806" s="267"/>
      <c r="Z806" s="267"/>
      <c r="AA806" s="267"/>
      <c r="AB806" s="2"/>
    </row>
    <row r="807" spans="1:28" ht="21" customHeight="1" x14ac:dyDescent="0.5">
      <c r="A807" s="2"/>
      <c r="B807" s="2"/>
      <c r="C807" s="267"/>
      <c r="D807" s="267"/>
      <c r="E807" s="267"/>
      <c r="F807" s="267"/>
      <c r="G807" s="267"/>
      <c r="H807" s="267"/>
      <c r="I807" s="267"/>
      <c r="J807" s="267"/>
      <c r="K807" s="267"/>
      <c r="L807" s="267"/>
      <c r="M807" s="267"/>
      <c r="N807" s="267"/>
      <c r="O807" s="267"/>
      <c r="P807" s="267"/>
      <c r="Q807" s="267"/>
      <c r="R807" s="267"/>
      <c r="S807" s="267"/>
      <c r="T807" s="267"/>
      <c r="U807" s="267"/>
      <c r="V807" s="267"/>
      <c r="W807" s="267"/>
      <c r="X807" s="267"/>
      <c r="Y807" s="267"/>
      <c r="Z807" s="267"/>
      <c r="AA807" s="267"/>
      <c r="AB807" s="2"/>
    </row>
    <row r="808" spans="1:28" ht="21" customHeight="1" x14ac:dyDescent="0.5">
      <c r="A808" s="2"/>
      <c r="B808" s="2"/>
      <c r="C808" s="267"/>
      <c r="D808" s="267"/>
      <c r="E808" s="267"/>
      <c r="F808" s="267"/>
      <c r="G808" s="267"/>
      <c r="H808" s="267"/>
      <c r="I808" s="267"/>
      <c r="J808" s="267"/>
      <c r="K808" s="267"/>
      <c r="L808" s="267"/>
      <c r="M808" s="267"/>
      <c r="N808" s="267"/>
      <c r="O808" s="267"/>
      <c r="P808" s="267"/>
      <c r="Q808" s="267"/>
      <c r="R808" s="267"/>
      <c r="S808" s="267"/>
      <c r="T808" s="267"/>
      <c r="U808" s="267"/>
      <c r="V808" s="267"/>
      <c r="W808" s="267"/>
      <c r="X808" s="267"/>
      <c r="Y808" s="267"/>
      <c r="Z808" s="267"/>
      <c r="AA808" s="267"/>
      <c r="AB808" s="2"/>
    </row>
    <row r="809" spans="1:28" ht="21" customHeight="1" x14ac:dyDescent="0.5">
      <c r="A809" s="2"/>
      <c r="B809" s="2"/>
      <c r="C809" s="267"/>
      <c r="D809" s="267"/>
      <c r="E809" s="267"/>
      <c r="F809" s="267"/>
      <c r="G809" s="267"/>
      <c r="H809" s="267"/>
      <c r="I809" s="267"/>
      <c r="J809" s="267"/>
      <c r="K809" s="267"/>
      <c r="L809" s="267"/>
      <c r="M809" s="267"/>
      <c r="N809" s="267"/>
      <c r="O809" s="267"/>
      <c r="P809" s="267"/>
      <c r="Q809" s="267"/>
      <c r="R809" s="267"/>
      <c r="S809" s="267"/>
      <c r="T809" s="267"/>
      <c r="U809" s="267"/>
      <c r="V809" s="267"/>
      <c r="W809" s="267"/>
      <c r="X809" s="267"/>
      <c r="Y809" s="267"/>
      <c r="Z809" s="267"/>
      <c r="AA809" s="267"/>
      <c r="AB809" s="2"/>
    </row>
    <row r="810" spans="1:28" ht="21" customHeight="1" x14ac:dyDescent="0.5">
      <c r="A810" s="2"/>
      <c r="B810" s="2"/>
      <c r="C810" s="267"/>
      <c r="D810" s="267"/>
      <c r="E810" s="267"/>
      <c r="F810" s="267"/>
      <c r="G810" s="267"/>
      <c r="H810" s="267"/>
      <c r="I810" s="267"/>
      <c r="J810" s="267"/>
      <c r="K810" s="267"/>
      <c r="L810" s="267"/>
      <c r="M810" s="267"/>
      <c r="N810" s="267"/>
      <c r="O810" s="267"/>
      <c r="P810" s="267"/>
      <c r="Q810" s="267"/>
      <c r="R810" s="267"/>
      <c r="S810" s="267"/>
      <c r="T810" s="267"/>
      <c r="U810" s="267"/>
      <c r="V810" s="267"/>
      <c r="W810" s="267"/>
      <c r="X810" s="267"/>
      <c r="Y810" s="267"/>
      <c r="Z810" s="267"/>
      <c r="AA810" s="267"/>
      <c r="AB810" s="2"/>
    </row>
    <row r="811" spans="1:28" ht="21" customHeight="1" x14ac:dyDescent="0.5">
      <c r="A811" s="2"/>
      <c r="B811" s="2"/>
      <c r="C811" s="267"/>
      <c r="D811" s="267"/>
      <c r="E811" s="267"/>
      <c r="F811" s="267"/>
      <c r="G811" s="267"/>
      <c r="H811" s="267"/>
      <c r="I811" s="267"/>
      <c r="J811" s="267"/>
      <c r="K811" s="267"/>
      <c r="L811" s="267"/>
      <c r="M811" s="267"/>
      <c r="N811" s="267"/>
      <c r="O811" s="267"/>
      <c r="P811" s="267"/>
      <c r="Q811" s="267"/>
      <c r="R811" s="267"/>
      <c r="S811" s="267"/>
      <c r="T811" s="267"/>
      <c r="U811" s="267"/>
      <c r="V811" s="267"/>
      <c r="W811" s="267"/>
      <c r="X811" s="267"/>
      <c r="Y811" s="267"/>
      <c r="Z811" s="267"/>
      <c r="AA811" s="267"/>
      <c r="AB811" s="2"/>
    </row>
    <row r="812" spans="1:28" ht="21" customHeight="1" x14ac:dyDescent="0.5">
      <c r="A812" s="2"/>
      <c r="B812" s="2"/>
      <c r="C812" s="267"/>
      <c r="D812" s="267"/>
      <c r="E812" s="267"/>
      <c r="F812" s="267"/>
      <c r="G812" s="267"/>
      <c r="H812" s="267"/>
      <c r="I812" s="267"/>
      <c r="J812" s="267"/>
      <c r="K812" s="267"/>
      <c r="L812" s="267"/>
      <c r="M812" s="267"/>
      <c r="N812" s="267"/>
      <c r="O812" s="267"/>
      <c r="P812" s="267"/>
      <c r="Q812" s="267"/>
      <c r="R812" s="267"/>
      <c r="S812" s="267"/>
      <c r="T812" s="267"/>
      <c r="U812" s="267"/>
      <c r="V812" s="267"/>
      <c r="W812" s="267"/>
      <c r="X812" s="267"/>
      <c r="Y812" s="267"/>
      <c r="Z812" s="267"/>
      <c r="AA812" s="267"/>
      <c r="AB812" s="2"/>
    </row>
    <row r="813" spans="1:28" ht="21" customHeight="1" x14ac:dyDescent="0.5">
      <c r="A813" s="2"/>
      <c r="B813" s="2"/>
      <c r="C813" s="267"/>
      <c r="D813" s="267"/>
      <c r="E813" s="267"/>
      <c r="F813" s="267"/>
      <c r="G813" s="267"/>
      <c r="H813" s="267"/>
      <c r="I813" s="267"/>
      <c r="J813" s="267"/>
      <c r="K813" s="267"/>
      <c r="L813" s="267"/>
      <c r="M813" s="267"/>
      <c r="N813" s="267"/>
      <c r="O813" s="267"/>
      <c r="P813" s="267"/>
      <c r="Q813" s="267"/>
      <c r="R813" s="267"/>
      <c r="S813" s="267"/>
      <c r="T813" s="267"/>
      <c r="U813" s="267"/>
      <c r="V813" s="267"/>
      <c r="W813" s="267"/>
      <c r="X813" s="267"/>
      <c r="Y813" s="267"/>
      <c r="Z813" s="267"/>
      <c r="AA813" s="267"/>
      <c r="AB813" s="2"/>
    </row>
    <row r="814" spans="1:28" ht="21" customHeight="1" x14ac:dyDescent="0.5">
      <c r="A814" s="2"/>
      <c r="B814" s="2"/>
      <c r="C814" s="267"/>
      <c r="D814" s="267"/>
      <c r="E814" s="267"/>
      <c r="F814" s="267"/>
      <c r="G814" s="267"/>
      <c r="H814" s="267"/>
      <c r="I814" s="267"/>
      <c r="J814" s="267"/>
      <c r="K814" s="267"/>
      <c r="L814" s="267"/>
      <c r="M814" s="267"/>
      <c r="N814" s="267"/>
      <c r="O814" s="267"/>
      <c r="P814" s="267"/>
      <c r="Q814" s="267"/>
      <c r="R814" s="267"/>
      <c r="S814" s="267"/>
      <c r="T814" s="267"/>
      <c r="U814" s="267"/>
      <c r="V814" s="267"/>
      <c r="W814" s="267"/>
      <c r="X814" s="267"/>
      <c r="Y814" s="267"/>
      <c r="Z814" s="267"/>
      <c r="AA814" s="267"/>
      <c r="AB814" s="2"/>
    </row>
    <row r="815" spans="1:28" ht="21" customHeight="1" x14ac:dyDescent="0.5">
      <c r="A815" s="2"/>
      <c r="B815" s="2"/>
      <c r="C815" s="267"/>
      <c r="D815" s="267"/>
      <c r="E815" s="267"/>
      <c r="F815" s="267"/>
      <c r="G815" s="267"/>
      <c r="H815" s="267"/>
      <c r="I815" s="267"/>
      <c r="J815" s="267"/>
      <c r="K815" s="267"/>
      <c r="L815" s="267"/>
      <c r="M815" s="267"/>
      <c r="N815" s="267"/>
      <c r="O815" s="267"/>
      <c r="P815" s="267"/>
      <c r="Q815" s="267"/>
      <c r="R815" s="267"/>
      <c r="S815" s="267"/>
      <c r="T815" s="267"/>
      <c r="U815" s="267"/>
      <c r="V815" s="267"/>
      <c r="W815" s="267"/>
      <c r="X815" s="267"/>
      <c r="Y815" s="267"/>
      <c r="Z815" s="267"/>
      <c r="AA815" s="267"/>
      <c r="AB815" s="2"/>
    </row>
    <row r="816" spans="1:28" ht="21" customHeight="1" x14ac:dyDescent="0.5">
      <c r="A816" s="2"/>
      <c r="B816" s="2"/>
      <c r="C816" s="267"/>
      <c r="D816" s="267"/>
      <c r="E816" s="267"/>
      <c r="F816" s="267"/>
      <c r="G816" s="267"/>
      <c r="H816" s="267"/>
      <c r="I816" s="267"/>
      <c r="J816" s="267"/>
      <c r="K816" s="267"/>
      <c r="L816" s="267"/>
      <c r="M816" s="267"/>
      <c r="N816" s="267"/>
      <c r="O816" s="267"/>
      <c r="P816" s="267"/>
      <c r="Q816" s="267"/>
      <c r="R816" s="267"/>
      <c r="S816" s="267"/>
      <c r="T816" s="267"/>
      <c r="U816" s="267"/>
      <c r="V816" s="267"/>
      <c r="W816" s="267"/>
      <c r="X816" s="267"/>
      <c r="Y816" s="267"/>
      <c r="Z816" s="267"/>
      <c r="AA816" s="267"/>
      <c r="AB816" s="2"/>
    </row>
    <row r="817" spans="1:28" ht="21" customHeight="1" x14ac:dyDescent="0.5">
      <c r="A817" s="2"/>
      <c r="B817" s="2"/>
      <c r="C817" s="267"/>
      <c r="D817" s="267"/>
      <c r="E817" s="267"/>
      <c r="F817" s="267"/>
      <c r="G817" s="267"/>
      <c r="H817" s="267"/>
      <c r="I817" s="267"/>
      <c r="J817" s="267"/>
      <c r="K817" s="267"/>
      <c r="L817" s="267"/>
      <c r="M817" s="267"/>
      <c r="N817" s="267"/>
      <c r="O817" s="267"/>
      <c r="P817" s="267"/>
      <c r="Q817" s="267"/>
      <c r="R817" s="267"/>
      <c r="S817" s="267"/>
      <c r="T817" s="267"/>
      <c r="U817" s="267"/>
      <c r="V817" s="267"/>
      <c r="W817" s="267"/>
      <c r="X817" s="267"/>
      <c r="Y817" s="267"/>
      <c r="Z817" s="267"/>
      <c r="AA817" s="267"/>
      <c r="AB817" s="2"/>
    </row>
    <row r="818" spans="1:28" ht="21" customHeight="1" x14ac:dyDescent="0.5">
      <c r="A818" s="2"/>
      <c r="B818" s="2"/>
      <c r="C818" s="267"/>
      <c r="D818" s="267"/>
      <c r="E818" s="267"/>
      <c r="F818" s="267"/>
      <c r="G818" s="267"/>
      <c r="H818" s="267"/>
      <c r="I818" s="267"/>
      <c r="J818" s="267"/>
      <c r="K818" s="267"/>
      <c r="L818" s="267"/>
      <c r="M818" s="267"/>
      <c r="N818" s="267"/>
      <c r="O818" s="267"/>
      <c r="P818" s="267"/>
      <c r="Q818" s="267"/>
      <c r="R818" s="267"/>
      <c r="S818" s="267"/>
      <c r="T818" s="267"/>
      <c r="U818" s="267"/>
      <c r="V818" s="267"/>
      <c r="W818" s="267"/>
      <c r="X818" s="267"/>
      <c r="Y818" s="267"/>
      <c r="Z818" s="267"/>
      <c r="AA818" s="267"/>
      <c r="AB818" s="2"/>
    </row>
    <row r="819" spans="1:28" ht="21" customHeight="1" x14ac:dyDescent="0.5">
      <c r="A819" s="2"/>
      <c r="B819" s="2"/>
      <c r="C819" s="267"/>
      <c r="D819" s="267"/>
      <c r="E819" s="267"/>
      <c r="F819" s="267"/>
      <c r="G819" s="267"/>
      <c r="H819" s="267"/>
      <c r="I819" s="267"/>
      <c r="J819" s="267"/>
      <c r="K819" s="267"/>
      <c r="L819" s="267"/>
      <c r="M819" s="267"/>
      <c r="N819" s="267"/>
      <c r="O819" s="267"/>
      <c r="P819" s="267"/>
      <c r="Q819" s="267"/>
      <c r="R819" s="267"/>
      <c r="S819" s="267"/>
      <c r="T819" s="267"/>
      <c r="U819" s="267"/>
      <c r="V819" s="267"/>
      <c r="W819" s="267"/>
      <c r="X819" s="267"/>
      <c r="Y819" s="267"/>
      <c r="Z819" s="267"/>
      <c r="AA819" s="267"/>
      <c r="AB819" s="2"/>
    </row>
    <row r="820" spans="1:28" ht="21" customHeight="1" x14ac:dyDescent="0.5">
      <c r="A820" s="2"/>
      <c r="B820" s="2"/>
      <c r="C820" s="267"/>
      <c r="D820" s="267"/>
      <c r="E820" s="267"/>
      <c r="F820" s="267"/>
      <c r="G820" s="267"/>
      <c r="H820" s="267"/>
      <c r="I820" s="267"/>
      <c r="J820" s="267"/>
      <c r="K820" s="267"/>
      <c r="L820" s="267"/>
      <c r="M820" s="267"/>
      <c r="N820" s="267"/>
      <c r="O820" s="267"/>
      <c r="P820" s="267"/>
      <c r="Q820" s="267"/>
      <c r="R820" s="267"/>
      <c r="S820" s="267"/>
      <c r="T820" s="267"/>
      <c r="U820" s="267"/>
      <c r="V820" s="267"/>
      <c r="W820" s="267"/>
      <c r="X820" s="267"/>
      <c r="Y820" s="267"/>
      <c r="Z820" s="267"/>
      <c r="AA820" s="267"/>
      <c r="AB820" s="2"/>
    </row>
    <row r="821" spans="1:28" ht="21" customHeight="1" x14ac:dyDescent="0.5">
      <c r="A821" s="2"/>
      <c r="B821" s="2"/>
      <c r="C821" s="267"/>
      <c r="D821" s="267"/>
      <c r="E821" s="267"/>
      <c r="F821" s="267"/>
      <c r="G821" s="267"/>
      <c r="H821" s="267"/>
      <c r="I821" s="267"/>
      <c r="J821" s="267"/>
      <c r="K821" s="267"/>
      <c r="L821" s="267"/>
      <c r="M821" s="267"/>
      <c r="N821" s="267"/>
      <c r="O821" s="267"/>
      <c r="P821" s="267"/>
      <c r="Q821" s="267"/>
      <c r="R821" s="267"/>
      <c r="S821" s="267"/>
      <c r="T821" s="267"/>
      <c r="U821" s="267"/>
      <c r="V821" s="267"/>
      <c r="W821" s="267"/>
      <c r="X821" s="267"/>
      <c r="Y821" s="267"/>
      <c r="Z821" s="267"/>
      <c r="AA821" s="267"/>
      <c r="AB821" s="2"/>
    </row>
    <row r="822" spans="1:28" ht="21" customHeight="1" x14ac:dyDescent="0.5">
      <c r="A822" s="2"/>
      <c r="B822" s="2"/>
      <c r="C822" s="267"/>
      <c r="D822" s="267"/>
      <c r="E822" s="267"/>
      <c r="F822" s="267"/>
      <c r="G822" s="267"/>
      <c r="H822" s="267"/>
      <c r="I822" s="267"/>
      <c r="J822" s="267"/>
      <c r="K822" s="267"/>
      <c r="L822" s="267"/>
      <c r="M822" s="267"/>
      <c r="N822" s="267"/>
      <c r="O822" s="267"/>
      <c r="P822" s="267"/>
      <c r="Q822" s="267"/>
      <c r="R822" s="267"/>
      <c r="S822" s="267"/>
      <c r="T822" s="267"/>
      <c r="U822" s="267"/>
      <c r="V822" s="267"/>
      <c r="W822" s="267"/>
      <c r="X822" s="267"/>
      <c r="Y822" s="267"/>
      <c r="Z822" s="267"/>
      <c r="AA822" s="267"/>
      <c r="AB822" s="2"/>
    </row>
    <row r="823" spans="1:28" ht="21" customHeight="1" x14ac:dyDescent="0.5">
      <c r="A823" s="2"/>
      <c r="B823" s="2"/>
      <c r="C823" s="267"/>
      <c r="D823" s="267"/>
      <c r="E823" s="267"/>
      <c r="F823" s="267"/>
      <c r="G823" s="267"/>
      <c r="H823" s="267"/>
      <c r="I823" s="267"/>
      <c r="J823" s="267"/>
      <c r="K823" s="267"/>
      <c r="L823" s="267"/>
      <c r="M823" s="267"/>
      <c r="N823" s="267"/>
      <c r="O823" s="267"/>
      <c r="P823" s="267"/>
      <c r="Q823" s="267"/>
      <c r="R823" s="267"/>
      <c r="S823" s="267"/>
      <c r="T823" s="267"/>
      <c r="U823" s="267"/>
      <c r="V823" s="267"/>
      <c r="W823" s="267"/>
      <c r="X823" s="267"/>
      <c r="Y823" s="267"/>
      <c r="Z823" s="267"/>
      <c r="AA823" s="267"/>
      <c r="AB823" s="2"/>
    </row>
    <row r="824" spans="1:28" ht="21" customHeight="1" x14ac:dyDescent="0.5">
      <c r="A824" s="2"/>
      <c r="B824" s="2"/>
      <c r="C824" s="267"/>
      <c r="D824" s="267"/>
      <c r="E824" s="267"/>
      <c r="F824" s="267"/>
      <c r="G824" s="267"/>
      <c r="H824" s="267"/>
      <c r="I824" s="267"/>
      <c r="J824" s="267"/>
      <c r="K824" s="267"/>
      <c r="L824" s="267"/>
      <c r="M824" s="267"/>
      <c r="N824" s="267"/>
      <c r="O824" s="267"/>
      <c r="P824" s="267"/>
      <c r="Q824" s="267"/>
      <c r="R824" s="267"/>
      <c r="S824" s="267"/>
      <c r="T824" s="267"/>
      <c r="U824" s="267"/>
      <c r="V824" s="267"/>
      <c r="W824" s="267"/>
      <c r="X824" s="267"/>
      <c r="Y824" s="267"/>
      <c r="Z824" s="267"/>
      <c r="AA824" s="267"/>
      <c r="AB824" s="2"/>
    </row>
    <row r="825" spans="1:28" ht="21" customHeight="1" x14ac:dyDescent="0.5">
      <c r="A825" s="2"/>
      <c r="B825" s="2"/>
      <c r="C825" s="267"/>
      <c r="D825" s="267"/>
      <c r="E825" s="267"/>
      <c r="F825" s="267"/>
      <c r="G825" s="267"/>
      <c r="H825" s="267"/>
      <c r="I825" s="267"/>
      <c r="J825" s="267"/>
      <c r="K825" s="267"/>
      <c r="L825" s="267"/>
      <c r="M825" s="267"/>
      <c r="N825" s="267"/>
      <c r="O825" s="267"/>
      <c r="P825" s="267"/>
      <c r="Q825" s="267"/>
      <c r="R825" s="267"/>
      <c r="S825" s="267"/>
      <c r="T825" s="267"/>
      <c r="U825" s="267"/>
      <c r="V825" s="267"/>
      <c r="W825" s="267"/>
      <c r="X825" s="267"/>
      <c r="Y825" s="267"/>
      <c r="Z825" s="267"/>
      <c r="AA825" s="267"/>
      <c r="AB825" s="2"/>
    </row>
    <row r="826" spans="1:28" ht="21" customHeight="1" x14ac:dyDescent="0.5">
      <c r="A826" s="2"/>
      <c r="B826" s="2"/>
      <c r="C826" s="267"/>
      <c r="D826" s="267"/>
      <c r="E826" s="267"/>
      <c r="F826" s="267"/>
      <c r="G826" s="267"/>
      <c r="H826" s="267"/>
      <c r="I826" s="267"/>
      <c r="J826" s="267"/>
      <c r="K826" s="267"/>
      <c r="L826" s="267"/>
      <c r="M826" s="267"/>
      <c r="N826" s="267"/>
      <c r="O826" s="267"/>
      <c r="P826" s="267"/>
      <c r="Q826" s="267"/>
      <c r="R826" s="267"/>
      <c r="S826" s="267"/>
      <c r="T826" s="267"/>
      <c r="U826" s="267"/>
      <c r="V826" s="267"/>
      <c r="W826" s="267"/>
      <c r="X826" s="267"/>
      <c r="Y826" s="267"/>
      <c r="Z826" s="267"/>
      <c r="AA826" s="267"/>
      <c r="AB826" s="2"/>
    </row>
    <row r="827" spans="1:28" ht="21" customHeight="1" x14ac:dyDescent="0.5">
      <c r="A827" s="2"/>
      <c r="B827" s="2"/>
      <c r="C827" s="267"/>
      <c r="D827" s="267"/>
      <c r="E827" s="267"/>
      <c r="F827" s="267"/>
      <c r="G827" s="267"/>
      <c r="H827" s="267"/>
      <c r="I827" s="267"/>
      <c r="J827" s="267"/>
      <c r="K827" s="267"/>
      <c r="L827" s="267"/>
      <c r="M827" s="267"/>
      <c r="N827" s="267"/>
      <c r="O827" s="267"/>
      <c r="P827" s="267"/>
      <c r="Q827" s="267"/>
      <c r="R827" s="267"/>
      <c r="S827" s="267"/>
      <c r="T827" s="267"/>
      <c r="U827" s="267"/>
      <c r="V827" s="267"/>
      <c r="W827" s="267"/>
      <c r="X827" s="267"/>
      <c r="Y827" s="267"/>
      <c r="Z827" s="267"/>
      <c r="AA827" s="267"/>
      <c r="AB827" s="2"/>
    </row>
    <row r="828" spans="1:28" ht="21" customHeight="1" x14ac:dyDescent="0.5">
      <c r="A828" s="2"/>
      <c r="B828" s="2"/>
      <c r="C828" s="267"/>
      <c r="D828" s="267"/>
      <c r="E828" s="267"/>
      <c r="F828" s="267"/>
      <c r="G828" s="267"/>
      <c r="H828" s="267"/>
      <c r="I828" s="267"/>
      <c r="J828" s="267"/>
      <c r="K828" s="267"/>
      <c r="L828" s="267"/>
      <c r="M828" s="267"/>
      <c r="N828" s="267"/>
      <c r="O828" s="267"/>
      <c r="P828" s="267"/>
      <c r="Q828" s="267"/>
      <c r="R828" s="267"/>
      <c r="S828" s="267"/>
      <c r="T828" s="267"/>
      <c r="U828" s="267"/>
      <c r="V828" s="267"/>
      <c r="W828" s="267"/>
      <c r="X828" s="267"/>
      <c r="Y828" s="267"/>
      <c r="Z828" s="267"/>
      <c r="AA828" s="267"/>
      <c r="AB828" s="2"/>
    </row>
    <row r="829" spans="1:28" ht="21" customHeight="1" x14ac:dyDescent="0.5">
      <c r="A829" s="2"/>
      <c r="B829" s="2"/>
      <c r="C829" s="267"/>
      <c r="D829" s="267"/>
      <c r="E829" s="267"/>
      <c r="F829" s="267"/>
      <c r="G829" s="267"/>
      <c r="H829" s="267"/>
      <c r="I829" s="267"/>
      <c r="J829" s="267"/>
      <c r="K829" s="267"/>
      <c r="L829" s="267"/>
      <c r="M829" s="267"/>
      <c r="N829" s="267"/>
      <c r="O829" s="267"/>
      <c r="P829" s="267"/>
      <c r="Q829" s="267"/>
      <c r="R829" s="267"/>
      <c r="S829" s="267"/>
      <c r="T829" s="267"/>
      <c r="U829" s="267"/>
      <c r="V829" s="267"/>
      <c r="W829" s="267"/>
      <c r="X829" s="267"/>
      <c r="Y829" s="267"/>
      <c r="Z829" s="267"/>
      <c r="AA829" s="267"/>
      <c r="AB829" s="2"/>
    </row>
    <row r="830" spans="1:28" ht="21" customHeight="1" x14ac:dyDescent="0.5">
      <c r="A830" s="2"/>
      <c r="B830" s="2"/>
      <c r="C830" s="267"/>
      <c r="D830" s="267"/>
      <c r="E830" s="267"/>
      <c r="F830" s="267"/>
      <c r="G830" s="267"/>
      <c r="H830" s="267"/>
      <c r="I830" s="267"/>
      <c r="J830" s="267"/>
      <c r="K830" s="267"/>
      <c r="L830" s="267"/>
      <c r="M830" s="267"/>
      <c r="N830" s="267"/>
      <c r="O830" s="267"/>
      <c r="P830" s="267"/>
      <c r="Q830" s="267"/>
      <c r="R830" s="267"/>
      <c r="S830" s="267"/>
      <c r="T830" s="267"/>
      <c r="U830" s="267"/>
      <c r="V830" s="267"/>
      <c r="W830" s="267"/>
      <c r="X830" s="267"/>
      <c r="Y830" s="267"/>
      <c r="Z830" s="267"/>
      <c r="AA830" s="267"/>
      <c r="AB830" s="2"/>
    </row>
    <row r="831" spans="1:28" ht="21" customHeight="1" x14ac:dyDescent="0.5">
      <c r="A831" s="2"/>
      <c r="B831" s="2"/>
      <c r="C831" s="267"/>
      <c r="D831" s="267"/>
      <c r="E831" s="267"/>
      <c r="F831" s="267"/>
      <c r="G831" s="267"/>
      <c r="H831" s="267"/>
      <c r="I831" s="267"/>
      <c r="J831" s="267"/>
      <c r="K831" s="267"/>
      <c r="L831" s="267"/>
      <c r="M831" s="267"/>
      <c r="N831" s="267"/>
      <c r="O831" s="267"/>
      <c r="P831" s="267"/>
      <c r="Q831" s="267"/>
      <c r="R831" s="267"/>
      <c r="S831" s="267"/>
      <c r="T831" s="267"/>
      <c r="U831" s="267"/>
      <c r="V831" s="267"/>
      <c r="W831" s="267"/>
      <c r="X831" s="267"/>
      <c r="Y831" s="267"/>
      <c r="Z831" s="267"/>
      <c r="AA831" s="267"/>
      <c r="AB831" s="2"/>
    </row>
    <row r="832" spans="1:28" ht="21" customHeight="1" x14ac:dyDescent="0.5">
      <c r="A832" s="2"/>
      <c r="B832" s="2"/>
      <c r="C832" s="267"/>
      <c r="D832" s="267"/>
      <c r="E832" s="267"/>
      <c r="F832" s="267"/>
      <c r="G832" s="267"/>
      <c r="H832" s="267"/>
      <c r="I832" s="267"/>
      <c r="J832" s="267"/>
      <c r="K832" s="267"/>
      <c r="L832" s="267"/>
      <c r="M832" s="267"/>
      <c r="N832" s="267"/>
      <c r="O832" s="267"/>
      <c r="P832" s="267"/>
      <c r="Q832" s="267"/>
      <c r="R832" s="267"/>
      <c r="S832" s="267"/>
      <c r="T832" s="267"/>
      <c r="U832" s="267"/>
      <c r="V832" s="267"/>
      <c r="W832" s="267"/>
      <c r="X832" s="267"/>
      <c r="Y832" s="267"/>
      <c r="Z832" s="267"/>
      <c r="AA832" s="267"/>
      <c r="AB832" s="2"/>
    </row>
    <row r="833" spans="1:28" ht="21" customHeight="1" x14ac:dyDescent="0.5">
      <c r="A833" s="2"/>
      <c r="B833" s="2"/>
      <c r="C833" s="267"/>
      <c r="D833" s="267"/>
      <c r="E833" s="267"/>
      <c r="F833" s="267"/>
      <c r="G833" s="267"/>
      <c r="H833" s="267"/>
      <c r="I833" s="267"/>
      <c r="J833" s="267"/>
      <c r="K833" s="267"/>
      <c r="L833" s="267"/>
      <c r="M833" s="267"/>
      <c r="N833" s="267"/>
      <c r="O833" s="267"/>
      <c r="P833" s="267"/>
      <c r="Q833" s="267"/>
      <c r="R833" s="267"/>
      <c r="S833" s="267"/>
      <c r="T833" s="267"/>
      <c r="U833" s="267"/>
      <c r="V833" s="267"/>
      <c r="W833" s="267"/>
      <c r="X833" s="267"/>
      <c r="Y833" s="267"/>
      <c r="Z833" s="267"/>
      <c r="AA833" s="267"/>
      <c r="AB833" s="2"/>
    </row>
    <row r="834" spans="1:28" ht="21" customHeight="1" x14ac:dyDescent="0.5">
      <c r="A834" s="2"/>
      <c r="B834" s="2"/>
      <c r="C834" s="267"/>
      <c r="D834" s="267"/>
      <c r="E834" s="267"/>
      <c r="F834" s="267"/>
      <c r="G834" s="267"/>
      <c r="H834" s="267"/>
      <c r="I834" s="267"/>
      <c r="J834" s="267"/>
      <c r="K834" s="267"/>
      <c r="L834" s="267"/>
      <c r="M834" s="267"/>
      <c r="N834" s="267"/>
      <c r="O834" s="267"/>
      <c r="P834" s="267"/>
      <c r="Q834" s="267"/>
      <c r="R834" s="267"/>
      <c r="S834" s="267"/>
      <c r="T834" s="267"/>
      <c r="U834" s="267"/>
      <c r="V834" s="267"/>
      <c r="W834" s="267"/>
      <c r="X834" s="267"/>
      <c r="Y834" s="267"/>
      <c r="Z834" s="267"/>
      <c r="AA834" s="267"/>
      <c r="AB834" s="2"/>
    </row>
    <row r="835" spans="1:28" ht="21" customHeight="1" x14ac:dyDescent="0.5">
      <c r="A835" s="2"/>
      <c r="B835" s="2"/>
      <c r="C835" s="267"/>
      <c r="D835" s="267"/>
      <c r="E835" s="267"/>
      <c r="F835" s="267"/>
      <c r="G835" s="267"/>
      <c r="H835" s="267"/>
      <c r="I835" s="267"/>
      <c r="J835" s="267"/>
      <c r="K835" s="267"/>
      <c r="L835" s="267"/>
      <c r="M835" s="267"/>
      <c r="N835" s="267"/>
      <c r="O835" s="267"/>
      <c r="P835" s="267"/>
      <c r="Q835" s="267"/>
      <c r="R835" s="267"/>
      <c r="S835" s="267"/>
      <c r="T835" s="267"/>
      <c r="U835" s="267"/>
      <c r="V835" s="267"/>
      <c r="W835" s="267"/>
      <c r="X835" s="267"/>
      <c r="Y835" s="267"/>
      <c r="Z835" s="267"/>
      <c r="AA835" s="267"/>
      <c r="AB835" s="2"/>
    </row>
    <row r="836" spans="1:28" ht="21" customHeight="1" x14ac:dyDescent="0.5">
      <c r="A836" s="2"/>
      <c r="B836" s="2"/>
      <c r="C836" s="267"/>
      <c r="D836" s="267"/>
      <c r="E836" s="267"/>
      <c r="F836" s="267"/>
      <c r="G836" s="267"/>
      <c r="H836" s="267"/>
      <c r="I836" s="267"/>
      <c r="J836" s="267"/>
      <c r="K836" s="267"/>
      <c r="L836" s="267"/>
      <c r="M836" s="267"/>
      <c r="N836" s="267"/>
      <c r="O836" s="267"/>
      <c r="P836" s="267"/>
      <c r="Q836" s="267"/>
      <c r="R836" s="267"/>
      <c r="S836" s="267"/>
      <c r="T836" s="267"/>
      <c r="U836" s="267"/>
      <c r="V836" s="267"/>
      <c r="W836" s="267"/>
      <c r="X836" s="267"/>
      <c r="Y836" s="267"/>
      <c r="Z836" s="267"/>
      <c r="AA836" s="267"/>
      <c r="AB836" s="2"/>
    </row>
    <row r="837" spans="1:28" ht="21" customHeight="1" x14ac:dyDescent="0.5">
      <c r="A837" s="2"/>
      <c r="B837" s="2"/>
      <c r="C837" s="267"/>
      <c r="D837" s="267"/>
      <c r="E837" s="267"/>
      <c r="F837" s="267"/>
      <c r="G837" s="267"/>
      <c r="H837" s="267"/>
      <c r="I837" s="267"/>
      <c r="J837" s="267"/>
      <c r="K837" s="267"/>
      <c r="L837" s="267"/>
      <c r="M837" s="267"/>
      <c r="N837" s="267"/>
      <c r="O837" s="267"/>
      <c r="P837" s="267"/>
      <c r="Q837" s="267"/>
      <c r="R837" s="267"/>
      <c r="S837" s="267"/>
      <c r="T837" s="267"/>
      <c r="U837" s="267"/>
      <c r="V837" s="267"/>
      <c r="W837" s="267"/>
      <c r="X837" s="267"/>
      <c r="Y837" s="267"/>
      <c r="Z837" s="267"/>
      <c r="AA837" s="267"/>
      <c r="AB837" s="2"/>
    </row>
    <row r="838" spans="1:28" ht="21" customHeight="1" x14ac:dyDescent="0.5">
      <c r="A838" s="2"/>
      <c r="B838" s="2"/>
      <c r="C838" s="267"/>
      <c r="D838" s="267"/>
      <c r="E838" s="267"/>
      <c r="F838" s="267"/>
      <c r="G838" s="267"/>
      <c r="H838" s="267"/>
      <c r="I838" s="267"/>
      <c r="J838" s="267"/>
      <c r="K838" s="267"/>
      <c r="L838" s="267"/>
      <c r="M838" s="267"/>
      <c r="N838" s="267"/>
      <c r="O838" s="267"/>
      <c r="P838" s="267"/>
      <c r="Q838" s="267"/>
      <c r="R838" s="267"/>
      <c r="S838" s="267"/>
      <c r="T838" s="267"/>
      <c r="U838" s="267"/>
      <c r="V838" s="267"/>
      <c r="W838" s="267"/>
      <c r="X838" s="267"/>
      <c r="Y838" s="267"/>
      <c r="Z838" s="267"/>
      <c r="AA838" s="267"/>
      <c r="AB838" s="2"/>
    </row>
    <row r="839" spans="1:28" ht="21" customHeight="1" x14ac:dyDescent="0.5">
      <c r="A839" s="2"/>
      <c r="B839" s="2"/>
      <c r="C839" s="267"/>
      <c r="D839" s="267"/>
      <c r="E839" s="267"/>
      <c r="F839" s="267"/>
      <c r="G839" s="267"/>
      <c r="H839" s="267"/>
      <c r="I839" s="267"/>
      <c r="J839" s="267"/>
      <c r="K839" s="267"/>
      <c r="L839" s="267"/>
      <c r="M839" s="267"/>
      <c r="N839" s="267"/>
      <c r="O839" s="267"/>
      <c r="P839" s="267"/>
      <c r="Q839" s="267"/>
      <c r="R839" s="267"/>
      <c r="S839" s="267"/>
      <c r="T839" s="267"/>
      <c r="U839" s="267"/>
      <c r="V839" s="267"/>
      <c r="W839" s="267"/>
      <c r="X839" s="267"/>
      <c r="Y839" s="267"/>
      <c r="Z839" s="267"/>
      <c r="AA839" s="267"/>
      <c r="AB839" s="2"/>
    </row>
    <row r="840" spans="1:28" ht="21" customHeight="1" x14ac:dyDescent="0.5">
      <c r="A840" s="2"/>
      <c r="B840" s="2"/>
      <c r="C840" s="267"/>
      <c r="D840" s="267"/>
      <c r="E840" s="267"/>
      <c r="F840" s="267"/>
      <c r="G840" s="267"/>
      <c r="H840" s="267"/>
      <c r="I840" s="267"/>
      <c r="J840" s="267"/>
      <c r="K840" s="267"/>
      <c r="L840" s="267"/>
      <c r="M840" s="267"/>
      <c r="N840" s="267"/>
      <c r="O840" s="267"/>
      <c r="P840" s="267"/>
      <c r="Q840" s="267"/>
      <c r="R840" s="267"/>
      <c r="S840" s="267"/>
      <c r="T840" s="267"/>
      <c r="U840" s="267"/>
      <c r="V840" s="267"/>
      <c r="W840" s="267"/>
      <c r="X840" s="267"/>
      <c r="Y840" s="267"/>
      <c r="Z840" s="267"/>
      <c r="AA840" s="267"/>
      <c r="AB840" s="2"/>
    </row>
    <row r="841" spans="1:28" ht="21" customHeight="1" x14ac:dyDescent="0.5">
      <c r="A841" s="2"/>
      <c r="B841" s="2"/>
      <c r="C841" s="267"/>
      <c r="D841" s="267"/>
      <c r="E841" s="267"/>
      <c r="F841" s="267"/>
      <c r="G841" s="267"/>
      <c r="H841" s="267"/>
      <c r="I841" s="267"/>
      <c r="J841" s="267"/>
      <c r="K841" s="267"/>
      <c r="L841" s="267"/>
      <c r="M841" s="267"/>
      <c r="N841" s="267"/>
      <c r="O841" s="267"/>
      <c r="P841" s="267"/>
      <c r="Q841" s="267"/>
      <c r="R841" s="267"/>
      <c r="S841" s="267"/>
      <c r="T841" s="267"/>
      <c r="U841" s="267"/>
      <c r="V841" s="267"/>
      <c r="W841" s="267"/>
      <c r="X841" s="267"/>
      <c r="Y841" s="267"/>
      <c r="Z841" s="267"/>
      <c r="AA841" s="267"/>
      <c r="AB841" s="2"/>
    </row>
    <row r="842" spans="1:28" ht="21" customHeight="1" x14ac:dyDescent="0.5">
      <c r="A842" s="2"/>
      <c r="B842" s="2"/>
      <c r="C842" s="267"/>
      <c r="D842" s="267"/>
      <c r="E842" s="267"/>
      <c r="F842" s="267"/>
      <c r="G842" s="267"/>
      <c r="H842" s="267"/>
      <c r="I842" s="267"/>
      <c r="J842" s="267"/>
      <c r="K842" s="267"/>
      <c r="L842" s="267"/>
      <c r="M842" s="267"/>
      <c r="N842" s="267"/>
      <c r="O842" s="267"/>
      <c r="P842" s="267"/>
      <c r="Q842" s="267"/>
      <c r="R842" s="267"/>
      <c r="S842" s="267"/>
      <c r="T842" s="267"/>
      <c r="U842" s="267"/>
      <c r="V842" s="267"/>
      <c r="W842" s="267"/>
      <c r="X842" s="267"/>
      <c r="Y842" s="267"/>
      <c r="Z842" s="267"/>
      <c r="AA842" s="267"/>
      <c r="AB842" s="2"/>
    </row>
    <row r="843" spans="1:28" ht="21" customHeight="1" x14ac:dyDescent="0.5">
      <c r="A843" s="2"/>
      <c r="B843" s="2"/>
      <c r="C843" s="267"/>
      <c r="D843" s="267"/>
      <c r="E843" s="267"/>
      <c r="F843" s="267"/>
      <c r="G843" s="267"/>
      <c r="H843" s="267"/>
      <c r="I843" s="267"/>
      <c r="J843" s="267"/>
      <c r="K843" s="267"/>
      <c r="L843" s="267"/>
      <c r="M843" s="267"/>
      <c r="N843" s="267"/>
      <c r="O843" s="267"/>
      <c r="P843" s="267"/>
      <c r="Q843" s="267"/>
      <c r="R843" s="267"/>
      <c r="S843" s="267"/>
      <c r="T843" s="267"/>
      <c r="U843" s="267"/>
      <c r="V843" s="267"/>
      <c r="W843" s="267"/>
      <c r="X843" s="267"/>
      <c r="Y843" s="267"/>
      <c r="Z843" s="267"/>
      <c r="AA843" s="267"/>
      <c r="AB843" s="2"/>
    </row>
    <row r="844" spans="1:28" ht="21" customHeight="1" x14ac:dyDescent="0.5">
      <c r="A844" s="2"/>
      <c r="B844" s="2"/>
      <c r="C844" s="267"/>
      <c r="D844" s="267"/>
      <c r="E844" s="267"/>
      <c r="F844" s="267"/>
      <c r="G844" s="267"/>
      <c r="H844" s="267"/>
      <c r="I844" s="267"/>
      <c r="J844" s="267"/>
      <c r="K844" s="267"/>
      <c r="L844" s="267"/>
      <c r="M844" s="267"/>
      <c r="N844" s="267"/>
      <c r="O844" s="267"/>
      <c r="P844" s="267"/>
      <c r="Q844" s="267"/>
      <c r="R844" s="267"/>
      <c r="S844" s="267"/>
      <c r="T844" s="267"/>
      <c r="U844" s="267"/>
      <c r="V844" s="267"/>
      <c r="W844" s="267"/>
      <c r="X844" s="267"/>
      <c r="Y844" s="267"/>
      <c r="Z844" s="267"/>
      <c r="AA844" s="267"/>
      <c r="AB844" s="2"/>
    </row>
    <row r="845" spans="1:28" ht="21" customHeight="1" x14ac:dyDescent="0.5">
      <c r="A845" s="2"/>
      <c r="B845" s="2"/>
      <c r="C845" s="267"/>
      <c r="D845" s="267"/>
      <c r="E845" s="267"/>
      <c r="F845" s="267"/>
      <c r="G845" s="267"/>
      <c r="H845" s="267"/>
      <c r="I845" s="267"/>
      <c r="J845" s="267"/>
      <c r="K845" s="267"/>
      <c r="L845" s="267"/>
      <c r="M845" s="267"/>
      <c r="N845" s="267"/>
      <c r="O845" s="267"/>
      <c r="P845" s="267"/>
      <c r="Q845" s="267"/>
      <c r="R845" s="267"/>
      <c r="S845" s="267"/>
      <c r="T845" s="267"/>
      <c r="U845" s="267"/>
      <c r="V845" s="267"/>
      <c r="W845" s="267"/>
      <c r="X845" s="267"/>
      <c r="Y845" s="267"/>
      <c r="Z845" s="267"/>
      <c r="AA845" s="267"/>
      <c r="AB845" s="2"/>
    </row>
    <row r="846" spans="1:28" ht="21" customHeight="1" x14ac:dyDescent="0.5">
      <c r="A846" s="2"/>
      <c r="B846" s="2"/>
      <c r="C846" s="267"/>
      <c r="D846" s="267"/>
      <c r="E846" s="267"/>
      <c r="F846" s="267"/>
      <c r="G846" s="267"/>
      <c r="H846" s="267"/>
      <c r="I846" s="267"/>
      <c r="J846" s="267"/>
      <c r="K846" s="267"/>
      <c r="L846" s="267"/>
      <c r="M846" s="267"/>
      <c r="N846" s="267"/>
      <c r="O846" s="267"/>
      <c r="P846" s="267"/>
      <c r="Q846" s="267"/>
      <c r="R846" s="267"/>
      <c r="S846" s="267"/>
      <c r="T846" s="267"/>
      <c r="U846" s="267"/>
      <c r="V846" s="267"/>
      <c r="W846" s="267"/>
      <c r="X846" s="267"/>
      <c r="Y846" s="267"/>
      <c r="Z846" s="267"/>
      <c r="AA846" s="267"/>
      <c r="AB846" s="2"/>
    </row>
    <row r="847" spans="1:28" ht="21" customHeight="1" x14ac:dyDescent="0.5">
      <c r="A847" s="2"/>
      <c r="B847" s="2"/>
      <c r="C847" s="267"/>
      <c r="D847" s="267"/>
      <c r="E847" s="267"/>
      <c r="F847" s="267"/>
      <c r="G847" s="267"/>
      <c r="H847" s="267"/>
      <c r="I847" s="267"/>
      <c r="J847" s="267"/>
      <c r="K847" s="267"/>
      <c r="L847" s="267"/>
      <c r="M847" s="267"/>
      <c r="N847" s="267"/>
      <c r="O847" s="267"/>
      <c r="P847" s="267"/>
      <c r="Q847" s="267"/>
      <c r="R847" s="267"/>
      <c r="S847" s="267"/>
      <c r="T847" s="267"/>
      <c r="U847" s="267"/>
      <c r="V847" s="267"/>
      <c r="W847" s="267"/>
      <c r="X847" s="267"/>
      <c r="Y847" s="267"/>
      <c r="Z847" s="267"/>
      <c r="AA847" s="267"/>
      <c r="AB847" s="2"/>
    </row>
    <row r="848" spans="1:28" ht="21" customHeight="1" x14ac:dyDescent="0.5">
      <c r="A848" s="2"/>
      <c r="B848" s="2"/>
      <c r="C848" s="267"/>
      <c r="D848" s="267"/>
      <c r="E848" s="267"/>
      <c r="F848" s="267"/>
      <c r="G848" s="267"/>
      <c r="H848" s="267"/>
      <c r="I848" s="267"/>
      <c r="J848" s="267"/>
      <c r="K848" s="267"/>
      <c r="L848" s="267"/>
      <c r="M848" s="267"/>
      <c r="N848" s="267"/>
      <c r="O848" s="267"/>
      <c r="P848" s="267"/>
      <c r="Q848" s="267"/>
      <c r="R848" s="267"/>
      <c r="S848" s="267"/>
      <c r="T848" s="267"/>
      <c r="U848" s="267"/>
      <c r="V848" s="267"/>
      <c r="W848" s="267"/>
      <c r="X848" s="267"/>
      <c r="Y848" s="267"/>
      <c r="Z848" s="267"/>
      <c r="AA848" s="267"/>
      <c r="AB848" s="2"/>
    </row>
    <row r="849" spans="1:28" ht="21" customHeight="1" x14ac:dyDescent="0.5">
      <c r="A849" s="2"/>
      <c r="B849" s="2"/>
      <c r="C849" s="267"/>
      <c r="D849" s="267"/>
      <c r="E849" s="267"/>
      <c r="F849" s="267"/>
      <c r="G849" s="267"/>
      <c r="H849" s="267"/>
      <c r="I849" s="267"/>
      <c r="J849" s="267"/>
      <c r="K849" s="267"/>
      <c r="L849" s="267"/>
      <c r="M849" s="267"/>
      <c r="N849" s="267"/>
      <c r="O849" s="267"/>
      <c r="P849" s="267"/>
      <c r="Q849" s="267"/>
      <c r="R849" s="267"/>
      <c r="S849" s="267"/>
      <c r="T849" s="267"/>
      <c r="U849" s="267"/>
      <c r="V849" s="267"/>
      <c r="W849" s="267"/>
      <c r="X849" s="267"/>
      <c r="Y849" s="267"/>
      <c r="Z849" s="267"/>
      <c r="AA849" s="267"/>
      <c r="AB849" s="2"/>
    </row>
    <row r="850" spans="1:28" ht="21" customHeight="1" x14ac:dyDescent="0.5">
      <c r="A850" s="2"/>
      <c r="B850" s="2"/>
      <c r="C850" s="267"/>
      <c r="D850" s="267"/>
      <c r="E850" s="267"/>
      <c r="F850" s="267"/>
      <c r="G850" s="267"/>
      <c r="H850" s="267"/>
      <c r="I850" s="267"/>
      <c r="J850" s="267"/>
      <c r="K850" s="267"/>
      <c r="L850" s="267"/>
      <c r="M850" s="267"/>
      <c r="N850" s="267"/>
      <c r="O850" s="267"/>
      <c r="P850" s="267"/>
      <c r="Q850" s="267"/>
      <c r="R850" s="267"/>
      <c r="S850" s="267"/>
      <c r="T850" s="267"/>
      <c r="U850" s="267"/>
      <c r="V850" s="267"/>
      <c r="W850" s="267"/>
      <c r="X850" s="267"/>
      <c r="Y850" s="267"/>
      <c r="Z850" s="267"/>
      <c r="AA850" s="267"/>
      <c r="AB850" s="2"/>
    </row>
    <row r="851" spans="1:28" ht="21" customHeight="1" x14ac:dyDescent="0.5">
      <c r="A851" s="2"/>
      <c r="B851" s="2"/>
      <c r="C851" s="267"/>
      <c r="D851" s="267"/>
      <c r="E851" s="267"/>
      <c r="F851" s="267"/>
      <c r="G851" s="267"/>
      <c r="H851" s="267"/>
      <c r="I851" s="267"/>
      <c r="J851" s="267"/>
      <c r="K851" s="267"/>
      <c r="L851" s="267"/>
      <c r="M851" s="267"/>
      <c r="N851" s="267"/>
      <c r="O851" s="267"/>
      <c r="P851" s="267"/>
      <c r="Q851" s="267"/>
      <c r="R851" s="267"/>
      <c r="S851" s="267"/>
      <c r="T851" s="267"/>
      <c r="U851" s="267"/>
      <c r="V851" s="267"/>
      <c r="W851" s="267"/>
      <c r="X851" s="267"/>
      <c r="Y851" s="267"/>
      <c r="Z851" s="267"/>
      <c r="AA851" s="267"/>
      <c r="AB851" s="2"/>
    </row>
    <row r="852" spans="1:28" ht="21" customHeight="1" x14ac:dyDescent="0.5">
      <c r="A852" s="2"/>
      <c r="B852" s="2"/>
      <c r="C852" s="267"/>
      <c r="D852" s="267"/>
      <c r="E852" s="267"/>
      <c r="F852" s="267"/>
      <c r="G852" s="267"/>
      <c r="H852" s="267"/>
      <c r="I852" s="267"/>
      <c r="J852" s="267"/>
      <c r="K852" s="267"/>
      <c r="L852" s="267"/>
      <c r="M852" s="267"/>
      <c r="N852" s="267"/>
      <c r="O852" s="267"/>
      <c r="P852" s="267"/>
      <c r="Q852" s="267"/>
      <c r="R852" s="267"/>
      <c r="S852" s="267"/>
      <c r="T852" s="267"/>
      <c r="U852" s="267"/>
      <c r="V852" s="267"/>
      <c r="W852" s="267"/>
      <c r="X852" s="267"/>
      <c r="Y852" s="267"/>
      <c r="Z852" s="267"/>
      <c r="AA852" s="267"/>
      <c r="AB852" s="2"/>
    </row>
    <row r="853" spans="1:28" ht="21" customHeight="1" x14ac:dyDescent="0.5">
      <c r="A853" s="2"/>
      <c r="B853" s="2"/>
      <c r="C853" s="267"/>
      <c r="D853" s="267"/>
      <c r="E853" s="267"/>
      <c r="F853" s="267"/>
      <c r="G853" s="267"/>
      <c r="H853" s="267"/>
      <c r="I853" s="267"/>
      <c r="J853" s="267"/>
      <c r="K853" s="267"/>
      <c r="L853" s="267"/>
      <c r="M853" s="267"/>
      <c r="N853" s="267"/>
      <c r="O853" s="267"/>
      <c r="P853" s="267"/>
      <c r="Q853" s="267"/>
      <c r="R853" s="267"/>
      <c r="S853" s="267"/>
      <c r="T853" s="267"/>
      <c r="U853" s="267"/>
      <c r="V853" s="267"/>
      <c r="W853" s="267"/>
      <c r="X853" s="267"/>
      <c r="Y853" s="267"/>
      <c r="Z853" s="267"/>
      <c r="AA853" s="267"/>
      <c r="AB853" s="2"/>
    </row>
    <row r="854" spans="1:28" ht="21" customHeight="1" x14ac:dyDescent="0.5">
      <c r="A854" s="2"/>
      <c r="B854" s="2"/>
      <c r="C854" s="267"/>
      <c r="D854" s="267"/>
      <c r="E854" s="267"/>
      <c r="F854" s="267"/>
      <c r="G854" s="267"/>
      <c r="H854" s="267"/>
      <c r="I854" s="267"/>
      <c r="J854" s="267"/>
      <c r="K854" s="267"/>
      <c r="L854" s="267"/>
      <c r="M854" s="267"/>
      <c r="N854" s="267"/>
      <c r="O854" s="267"/>
      <c r="P854" s="267"/>
      <c r="Q854" s="267"/>
      <c r="R854" s="267"/>
      <c r="S854" s="267"/>
      <c r="T854" s="267"/>
      <c r="U854" s="267"/>
      <c r="V854" s="267"/>
      <c r="W854" s="267"/>
      <c r="X854" s="267"/>
      <c r="Y854" s="267"/>
      <c r="Z854" s="267"/>
      <c r="AA854" s="267"/>
      <c r="AB854" s="2"/>
    </row>
    <row r="855" spans="1:28" ht="21" customHeight="1" x14ac:dyDescent="0.5">
      <c r="A855" s="2"/>
      <c r="B855" s="2"/>
      <c r="C855" s="267"/>
      <c r="D855" s="267"/>
      <c r="E855" s="267"/>
      <c r="F855" s="267"/>
      <c r="G855" s="267"/>
      <c r="H855" s="267"/>
      <c r="I855" s="267"/>
      <c r="J855" s="267"/>
      <c r="K855" s="267"/>
      <c r="L855" s="267"/>
      <c r="M855" s="267"/>
      <c r="N855" s="267"/>
      <c r="O855" s="267"/>
      <c r="P855" s="267"/>
      <c r="Q855" s="267"/>
      <c r="R855" s="267"/>
      <c r="S855" s="267"/>
      <c r="T855" s="267"/>
      <c r="U855" s="267"/>
      <c r="V855" s="267"/>
      <c r="W855" s="267"/>
      <c r="X855" s="267"/>
      <c r="Y855" s="267"/>
      <c r="Z855" s="267"/>
      <c r="AA855" s="267"/>
      <c r="AB855" s="2"/>
    </row>
    <row r="856" spans="1:28" ht="21" customHeight="1" x14ac:dyDescent="0.5">
      <c r="A856" s="2"/>
      <c r="B856" s="2"/>
      <c r="C856" s="267"/>
      <c r="D856" s="267"/>
      <c r="E856" s="267"/>
      <c r="F856" s="267"/>
      <c r="G856" s="267"/>
      <c r="H856" s="267"/>
      <c r="I856" s="267"/>
      <c r="J856" s="267"/>
      <c r="K856" s="267"/>
      <c r="L856" s="267"/>
      <c r="M856" s="267"/>
      <c r="N856" s="267"/>
      <c r="O856" s="267"/>
      <c r="P856" s="267"/>
      <c r="Q856" s="267"/>
      <c r="R856" s="267"/>
      <c r="S856" s="267"/>
      <c r="T856" s="267"/>
      <c r="U856" s="267"/>
      <c r="V856" s="267"/>
      <c r="W856" s="267"/>
      <c r="X856" s="267"/>
      <c r="Y856" s="267"/>
      <c r="Z856" s="267"/>
      <c r="AA856" s="267"/>
      <c r="AB856" s="2"/>
    </row>
    <row r="857" spans="1:28" ht="21" customHeight="1" x14ac:dyDescent="0.5">
      <c r="A857" s="2"/>
      <c r="B857" s="2"/>
      <c r="C857" s="267"/>
      <c r="D857" s="267"/>
      <c r="E857" s="267"/>
      <c r="F857" s="267"/>
      <c r="G857" s="267"/>
      <c r="H857" s="267"/>
      <c r="I857" s="267"/>
      <c r="J857" s="267"/>
      <c r="K857" s="267"/>
      <c r="L857" s="267"/>
      <c r="M857" s="267"/>
      <c r="N857" s="267"/>
      <c r="O857" s="267"/>
      <c r="P857" s="267"/>
      <c r="Q857" s="267"/>
      <c r="R857" s="267"/>
      <c r="S857" s="267"/>
      <c r="T857" s="267"/>
      <c r="U857" s="267"/>
      <c r="V857" s="267"/>
      <c r="W857" s="267"/>
      <c r="X857" s="267"/>
      <c r="Y857" s="267"/>
      <c r="Z857" s="267"/>
      <c r="AA857" s="267"/>
      <c r="AB857" s="2"/>
    </row>
    <row r="858" spans="1:28" ht="21" customHeight="1" x14ac:dyDescent="0.5">
      <c r="A858" s="2"/>
      <c r="B858" s="2"/>
      <c r="C858" s="267"/>
      <c r="D858" s="267"/>
      <c r="E858" s="267"/>
      <c r="F858" s="267"/>
      <c r="G858" s="267"/>
      <c r="H858" s="267"/>
      <c r="I858" s="267"/>
      <c r="J858" s="267"/>
      <c r="K858" s="267"/>
      <c r="L858" s="267"/>
      <c r="M858" s="267"/>
      <c r="N858" s="267"/>
      <c r="O858" s="267"/>
      <c r="P858" s="267"/>
      <c r="Q858" s="267"/>
      <c r="R858" s="267"/>
      <c r="S858" s="267"/>
      <c r="T858" s="267"/>
      <c r="U858" s="267"/>
      <c r="V858" s="267"/>
      <c r="W858" s="267"/>
      <c r="X858" s="267"/>
      <c r="Y858" s="267"/>
      <c r="Z858" s="267"/>
      <c r="AA858" s="267"/>
      <c r="AB858" s="2"/>
    </row>
    <row r="859" spans="1:28" ht="21" customHeight="1" x14ac:dyDescent="0.5">
      <c r="A859" s="2"/>
      <c r="B859" s="2"/>
      <c r="C859" s="267"/>
      <c r="D859" s="267"/>
      <c r="E859" s="267"/>
      <c r="F859" s="267"/>
      <c r="G859" s="267"/>
      <c r="H859" s="267"/>
      <c r="I859" s="267"/>
      <c r="J859" s="267"/>
      <c r="K859" s="267"/>
      <c r="L859" s="267"/>
      <c r="M859" s="267"/>
      <c r="N859" s="267"/>
      <c r="O859" s="267"/>
      <c r="P859" s="267"/>
      <c r="Q859" s="267"/>
      <c r="R859" s="267"/>
      <c r="S859" s="267"/>
      <c r="T859" s="267"/>
      <c r="U859" s="267"/>
      <c r="V859" s="267"/>
      <c r="W859" s="267"/>
      <c r="X859" s="267"/>
      <c r="Y859" s="267"/>
      <c r="Z859" s="267"/>
      <c r="AA859" s="267"/>
      <c r="AB859" s="2"/>
    </row>
    <row r="860" spans="1:28" ht="21" customHeight="1" x14ac:dyDescent="0.5">
      <c r="A860" s="2"/>
      <c r="B860" s="2"/>
      <c r="C860" s="267"/>
      <c r="D860" s="267"/>
      <c r="E860" s="267"/>
      <c r="F860" s="267"/>
      <c r="G860" s="267"/>
      <c r="H860" s="267"/>
      <c r="I860" s="267"/>
      <c r="J860" s="267"/>
      <c r="K860" s="267"/>
      <c r="L860" s="267"/>
      <c r="M860" s="267"/>
      <c r="N860" s="267"/>
      <c r="O860" s="267"/>
      <c r="P860" s="267"/>
      <c r="Q860" s="267"/>
      <c r="R860" s="267"/>
      <c r="S860" s="267"/>
      <c r="T860" s="267"/>
      <c r="U860" s="267"/>
      <c r="V860" s="267"/>
      <c r="W860" s="267"/>
      <c r="X860" s="267"/>
      <c r="Y860" s="267"/>
      <c r="Z860" s="267"/>
      <c r="AA860" s="267"/>
      <c r="AB860" s="2"/>
    </row>
    <row r="861" spans="1:28" ht="21" customHeight="1" x14ac:dyDescent="0.5">
      <c r="A861" s="2"/>
      <c r="B861" s="2"/>
      <c r="C861" s="267"/>
      <c r="D861" s="267"/>
      <c r="E861" s="267"/>
      <c r="F861" s="267"/>
      <c r="G861" s="267"/>
      <c r="H861" s="267"/>
      <c r="I861" s="267"/>
      <c r="J861" s="267"/>
      <c r="K861" s="267"/>
      <c r="L861" s="267"/>
      <c r="M861" s="267"/>
      <c r="N861" s="267"/>
      <c r="O861" s="267"/>
      <c r="P861" s="267"/>
      <c r="Q861" s="267"/>
      <c r="R861" s="267"/>
      <c r="S861" s="267"/>
      <c r="T861" s="267"/>
      <c r="U861" s="267"/>
      <c r="V861" s="267"/>
      <c r="W861" s="267"/>
      <c r="X861" s="267"/>
      <c r="Y861" s="267"/>
      <c r="Z861" s="267"/>
      <c r="AA861" s="267"/>
      <c r="AB861" s="2"/>
    </row>
    <row r="862" spans="1:28" ht="21" customHeight="1" x14ac:dyDescent="0.5">
      <c r="A862" s="2"/>
      <c r="B862" s="2"/>
      <c r="C862" s="267"/>
      <c r="D862" s="267"/>
      <c r="E862" s="267"/>
      <c r="F862" s="267"/>
      <c r="G862" s="267"/>
      <c r="H862" s="267"/>
      <c r="I862" s="267"/>
      <c r="J862" s="267"/>
      <c r="K862" s="267"/>
      <c r="L862" s="267"/>
      <c r="M862" s="267"/>
      <c r="N862" s="267"/>
      <c r="O862" s="267"/>
      <c r="P862" s="267"/>
      <c r="Q862" s="267"/>
      <c r="R862" s="267"/>
      <c r="S862" s="267"/>
      <c r="T862" s="267"/>
      <c r="U862" s="267"/>
      <c r="V862" s="267"/>
      <c r="W862" s="267"/>
      <c r="X862" s="267"/>
      <c r="Y862" s="267"/>
      <c r="Z862" s="267"/>
      <c r="AA862" s="267"/>
      <c r="AB862" s="2"/>
    </row>
    <row r="863" spans="1:28" ht="21" customHeight="1" x14ac:dyDescent="0.5">
      <c r="A863" s="2"/>
      <c r="B863" s="2"/>
      <c r="C863" s="267"/>
      <c r="D863" s="267"/>
      <c r="E863" s="267"/>
      <c r="F863" s="267"/>
      <c r="G863" s="267"/>
      <c r="H863" s="267"/>
      <c r="I863" s="267"/>
      <c r="J863" s="267"/>
      <c r="K863" s="267"/>
      <c r="L863" s="267"/>
      <c r="M863" s="267"/>
      <c r="N863" s="267"/>
      <c r="O863" s="267"/>
      <c r="P863" s="267"/>
      <c r="Q863" s="267"/>
      <c r="R863" s="267"/>
      <c r="S863" s="267"/>
      <c r="T863" s="267"/>
      <c r="U863" s="267"/>
      <c r="V863" s="267"/>
      <c r="W863" s="267"/>
      <c r="X863" s="267"/>
      <c r="Y863" s="267"/>
      <c r="Z863" s="267"/>
      <c r="AA863" s="267"/>
      <c r="AB863" s="2"/>
    </row>
    <row r="864" spans="1:28" ht="21" customHeight="1" x14ac:dyDescent="0.5">
      <c r="A864" s="2"/>
      <c r="B864" s="2"/>
      <c r="C864" s="267"/>
      <c r="D864" s="267"/>
      <c r="E864" s="267"/>
      <c r="F864" s="267"/>
      <c r="G864" s="267"/>
      <c r="H864" s="267"/>
      <c r="I864" s="267"/>
      <c r="J864" s="267"/>
      <c r="K864" s="267"/>
      <c r="L864" s="267"/>
      <c r="M864" s="267"/>
      <c r="N864" s="267"/>
      <c r="O864" s="267"/>
      <c r="P864" s="267"/>
      <c r="Q864" s="267"/>
      <c r="R864" s="267"/>
      <c r="S864" s="267"/>
      <c r="T864" s="267"/>
      <c r="U864" s="267"/>
      <c r="V864" s="267"/>
      <c r="W864" s="267"/>
      <c r="X864" s="267"/>
      <c r="Y864" s="267"/>
      <c r="Z864" s="267"/>
      <c r="AA864" s="267"/>
      <c r="AB864" s="2"/>
    </row>
    <row r="865" spans="1:28" ht="21" customHeight="1" x14ac:dyDescent="0.5">
      <c r="A865" s="2"/>
      <c r="B865" s="2"/>
      <c r="C865" s="267"/>
      <c r="D865" s="267"/>
      <c r="E865" s="267"/>
      <c r="F865" s="267"/>
      <c r="G865" s="267"/>
      <c r="H865" s="267"/>
      <c r="I865" s="267"/>
      <c r="J865" s="267"/>
      <c r="K865" s="267"/>
      <c r="L865" s="267"/>
      <c r="M865" s="267"/>
      <c r="N865" s="267"/>
      <c r="O865" s="267"/>
      <c r="P865" s="267"/>
      <c r="Q865" s="267"/>
      <c r="R865" s="267"/>
      <c r="S865" s="267"/>
      <c r="T865" s="267"/>
      <c r="U865" s="267"/>
      <c r="V865" s="267"/>
      <c r="W865" s="267"/>
      <c r="X865" s="267"/>
      <c r="Y865" s="267"/>
      <c r="Z865" s="267"/>
      <c r="AA865" s="267"/>
      <c r="AB865" s="2"/>
    </row>
    <row r="866" spans="1:28" ht="21" customHeight="1" x14ac:dyDescent="0.5">
      <c r="A866" s="2"/>
      <c r="B866" s="2"/>
      <c r="C866" s="267"/>
      <c r="D866" s="267"/>
      <c r="E866" s="267"/>
      <c r="F866" s="267"/>
      <c r="G866" s="267"/>
      <c r="H866" s="267"/>
      <c r="I866" s="267"/>
      <c r="J866" s="267"/>
      <c r="K866" s="267"/>
      <c r="L866" s="267"/>
      <c r="M866" s="267"/>
      <c r="N866" s="267"/>
      <c r="O866" s="267"/>
      <c r="P866" s="267"/>
      <c r="Q866" s="267"/>
      <c r="R866" s="267"/>
      <c r="S866" s="267"/>
      <c r="T866" s="267"/>
      <c r="U866" s="267"/>
      <c r="V866" s="267"/>
      <c r="W866" s="267"/>
      <c r="X866" s="267"/>
      <c r="Y866" s="267"/>
      <c r="Z866" s="267"/>
      <c r="AA866" s="267"/>
      <c r="AB866" s="2"/>
    </row>
    <row r="867" spans="1:28" ht="21" customHeight="1" x14ac:dyDescent="0.5">
      <c r="A867" s="2"/>
      <c r="B867" s="2"/>
      <c r="C867" s="267"/>
      <c r="D867" s="267"/>
      <c r="E867" s="267"/>
      <c r="F867" s="267"/>
      <c r="G867" s="267"/>
      <c r="H867" s="267"/>
      <c r="I867" s="267"/>
      <c r="J867" s="267"/>
      <c r="K867" s="267"/>
      <c r="L867" s="267"/>
      <c r="M867" s="267"/>
      <c r="N867" s="267"/>
      <c r="O867" s="267"/>
      <c r="P867" s="267"/>
      <c r="Q867" s="267"/>
      <c r="R867" s="267"/>
      <c r="S867" s="267"/>
      <c r="T867" s="267"/>
      <c r="U867" s="267"/>
      <c r="V867" s="267"/>
      <c r="W867" s="267"/>
      <c r="X867" s="267"/>
      <c r="Y867" s="267"/>
      <c r="Z867" s="267"/>
      <c r="AA867" s="267"/>
      <c r="AB867" s="2"/>
    </row>
    <row r="868" spans="1:28" ht="21" customHeight="1" x14ac:dyDescent="0.5">
      <c r="A868" s="2"/>
      <c r="B868" s="2"/>
      <c r="C868" s="267"/>
      <c r="D868" s="267"/>
      <c r="E868" s="267"/>
      <c r="F868" s="267"/>
      <c r="G868" s="267"/>
      <c r="H868" s="267"/>
      <c r="I868" s="267"/>
      <c r="J868" s="267"/>
      <c r="K868" s="267"/>
      <c r="L868" s="267"/>
      <c r="M868" s="267"/>
      <c r="N868" s="267"/>
      <c r="O868" s="267"/>
      <c r="P868" s="267"/>
      <c r="Q868" s="267"/>
      <c r="R868" s="267"/>
      <c r="S868" s="267"/>
      <c r="T868" s="267"/>
      <c r="U868" s="267"/>
      <c r="V868" s="267"/>
      <c r="W868" s="267"/>
      <c r="X868" s="267"/>
      <c r="Y868" s="267"/>
      <c r="Z868" s="267"/>
      <c r="AA868" s="267"/>
      <c r="AB868" s="2"/>
    </row>
    <row r="869" spans="1:28" ht="21" customHeight="1" x14ac:dyDescent="0.5">
      <c r="A869" s="2"/>
      <c r="B869" s="2"/>
      <c r="C869" s="267"/>
      <c r="D869" s="267"/>
      <c r="E869" s="267"/>
      <c r="F869" s="267"/>
      <c r="G869" s="267"/>
      <c r="H869" s="267"/>
      <c r="I869" s="267"/>
      <c r="J869" s="267"/>
      <c r="K869" s="267"/>
      <c r="L869" s="267"/>
      <c r="M869" s="267"/>
      <c r="N869" s="267"/>
      <c r="O869" s="267"/>
      <c r="P869" s="267"/>
      <c r="Q869" s="267"/>
      <c r="R869" s="267"/>
      <c r="S869" s="267"/>
      <c r="T869" s="267"/>
      <c r="U869" s="267"/>
      <c r="V869" s="267"/>
      <c r="W869" s="267"/>
      <c r="X869" s="267"/>
      <c r="Y869" s="267"/>
      <c r="Z869" s="267"/>
      <c r="AA869" s="267"/>
      <c r="AB869" s="2"/>
    </row>
    <row r="870" spans="1:28" ht="21" customHeight="1" x14ac:dyDescent="0.5">
      <c r="A870" s="2"/>
      <c r="B870" s="2"/>
      <c r="C870" s="267"/>
      <c r="D870" s="267"/>
      <c r="E870" s="267"/>
      <c r="F870" s="267"/>
      <c r="G870" s="267"/>
      <c r="H870" s="267"/>
      <c r="I870" s="267"/>
      <c r="J870" s="267"/>
      <c r="K870" s="267"/>
      <c r="L870" s="267"/>
      <c r="M870" s="267"/>
      <c r="N870" s="267"/>
      <c r="O870" s="267"/>
      <c r="P870" s="267"/>
      <c r="Q870" s="267"/>
      <c r="R870" s="267"/>
      <c r="S870" s="267"/>
      <c r="T870" s="267"/>
      <c r="U870" s="267"/>
      <c r="V870" s="267"/>
      <c r="W870" s="267"/>
      <c r="X870" s="267"/>
      <c r="Y870" s="267"/>
      <c r="Z870" s="267"/>
      <c r="AA870" s="267"/>
      <c r="AB870" s="2"/>
    </row>
    <row r="871" spans="1:28" ht="21" customHeight="1" x14ac:dyDescent="0.5">
      <c r="A871" s="2"/>
      <c r="B871" s="2"/>
      <c r="C871" s="267"/>
      <c r="D871" s="267"/>
      <c r="E871" s="267"/>
      <c r="F871" s="267"/>
      <c r="G871" s="267"/>
      <c r="H871" s="267"/>
      <c r="I871" s="267"/>
      <c r="J871" s="267"/>
      <c r="K871" s="267"/>
      <c r="L871" s="267"/>
      <c r="M871" s="267"/>
      <c r="N871" s="267"/>
      <c r="O871" s="267"/>
      <c r="P871" s="267"/>
      <c r="Q871" s="267"/>
      <c r="R871" s="267"/>
      <c r="S871" s="267"/>
      <c r="T871" s="267"/>
      <c r="U871" s="267"/>
      <c r="V871" s="267"/>
      <c r="W871" s="267"/>
      <c r="X871" s="267"/>
      <c r="Y871" s="267"/>
      <c r="Z871" s="267"/>
      <c r="AA871" s="267"/>
      <c r="AB871" s="2"/>
    </row>
    <row r="872" spans="1:28" ht="21" customHeight="1" x14ac:dyDescent="0.5">
      <c r="A872" s="2"/>
      <c r="B872" s="2"/>
      <c r="C872" s="267"/>
      <c r="D872" s="267"/>
      <c r="E872" s="267"/>
      <c r="F872" s="267"/>
      <c r="G872" s="267"/>
      <c r="H872" s="267"/>
      <c r="I872" s="267"/>
      <c r="J872" s="267"/>
      <c r="K872" s="267"/>
      <c r="L872" s="267"/>
      <c r="M872" s="267"/>
      <c r="N872" s="267"/>
      <c r="O872" s="267"/>
      <c r="P872" s="267"/>
      <c r="Q872" s="267"/>
      <c r="R872" s="267"/>
      <c r="S872" s="267"/>
      <c r="T872" s="267"/>
      <c r="U872" s="267"/>
      <c r="V872" s="267"/>
      <c r="W872" s="267"/>
      <c r="X872" s="267"/>
      <c r="Y872" s="267"/>
      <c r="Z872" s="267"/>
      <c r="AA872" s="267"/>
      <c r="AB872" s="2"/>
    </row>
    <row r="873" spans="1:28" ht="21" customHeight="1" x14ac:dyDescent="0.5">
      <c r="A873" s="2"/>
      <c r="B873" s="2"/>
      <c r="C873" s="267"/>
      <c r="D873" s="267"/>
      <c r="E873" s="267"/>
      <c r="F873" s="267"/>
      <c r="G873" s="267"/>
      <c r="H873" s="267"/>
      <c r="I873" s="267"/>
      <c r="J873" s="267"/>
      <c r="K873" s="267"/>
      <c r="L873" s="267"/>
      <c r="M873" s="267"/>
      <c r="N873" s="267"/>
      <c r="O873" s="267"/>
      <c r="P873" s="267"/>
      <c r="Q873" s="267"/>
      <c r="R873" s="267"/>
      <c r="S873" s="267"/>
      <c r="T873" s="267"/>
      <c r="U873" s="267"/>
      <c r="V873" s="267"/>
      <c r="W873" s="267"/>
      <c r="X873" s="267"/>
      <c r="Y873" s="267"/>
      <c r="Z873" s="267"/>
      <c r="AA873" s="267"/>
      <c r="AB873" s="2"/>
    </row>
    <row r="874" spans="1:28" ht="21" customHeight="1" x14ac:dyDescent="0.5">
      <c r="A874" s="2"/>
      <c r="B874" s="2"/>
      <c r="C874" s="267"/>
      <c r="D874" s="267"/>
      <c r="E874" s="267"/>
      <c r="F874" s="267"/>
      <c r="G874" s="267"/>
      <c r="H874" s="267"/>
      <c r="I874" s="267"/>
      <c r="J874" s="267"/>
      <c r="K874" s="267"/>
      <c r="L874" s="267"/>
      <c r="M874" s="267"/>
      <c r="N874" s="267"/>
      <c r="O874" s="267"/>
      <c r="P874" s="267"/>
      <c r="Q874" s="267"/>
      <c r="R874" s="267"/>
      <c r="S874" s="267"/>
      <c r="T874" s="267"/>
      <c r="U874" s="267"/>
      <c r="V874" s="267"/>
      <c r="W874" s="267"/>
      <c r="X874" s="267"/>
      <c r="Y874" s="267"/>
      <c r="Z874" s="267"/>
      <c r="AA874" s="267"/>
      <c r="AB874" s="2"/>
    </row>
    <row r="875" spans="1:28" ht="21" customHeight="1" x14ac:dyDescent="0.5">
      <c r="A875" s="2"/>
      <c r="B875" s="2"/>
      <c r="C875" s="267"/>
      <c r="D875" s="267"/>
      <c r="E875" s="267"/>
      <c r="F875" s="267"/>
      <c r="G875" s="267"/>
      <c r="H875" s="267"/>
      <c r="I875" s="267"/>
      <c r="J875" s="267"/>
      <c r="K875" s="267"/>
      <c r="L875" s="267"/>
      <c r="M875" s="267"/>
      <c r="N875" s="267"/>
      <c r="O875" s="267"/>
      <c r="P875" s="267"/>
      <c r="Q875" s="267"/>
      <c r="R875" s="267"/>
      <c r="S875" s="267"/>
      <c r="T875" s="267"/>
      <c r="U875" s="267"/>
      <c r="V875" s="267"/>
      <c r="W875" s="267"/>
      <c r="X875" s="267"/>
      <c r="Y875" s="267"/>
      <c r="Z875" s="267"/>
      <c r="AA875" s="267"/>
      <c r="AB875" s="2"/>
    </row>
    <row r="876" spans="1:28" ht="21" customHeight="1" x14ac:dyDescent="0.5">
      <c r="A876" s="2"/>
      <c r="B876" s="2"/>
      <c r="C876" s="267"/>
      <c r="D876" s="267"/>
      <c r="E876" s="267"/>
      <c r="F876" s="267"/>
      <c r="G876" s="267"/>
      <c r="H876" s="267"/>
      <c r="I876" s="267"/>
      <c r="J876" s="267"/>
      <c r="K876" s="267"/>
      <c r="L876" s="267"/>
      <c r="M876" s="267"/>
      <c r="N876" s="267"/>
      <c r="O876" s="267"/>
      <c r="P876" s="267"/>
      <c r="Q876" s="267"/>
      <c r="R876" s="267"/>
      <c r="S876" s="267"/>
      <c r="T876" s="267"/>
      <c r="U876" s="267"/>
      <c r="V876" s="267"/>
      <c r="W876" s="267"/>
      <c r="X876" s="267"/>
      <c r="Y876" s="267"/>
      <c r="Z876" s="267"/>
      <c r="AA876" s="267"/>
      <c r="AB876" s="2"/>
    </row>
    <row r="877" spans="1:28" ht="21" customHeight="1" x14ac:dyDescent="0.5">
      <c r="A877" s="2"/>
      <c r="B877" s="2"/>
      <c r="C877" s="267"/>
      <c r="D877" s="267"/>
      <c r="E877" s="267"/>
      <c r="F877" s="267"/>
      <c r="G877" s="267"/>
      <c r="H877" s="267"/>
      <c r="I877" s="267"/>
      <c r="J877" s="267"/>
      <c r="K877" s="267"/>
      <c r="L877" s="267"/>
      <c r="M877" s="267"/>
      <c r="N877" s="267"/>
      <c r="O877" s="267"/>
      <c r="P877" s="267"/>
      <c r="Q877" s="267"/>
      <c r="R877" s="267"/>
      <c r="S877" s="267"/>
      <c r="T877" s="267"/>
      <c r="U877" s="267"/>
      <c r="V877" s="267"/>
      <c r="W877" s="267"/>
      <c r="X877" s="267"/>
      <c r="Y877" s="267"/>
      <c r="Z877" s="267"/>
      <c r="AA877" s="267"/>
      <c r="AB877" s="2"/>
    </row>
    <row r="878" spans="1:28" ht="21" customHeight="1" x14ac:dyDescent="0.5">
      <c r="A878" s="2"/>
      <c r="B878" s="2"/>
      <c r="C878" s="267"/>
      <c r="D878" s="267"/>
      <c r="E878" s="267"/>
      <c r="F878" s="267"/>
      <c r="G878" s="267"/>
      <c r="H878" s="267"/>
      <c r="I878" s="267"/>
      <c r="J878" s="267"/>
      <c r="K878" s="267"/>
      <c r="L878" s="267"/>
      <c r="M878" s="267"/>
      <c r="N878" s="267"/>
      <c r="O878" s="267"/>
      <c r="P878" s="267"/>
      <c r="Q878" s="267"/>
      <c r="R878" s="267"/>
      <c r="S878" s="267"/>
      <c r="T878" s="267"/>
      <c r="U878" s="267"/>
      <c r="V878" s="267"/>
      <c r="W878" s="267"/>
      <c r="X878" s="267"/>
      <c r="Y878" s="267"/>
      <c r="Z878" s="267"/>
      <c r="AA878" s="267"/>
      <c r="AB878" s="2"/>
    </row>
    <row r="879" spans="1:28" ht="21" customHeight="1" x14ac:dyDescent="0.5">
      <c r="A879" s="2"/>
      <c r="B879" s="2"/>
      <c r="C879" s="267"/>
      <c r="D879" s="267"/>
      <c r="E879" s="267"/>
      <c r="F879" s="267"/>
      <c r="G879" s="267"/>
      <c r="H879" s="267"/>
      <c r="I879" s="267"/>
      <c r="J879" s="267"/>
      <c r="K879" s="267"/>
      <c r="L879" s="267"/>
      <c r="M879" s="267"/>
      <c r="N879" s="267"/>
      <c r="O879" s="267"/>
      <c r="P879" s="267"/>
      <c r="Q879" s="267"/>
      <c r="R879" s="267"/>
      <c r="S879" s="267"/>
      <c r="T879" s="267"/>
      <c r="U879" s="267"/>
      <c r="V879" s="267"/>
      <c r="W879" s="267"/>
      <c r="X879" s="267"/>
      <c r="Y879" s="267"/>
      <c r="Z879" s="267"/>
      <c r="AA879" s="267"/>
      <c r="AB879" s="2"/>
    </row>
    <row r="880" spans="1:28" ht="21" customHeight="1" x14ac:dyDescent="0.5">
      <c r="A880" s="2"/>
      <c r="B880" s="2"/>
      <c r="C880" s="267"/>
      <c r="D880" s="267"/>
      <c r="E880" s="267"/>
      <c r="F880" s="267"/>
      <c r="G880" s="267"/>
      <c r="H880" s="267"/>
      <c r="I880" s="267"/>
      <c r="J880" s="267"/>
      <c r="K880" s="267"/>
      <c r="L880" s="267"/>
      <c r="M880" s="267"/>
      <c r="N880" s="267"/>
      <c r="O880" s="267"/>
      <c r="P880" s="267"/>
      <c r="Q880" s="267"/>
      <c r="R880" s="267"/>
      <c r="S880" s="267"/>
      <c r="T880" s="267"/>
      <c r="U880" s="267"/>
      <c r="V880" s="267"/>
      <c r="W880" s="267"/>
      <c r="X880" s="267"/>
      <c r="Y880" s="267"/>
      <c r="Z880" s="267"/>
      <c r="AA880" s="267"/>
      <c r="AB880" s="2"/>
    </row>
    <row r="881" spans="1:28" ht="21" customHeight="1" x14ac:dyDescent="0.5">
      <c r="A881" s="2"/>
      <c r="B881" s="2"/>
      <c r="C881" s="267"/>
      <c r="D881" s="267"/>
      <c r="E881" s="267"/>
      <c r="F881" s="267"/>
      <c r="G881" s="267"/>
      <c r="H881" s="267"/>
      <c r="I881" s="267"/>
      <c r="J881" s="267"/>
      <c r="K881" s="267"/>
      <c r="L881" s="267"/>
      <c r="M881" s="267"/>
      <c r="N881" s="267"/>
      <c r="O881" s="267"/>
      <c r="P881" s="267"/>
      <c r="Q881" s="267"/>
      <c r="R881" s="267"/>
      <c r="S881" s="267"/>
      <c r="T881" s="267"/>
      <c r="U881" s="267"/>
      <c r="V881" s="267"/>
      <c r="W881" s="267"/>
      <c r="X881" s="267"/>
      <c r="Y881" s="267"/>
      <c r="Z881" s="267"/>
      <c r="AA881" s="267"/>
      <c r="AB881" s="2"/>
    </row>
    <row r="882" spans="1:28" ht="21" customHeight="1" x14ac:dyDescent="0.5">
      <c r="A882" s="2"/>
      <c r="B882" s="2"/>
      <c r="C882" s="267"/>
      <c r="D882" s="267"/>
      <c r="E882" s="267"/>
      <c r="F882" s="267"/>
      <c r="G882" s="267"/>
      <c r="H882" s="267"/>
      <c r="I882" s="267"/>
      <c r="J882" s="267"/>
      <c r="K882" s="267"/>
      <c r="L882" s="267"/>
      <c r="M882" s="267"/>
      <c r="N882" s="267"/>
      <c r="O882" s="267"/>
      <c r="P882" s="267"/>
      <c r="Q882" s="267"/>
      <c r="R882" s="267"/>
      <c r="S882" s="267"/>
      <c r="T882" s="267"/>
      <c r="U882" s="267"/>
      <c r="V882" s="267"/>
      <c r="W882" s="267"/>
      <c r="X882" s="267"/>
      <c r="Y882" s="267"/>
      <c r="Z882" s="267"/>
      <c r="AA882" s="267"/>
      <c r="AB882" s="2"/>
    </row>
    <row r="883" spans="1:28" ht="21" customHeight="1" x14ac:dyDescent="0.5">
      <c r="A883" s="2"/>
      <c r="B883" s="2"/>
      <c r="C883" s="267"/>
      <c r="D883" s="267"/>
      <c r="E883" s="267"/>
      <c r="F883" s="267"/>
      <c r="G883" s="267"/>
      <c r="H883" s="267"/>
      <c r="I883" s="267"/>
      <c r="J883" s="267"/>
      <c r="K883" s="267"/>
      <c r="L883" s="267"/>
      <c r="M883" s="267"/>
      <c r="N883" s="267"/>
      <c r="O883" s="267"/>
      <c r="P883" s="267"/>
      <c r="Q883" s="267"/>
      <c r="R883" s="267"/>
      <c r="S883" s="267"/>
      <c r="T883" s="267"/>
      <c r="U883" s="267"/>
      <c r="V883" s="267"/>
      <c r="W883" s="267"/>
      <c r="X883" s="267"/>
      <c r="Y883" s="267"/>
      <c r="Z883" s="267"/>
      <c r="AA883" s="267"/>
      <c r="AB883" s="2"/>
    </row>
    <row r="884" spans="1:28" ht="21" customHeight="1" x14ac:dyDescent="0.5">
      <c r="A884" s="2"/>
      <c r="B884" s="2"/>
      <c r="C884" s="267"/>
      <c r="D884" s="267"/>
      <c r="E884" s="267"/>
      <c r="F884" s="267"/>
      <c r="G884" s="267"/>
      <c r="H884" s="267"/>
      <c r="I884" s="267"/>
      <c r="J884" s="267"/>
      <c r="K884" s="267"/>
      <c r="L884" s="267"/>
      <c r="M884" s="267"/>
      <c r="N884" s="267"/>
      <c r="O884" s="267"/>
      <c r="P884" s="267"/>
      <c r="Q884" s="267"/>
      <c r="R884" s="267"/>
      <c r="S884" s="267"/>
      <c r="T884" s="267"/>
      <c r="U884" s="267"/>
      <c r="V884" s="267"/>
      <c r="W884" s="267"/>
      <c r="X884" s="267"/>
      <c r="Y884" s="267"/>
      <c r="Z884" s="267"/>
      <c r="AA884" s="267"/>
      <c r="AB884" s="2"/>
    </row>
    <row r="885" spans="1:28" ht="21" customHeight="1" x14ac:dyDescent="0.5">
      <c r="A885" s="2"/>
      <c r="B885" s="2"/>
      <c r="C885" s="267"/>
      <c r="D885" s="267"/>
      <c r="E885" s="267"/>
      <c r="F885" s="267"/>
      <c r="G885" s="267"/>
      <c r="H885" s="267"/>
      <c r="I885" s="267"/>
      <c r="J885" s="267"/>
      <c r="K885" s="267"/>
      <c r="L885" s="267"/>
      <c r="M885" s="267"/>
      <c r="N885" s="267"/>
      <c r="O885" s="267"/>
      <c r="P885" s="267"/>
      <c r="Q885" s="267"/>
      <c r="R885" s="267"/>
      <c r="S885" s="267"/>
      <c r="T885" s="267"/>
      <c r="U885" s="267"/>
      <c r="V885" s="267"/>
      <c r="W885" s="267"/>
      <c r="X885" s="267"/>
      <c r="Y885" s="267"/>
      <c r="Z885" s="267"/>
      <c r="AA885" s="267"/>
      <c r="AB885" s="2"/>
    </row>
    <row r="886" spans="1:28" ht="21" customHeight="1" x14ac:dyDescent="0.5">
      <c r="A886" s="2"/>
      <c r="B886" s="2"/>
      <c r="C886" s="267"/>
      <c r="D886" s="267"/>
      <c r="E886" s="267"/>
      <c r="F886" s="267"/>
      <c r="G886" s="267"/>
      <c r="H886" s="267"/>
      <c r="I886" s="267"/>
      <c r="J886" s="267"/>
      <c r="K886" s="267"/>
      <c r="L886" s="267"/>
      <c r="M886" s="267"/>
      <c r="N886" s="267"/>
      <c r="O886" s="267"/>
      <c r="P886" s="267"/>
      <c r="Q886" s="267"/>
      <c r="R886" s="267"/>
      <c r="S886" s="267"/>
      <c r="T886" s="267"/>
      <c r="U886" s="267"/>
      <c r="V886" s="267"/>
      <c r="W886" s="267"/>
      <c r="X886" s="267"/>
      <c r="Y886" s="267"/>
      <c r="Z886" s="267"/>
      <c r="AA886" s="267"/>
      <c r="AB886" s="2"/>
    </row>
    <row r="887" spans="1:28" ht="21" customHeight="1" x14ac:dyDescent="0.5">
      <c r="A887" s="2"/>
      <c r="B887" s="2"/>
      <c r="C887" s="267"/>
      <c r="D887" s="267"/>
      <c r="E887" s="267"/>
      <c r="F887" s="267"/>
      <c r="G887" s="267"/>
      <c r="H887" s="267"/>
      <c r="I887" s="267"/>
      <c r="J887" s="267"/>
      <c r="K887" s="267"/>
      <c r="L887" s="267"/>
      <c r="M887" s="267"/>
      <c r="N887" s="267"/>
      <c r="O887" s="267"/>
      <c r="P887" s="267"/>
      <c r="Q887" s="267"/>
      <c r="R887" s="267"/>
      <c r="S887" s="267"/>
      <c r="T887" s="267"/>
      <c r="U887" s="267"/>
      <c r="V887" s="267"/>
      <c r="W887" s="267"/>
      <c r="X887" s="267"/>
      <c r="Y887" s="267"/>
      <c r="Z887" s="267"/>
      <c r="AA887" s="267"/>
      <c r="AB887" s="2"/>
    </row>
    <row r="888" spans="1:28" ht="21" customHeight="1" x14ac:dyDescent="0.5">
      <c r="A888" s="2"/>
      <c r="B888" s="2"/>
      <c r="C888" s="267"/>
      <c r="D888" s="267"/>
      <c r="E888" s="267"/>
      <c r="F888" s="267"/>
      <c r="G888" s="267"/>
      <c r="H888" s="267"/>
      <c r="I888" s="267"/>
      <c r="J888" s="267"/>
      <c r="K888" s="267"/>
      <c r="L888" s="267"/>
      <c r="M888" s="267"/>
      <c r="N888" s="267"/>
      <c r="O888" s="267"/>
      <c r="P888" s="267"/>
      <c r="Q888" s="267"/>
      <c r="R888" s="267"/>
      <c r="S888" s="267"/>
      <c r="T888" s="267"/>
      <c r="U888" s="267"/>
      <c r="V888" s="267"/>
      <c r="W888" s="267"/>
      <c r="X888" s="267"/>
      <c r="Y888" s="267"/>
      <c r="Z888" s="267"/>
      <c r="AA888" s="267"/>
      <c r="AB888" s="2"/>
    </row>
    <row r="889" spans="1:28" ht="21" customHeight="1" x14ac:dyDescent="0.5">
      <c r="A889" s="2"/>
      <c r="B889" s="2"/>
      <c r="C889" s="267"/>
      <c r="D889" s="267"/>
      <c r="E889" s="267"/>
      <c r="F889" s="267"/>
      <c r="G889" s="267"/>
      <c r="H889" s="267"/>
      <c r="I889" s="267"/>
      <c r="J889" s="267"/>
      <c r="K889" s="267"/>
      <c r="L889" s="267"/>
      <c r="M889" s="267"/>
      <c r="N889" s="267"/>
      <c r="O889" s="267"/>
      <c r="P889" s="267"/>
      <c r="Q889" s="267"/>
      <c r="R889" s="267"/>
      <c r="S889" s="267"/>
      <c r="T889" s="267"/>
      <c r="U889" s="267"/>
      <c r="V889" s="267"/>
      <c r="W889" s="267"/>
      <c r="X889" s="267"/>
      <c r="Y889" s="267"/>
      <c r="Z889" s="267"/>
      <c r="AA889" s="267"/>
      <c r="AB889" s="2"/>
    </row>
    <row r="890" spans="1:28" ht="21" customHeight="1" x14ac:dyDescent="0.5">
      <c r="A890" s="2"/>
      <c r="B890" s="2"/>
      <c r="C890" s="267"/>
      <c r="D890" s="267"/>
      <c r="E890" s="267"/>
      <c r="F890" s="267"/>
      <c r="G890" s="267"/>
      <c r="H890" s="267"/>
      <c r="I890" s="267"/>
      <c r="J890" s="267"/>
      <c r="K890" s="267"/>
      <c r="L890" s="267"/>
      <c r="M890" s="267"/>
      <c r="N890" s="267"/>
      <c r="O890" s="267"/>
      <c r="P890" s="267"/>
      <c r="Q890" s="267"/>
      <c r="R890" s="267"/>
      <c r="S890" s="267"/>
      <c r="T890" s="267"/>
      <c r="U890" s="267"/>
      <c r="V890" s="267"/>
      <c r="W890" s="267"/>
      <c r="X890" s="267"/>
      <c r="Y890" s="267"/>
      <c r="Z890" s="267"/>
      <c r="AA890" s="267"/>
      <c r="AB890" s="2"/>
    </row>
    <row r="891" spans="1:28" ht="21" customHeight="1" x14ac:dyDescent="0.5">
      <c r="A891" s="2"/>
      <c r="B891" s="2"/>
      <c r="C891" s="267"/>
      <c r="D891" s="267"/>
      <c r="E891" s="267"/>
      <c r="F891" s="267"/>
      <c r="G891" s="267"/>
      <c r="H891" s="267"/>
      <c r="I891" s="267"/>
      <c r="J891" s="267"/>
      <c r="K891" s="267"/>
      <c r="L891" s="267"/>
      <c r="M891" s="267"/>
      <c r="N891" s="267"/>
      <c r="O891" s="267"/>
      <c r="P891" s="267"/>
      <c r="Q891" s="267"/>
      <c r="R891" s="267"/>
      <c r="S891" s="267"/>
      <c r="T891" s="267"/>
      <c r="U891" s="267"/>
      <c r="V891" s="267"/>
      <c r="W891" s="267"/>
      <c r="X891" s="267"/>
      <c r="Y891" s="267"/>
      <c r="Z891" s="267"/>
      <c r="AA891" s="267"/>
      <c r="AB891" s="2"/>
    </row>
    <row r="892" spans="1:28" ht="21" customHeight="1" x14ac:dyDescent="0.5">
      <c r="A892" s="2"/>
      <c r="B892" s="2"/>
      <c r="C892" s="267"/>
      <c r="D892" s="267"/>
      <c r="E892" s="267"/>
      <c r="F892" s="267"/>
      <c r="G892" s="267"/>
      <c r="H892" s="267"/>
      <c r="I892" s="267"/>
      <c r="J892" s="267"/>
      <c r="K892" s="267"/>
      <c r="L892" s="267"/>
      <c r="M892" s="267"/>
      <c r="N892" s="267"/>
      <c r="O892" s="267"/>
      <c r="P892" s="267"/>
      <c r="Q892" s="267"/>
      <c r="R892" s="267"/>
      <c r="S892" s="267"/>
      <c r="T892" s="267"/>
      <c r="U892" s="267"/>
      <c r="V892" s="267"/>
      <c r="W892" s="267"/>
      <c r="X892" s="267"/>
      <c r="Y892" s="267"/>
      <c r="Z892" s="267"/>
      <c r="AA892" s="267"/>
      <c r="AB892" s="2"/>
    </row>
    <row r="893" spans="1:28" ht="21" customHeight="1" x14ac:dyDescent="0.5">
      <c r="A893" s="2"/>
      <c r="B893" s="2"/>
      <c r="C893" s="267"/>
      <c r="D893" s="267"/>
      <c r="E893" s="267"/>
      <c r="F893" s="267"/>
      <c r="G893" s="267"/>
      <c r="H893" s="267"/>
      <c r="I893" s="267"/>
      <c r="J893" s="267"/>
      <c r="K893" s="267"/>
      <c r="L893" s="267"/>
      <c r="M893" s="267"/>
      <c r="N893" s="267"/>
      <c r="O893" s="267"/>
      <c r="P893" s="267"/>
      <c r="Q893" s="267"/>
      <c r="R893" s="267"/>
      <c r="S893" s="267"/>
      <c r="T893" s="267"/>
      <c r="U893" s="267"/>
      <c r="V893" s="267"/>
      <c r="W893" s="267"/>
      <c r="X893" s="267"/>
      <c r="Y893" s="267"/>
      <c r="Z893" s="267"/>
      <c r="AA893" s="267"/>
      <c r="AB893" s="2"/>
    </row>
    <row r="894" spans="1:28" ht="21" customHeight="1" x14ac:dyDescent="0.5">
      <c r="A894" s="2"/>
      <c r="B894" s="2"/>
      <c r="C894" s="267"/>
      <c r="D894" s="267"/>
      <c r="E894" s="267"/>
      <c r="F894" s="267"/>
      <c r="G894" s="267"/>
      <c r="H894" s="267"/>
      <c r="I894" s="267"/>
      <c r="J894" s="267"/>
      <c r="K894" s="267"/>
      <c r="L894" s="267"/>
      <c r="M894" s="267"/>
      <c r="N894" s="267"/>
      <c r="O894" s="267"/>
      <c r="P894" s="267"/>
      <c r="Q894" s="267"/>
      <c r="R894" s="267"/>
      <c r="S894" s="267"/>
      <c r="T894" s="267"/>
      <c r="U894" s="267"/>
      <c r="V894" s="267"/>
      <c r="W894" s="267"/>
      <c r="X894" s="267"/>
      <c r="Y894" s="267"/>
      <c r="Z894" s="267"/>
      <c r="AA894" s="267"/>
      <c r="AB894" s="2"/>
    </row>
    <row r="895" spans="1:28" ht="21" customHeight="1" x14ac:dyDescent="0.5">
      <c r="A895" s="2"/>
      <c r="B895" s="2"/>
      <c r="C895" s="267"/>
      <c r="D895" s="267"/>
      <c r="E895" s="267"/>
      <c r="F895" s="267"/>
      <c r="G895" s="267"/>
      <c r="H895" s="267"/>
      <c r="I895" s="267"/>
      <c r="J895" s="267"/>
      <c r="K895" s="267"/>
      <c r="L895" s="267"/>
      <c r="M895" s="267"/>
      <c r="N895" s="267"/>
      <c r="O895" s="267"/>
      <c r="P895" s="267"/>
      <c r="Q895" s="267"/>
      <c r="R895" s="267"/>
      <c r="S895" s="267"/>
      <c r="T895" s="267"/>
      <c r="U895" s="267"/>
      <c r="V895" s="267"/>
      <c r="W895" s="267"/>
      <c r="X895" s="267"/>
      <c r="Y895" s="267"/>
      <c r="Z895" s="267"/>
      <c r="AA895" s="267"/>
      <c r="AB895" s="2"/>
    </row>
    <row r="896" spans="1:28" ht="21" customHeight="1" x14ac:dyDescent="0.5">
      <c r="A896" s="2"/>
      <c r="B896" s="2"/>
      <c r="C896" s="267"/>
      <c r="D896" s="267"/>
      <c r="E896" s="267"/>
      <c r="F896" s="267"/>
      <c r="G896" s="267"/>
      <c r="H896" s="267"/>
      <c r="I896" s="267"/>
      <c r="J896" s="267"/>
      <c r="K896" s="267"/>
      <c r="L896" s="267"/>
      <c r="M896" s="267"/>
      <c r="N896" s="267"/>
      <c r="O896" s="267"/>
      <c r="P896" s="267"/>
      <c r="Q896" s="267"/>
      <c r="R896" s="267"/>
      <c r="S896" s="267"/>
      <c r="T896" s="267"/>
      <c r="U896" s="267"/>
      <c r="V896" s="267"/>
      <c r="W896" s="267"/>
      <c r="X896" s="267"/>
      <c r="Y896" s="267"/>
      <c r="Z896" s="267"/>
      <c r="AA896" s="267"/>
      <c r="AB896" s="2"/>
    </row>
    <row r="897" spans="1:28" ht="21" customHeight="1" x14ac:dyDescent="0.5">
      <c r="A897" s="2"/>
      <c r="B897" s="2"/>
      <c r="C897" s="267"/>
      <c r="D897" s="267"/>
      <c r="E897" s="267"/>
      <c r="F897" s="267"/>
      <c r="G897" s="267"/>
      <c r="H897" s="267"/>
      <c r="I897" s="267"/>
      <c r="J897" s="267"/>
      <c r="K897" s="267"/>
      <c r="L897" s="267"/>
      <c r="M897" s="267"/>
      <c r="N897" s="267"/>
      <c r="O897" s="267"/>
      <c r="P897" s="267"/>
      <c r="Q897" s="267"/>
      <c r="R897" s="267"/>
      <c r="S897" s="267"/>
      <c r="T897" s="267"/>
      <c r="U897" s="267"/>
      <c r="V897" s="267"/>
      <c r="W897" s="267"/>
      <c r="X897" s="267"/>
      <c r="Y897" s="267"/>
      <c r="Z897" s="267"/>
      <c r="AA897" s="267"/>
      <c r="AB897" s="2"/>
    </row>
    <row r="898" spans="1:28" ht="21" customHeight="1" x14ac:dyDescent="0.5">
      <c r="A898" s="2"/>
      <c r="B898" s="2"/>
      <c r="C898" s="267"/>
      <c r="D898" s="267"/>
      <c r="E898" s="267"/>
      <c r="F898" s="267"/>
      <c r="G898" s="267"/>
      <c r="H898" s="267"/>
      <c r="I898" s="267"/>
      <c r="J898" s="267"/>
      <c r="K898" s="267"/>
      <c r="L898" s="267"/>
      <c r="M898" s="267"/>
      <c r="N898" s="267"/>
      <c r="O898" s="267"/>
      <c r="P898" s="267"/>
      <c r="Q898" s="267"/>
      <c r="R898" s="267"/>
      <c r="S898" s="267"/>
      <c r="T898" s="267"/>
      <c r="U898" s="267"/>
      <c r="V898" s="267"/>
      <c r="W898" s="267"/>
      <c r="X898" s="267"/>
      <c r="Y898" s="267"/>
      <c r="Z898" s="267"/>
      <c r="AA898" s="267"/>
      <c r="AB898" s="2"/>
    </row>
    <row r="899" spans="1:28" ht="21" customHeight="1" x14ac:dyDescent="0.5">
      <c r="A899" s="2"/>
      <c r="B899" s="2"/>
      <c r="C899" s="267"/>
      <c r="D899" s="267"/>
      <c r="E899" s="267"/>
      <c r="F899" s="267"/>
      <c r="G899" s="267"/>
      <c r="H899" s="267"/>
      <c r="I899" s="267"/>
      <c r="J899" s="267"/>
      <c r="K899" s="267"/>
      <c r="L899" s="267"/>
      <c r="M899" s="267"/>
      <c r="N899" s="267"/>
      <c r="O899" s="267"/>
      <c r="P899" s="267"/>
      <c r="Q899" s="267"/>
      <c r="R899" s="267"/>
      <c r="S899" s="267"/>
      <c r="T899" s="267"/>
      <c r="U899" s="267"/>
      <c r="V899" s="267"/>
      <c r="W899" s="267"/>
      <c r="X899" s="267"/>
      <c r="Y899" s="267"/>
      <c r="Z899" s="267"/>
      <c r="AA899" s="267"/>
      <c r="AB899" s="2"/>
    </row>
    <row r="900" spans="1:28" ht="21" customHeight="1" x14ac:dyDescent="0.5">
      <c r="A900" s="2"/>
      <c r="B900" s="2"/>
      <c r="C900" s="267"/>
      <c r="D900" s="267"/>
      <c r="E900" s="267"/>
      <c r="F900" s="267"/>
      <c r="G900" s="267"/>
      <c r="H900" s="267"/>
      <c r="I900" s="267"/>
      <c r="J900" s="267"/>
      <c r="K900" s="267"/>
      <c r="L900" s="267"/>
      <c r="M900" s="267"/>
      <c r="N900" s="267"/>
      <c r="O900" s="267"/>
      <c r="P900" s="267"/>
      <c r="Q900" s="267"/>
      <c r="R900" s="267"/>
      <c r="S900" s="267"/>
      <c r="T900" s="267"/>
      <c r="U900" s="267"/>
      <c r="V900" s="267"/>
      <c r="W900" s="267"/>
      <c r="X900" s="267"/>
      <c r="Y900" s="267"/>
      <c r="Z900" s="267"/>
      <c r="AA900" s="267"/>
      <c r="AB900" s="2"/>
    </row>
    <row r="901" spans="1:28" ht="21" customHeight="1" x14ac:dyDescent="0.5">
      <c r="A901" s="2"/>
      <c r="B901" s="2"/>
      <c r="C901" s="267"/>
      <c r="D901" s="267"/>
      <c r="E901" s="267"/>
      <c r="F901" s="267"/>
      <c r="G901" s="267"/>
      <c r="H901" s="267"/>
      <c r="I901" s="267"/>
      <c r="J901" s="267"/>
      <c r="K901" s="267"/>
      <c r="L901" s="267"/>
      <c r="M901" s="267"/>
      <c r="N901" s="267"/>
      <c r="O901" s="267"/>
      <c r="P901" s="267"/>
      <c r="Q901" s="267"/>
      <c r="R901" s="267"/>
      <c r="S901" s="267"/>
      <c r="T901" s="267"/>
      <c r="U901" s="267"/>
      <c r="V901" s="267"/>
      <c r="W901" s="267"/>
      <c r="X901" s="267"/>
      <c r="Y901" s="267"/>
      <c r="Z901" s="267"/>
      <c r="AA901" s="267"/>
      <c r="AB901" s="2"/>
    </row>
    <row r="902" spans="1:28" ht="21" customHeight="1" x14ac:dyDescent="0.5">
      <c r="A902" s="2"/>
      <c r="B902" s="2"/>
      <c r="C902" s="267"/>
      <c r="D902" s="267"/>
      <c r="E902" s="267"/>
      <c r="F902" s="267"/>
      <c r="G902" s="267"/>
      <c r="H902" s="267"/>
      <c r="I902" s="267"/>
      <c r="J902" s="267"/>
      <c r="K902" s="267"/>
      <c r="L902" s="267"/>
      <c r="M902" s="267"/>
      <c r="N902" s="267"/>
      <c r="O902" s="267"/>
      <c r="P902" s="267"/>
      <c r="Q902" s="267"/>
      <c r="R902" s="267"/>
      <c r="S902" s="267"/>
      <c r="T902" s="267"/>
      <c r="U902" s="267"/>
      <c r="V902" s="267"/>
      <c r="W902" s="267"/>
      <c r="X902" s="267"/>
      <c r="Y902" s="267"/>
      <c r="Z902" s="267"/>
      <c r="AA902" s="267"/>
      <c r="AB902" s="2"/>
    </row>
    <row r="903" spans="1:28" ht="21" customHeight="1" x14ac:dyDescent="0.5">
      <c r="A903" s="2"/>
      <c r="B903" s="2"/>
      <c r="C903" s="267"/>
      <c r="D903" s="267"/>
      <c r="E903" s="267"/>
      <c r="F903" s="267"/>
      <c r="G903" s="267"/>
      <c r="H903" s="267"/>
      <c r="I903" s="267"/>
      <c r="J903" s="267"/>
      <c r="K903" s="267"/>
      <c r="L903" s="267"/>
      <c r="M903" s="267"/>
      <c r="N903" s="267"/>
      <c r="O903" s="267"/>
      <c r="P903" s="267"/>
      <c r="Q903" s="267"/>
      <c r="R903" s="267"/>
      <c r="S903" s="267"/>
      <c r="T903" s="267"/>
      <c r="U903" s="267"/>
      <c r="V903" s="267"/>
      <c r="W903" s="267"/>
      <c r="X903" s="267"/>
      <c r="Y903" s="267"/>
      <c r="Z903" s="267"/>
      <c r="AA903" s="267"/>
      <c r="AB903" s="2"/>
    </row>
    <row r="904" spans="1:28" ht="21" customHeight="1" x14ac:dyDescent="0.5">
      <c r="A904" s="2"/>
      <c r="B904" s="2"/>
      <c r="C904" s="267"/>
      <c r="D904" s="267"/>
      <c r="E904" s="267"/>
      <c r="F904" s="267"/>
      <c r="G904" s="267"/>
      <c r="H904" s="267"/>
      <c r="I904" s="267"/>
      <c r="J904" s="267"/>
      <c r="K904" s="267"/>
      <c r="L904" s="267"/>
      <c r="M904" s="267"/>
      <c r="N904" s="267"/>
      <c r="O904" s="267"/>
      <c r="P904" s="267"/>
      <c r="Q904" s="267"/>
      <c r="R904" s="267"/>
      <c r="S904" s="267"/>
      <c r="T904" s="267"/>
      <c r="U904" s="267"/>
      <c r="V904" s="267"/>
      <c r="W904" s="267"/>
      <c r="X904" s="267"/>
      <c r="Y904" s="267"/>
      <c r="Z904" s="267"/>
      <c r="AA904" s="267"/>
      <c r="AB904" s="2"/>
    </row>
    <row r="905" spans="1:28" ht="21" customHeight="1" x14ac:dyDescent="0.5">
      <c r="A905" s="2"/>
      <c r="B905" s="2"/>
      <c r="C905" s="267"/>
      <c r="D905" s="267"/>
      <c r="E905" s="267"/>
      <c r="F905" s="267"/>
      <c r="G905" s="267"/>
      <c r="H905" s="267"/>
      <c r="I905" s="267"/>
      <c r="J905" s="267"/>
      <c r="K905" s="267"/>
      <c r="L905" s="267"/>
      <c r="M905" s="267"/>
      <c r="N905" s="267"/>
      <c r="O905" s="267"/>
      <c r="P905" s="267"/>
      <c r="Q905" s="267"/>
      <c r="R905" s="267"/>
      <c r="S905" s="267"/>
      <c r="T905" s="267"/>
      <c r="U905" s="267"/>
      <c r="V905" s="267"/>
      <c r="W905" s="267"/>
      <c r="X905" s="267"/>
      <c r="Y905" s="267"/>
      <c r="Z905" s="267"/>
      <c r="AA905" s="267"/>
      <c r="AB905" s="2"/>
    </row>
    <row r="906" spans="1:28" ht="21" customHeight="1" x14ac:dyDescent="0.5">
      <c r="A906" s="2"/>
      <c r="B906" s="2"/>
      <c r="C906" s="267"/>
      <c r="D906" s="267"/>
      <c r="E906" s="267"/>
      <c r="F906" s="267"/>
      <c r="G906" s="267"/>
      <c r="H906" s="267"/>
      <c r="I906" s="267"/>
      <c r="J906" s="267"/>
      <c r="K906" s="267"/>
      <c r="L906" s="267"/>
      <c r="M906" s="267"/>
      <c r="N906" s="267"/>
      <c r="O906" s="267"/>
      <c r="P906" s="267"/>
      <c r="Q906" s="267"/>
      <c r="R906" s="267"/>
      <c r="S906" s="267"/>
      <c r="T906" s="267"/>
      <c r="U906" s="267"/>
      <c r="V906" s="267"/>
      <c r="W906" s="267"/>
      <c r="X906" s="267"/>
      <c r="Y906" s="267"/>
      <c r="Z906" s="267"/>
      <c r="AA906" s="267"/>
      <c r="AB906" s="2"/>
    </row>
    <row r="907" spans="1:28" ht="21" customHeight="1" x14ac:dyDescent="0.5">
      <c r="A907" s="2"/>
      <c r="B907" s="2"/>
      <c r="C907" s="267"/>
      <c r="D907" s="267"/>
      <c r="E907" s="267"/>
      <c r="F907" s="267"/>
      <c r="G907" s="267"/>
      <c r="H907" s="267"/>
      <c r="I907" s="267"/>
      <c r="J907" s="267"/>
      <c r="K907" s="267"/>
      <c r="L907" s="267"/>
      <c r="M907" s="267"/>
      <c r="N907" s="267"/>
      <c r="O907" s="267"/>
      <c r="P907" s="267"/>
      <c r="Q907" s="267"/>
      <c r="R907" s="267"/>
      <c r="S907" s="267"/>
      <c r="T907" s="267"/>
      <c r="U907" s="267"/>
      <c r="V907" s="267"/>
      <c r="W907" s="267"/>
      <c r="X907" s="267"/>
      <c r="Y907" s="267"/>
      <c r="Z907" s="267"/>
      <c r="AA907" s="267"/>
      <c r="AB907" s="2"/>
    </row>
    <row r="908" spans="1:28" ht="21" customHeight="1" x14ac:dyDescent="0.5">
      <c r="A908" s="2"/>
      <c r="B908" s="2"/>
      <c r="C908" s="267"/>
      <c r="D908" s="267"/>
      <c r="E908" s="267"/>
      <c r="F908" s="267"/>
      <c r="G908" s="267"/>
      <c r="H908" s="267"/>
      <c r="I908" s="267"/>
      <c r="J908" s="267"/>
      <c r="K908" s="267"/>
      <c r="L908" s="267"/>
      <c r="M908" s="267"/>
      <c r="N908" s="267"/>
      <c r="O908" s="267"/>
      <c r="P908" s="267"/>
      <c r="Q908" s="267"/>
      <c r="R908" s="267"/>
      <c r="S908" s="267"/>
      <c r="T908" s="267"/>
      <c r="U908" s="267"/>
      <c r="V908" s="267"/>
      <c r="W908" s="267"/>
      <c r="X908" s="267"/>
      <c r="Y908" s="267"/>
      <c r="Z908" s="267"/>
      <c r="AA908" s="267"/>
      <c r="AB908" s="2"/>
    </row>
    <row r="909" spans="1:28" ht="21" customHeight="1" x14ac:dyDescent="0.5">
      <c r="A909" s="2"/>
      <c r="B909" s="2"/>
      <c r="C909" s="267"/>
      <c r="D909" s="267"/>
      <c r="E909" s="267"/>
      <c r="F909" s="267"/>
      <c r="G909" s="267"/>
      <c r="H909" s="267"/>
      <c r="I909" s="267"/>
      <c r="J909" s="267"/>
      <c r="K909" s="267"/>
      <c r="L909" s="267"/>
      <c r="M909" s="267"/>
      <c r="N909" s="267"/>
      <c r="O909" s="267"/>
      <c r="P909" s="267"/>
      <c r="Q909" s="267"/>
      <c r="R909" s="267"/>
      <c r="S909" s="267"/>
      <c r="T909" s="267"/>
      <c r="U909" s="267"/>
      <c r="V909" s="267"/>
      <c r="W909" s="267"/>
      <c r="X909" s="267"/>
      <c r="Y909" s="267"/>
      <c r="Z909" s="267"/>
      <c r="AA909" s="267"/>
      <c r="AB909" s="2"/>
    </row>
    <row r="910" spans="1:28" ht="21" customHeight="1" x14ac:dyDescent="0.5">
      <c r="A910" s="2"/>
      <c r="B910" s="2"/>
      <c r="C910" s="267"/>
      <c r="D910" s="267"/>
      <c r="E910" s="267"/>
      <c r="F910" s="267"/>
      <c r="G910" s="267"/>
      <c r="H910" s="267"/>
      <c r="I910" s="267"/>
      <c r="J910" s="267"/>
      <c r="K910" s="267"/>
      <c r="L910" s="267"/>
      <c r="M910" s="267"/>
      <c r="N910" s="267"/>
      <c r="O910" s="267"/>
      <c r="P910" s="267"/>
      <c r="Q910" s="267"/>
      <c r="R910" s="267"/>
      <c r="S910" s="267"/>
      <c r="T910" s="267"/>
      <c r="U910" s="267"/>
      <c r="V910" s="267"/>
      <c r="W910" s="267"/>
      <c r="X910" s="267"/>
      <c r="Y910" s="267"/>
      <c r="Z910" s="267"/>
      <c r="AA910" s="267"/>
      <c r="AB910" s="2"/>
    </row>
    <row r="911" spans="1:28" ht="21" customHeight="1" x14ac:dyDescent="0.5">
      <c r="A911" s="2"/>
      <c r="B911" s="2"/>
      <c r="C911" s="267"/>
      <c r="D911" s="267"/>
      <c r="E911" s="267"/>
      <c r="F911" s="267"/>
      <c r="G911" s="267"/>
      <c r="H911" s="267"/>
      <c r="I911" s="267"/>
      <c r="J911" s="267"/>
      <c r="K911" s="267"/>
      <c r="L911" s="267"/>
      <c r="M911" s="267"/>
      <c r="N911" s="267"/>
      <c r="O911" s="267"/>
      <c r="P911" s="267"/>
      <c r="Q911" s="267"/>
      <c r="R911" s="267"/>
      <c r="S911" s="267"/>
      <c r="T911" s="267"/>
      <c r="U911" s="267"/>
      <c r="V911" s="267"/>
      <c r="W911" s="267"/>
      <c r="X911" s="267"/>
      <c r="Y911" s="267"/>
      <c r="Z911" s="267"/>
      <c r="AA911" s="267"/>
      <c r="AB911" s="2"/>
    </row>
    <row r="912" spans="1:28" ht="21" customHeight="1" x14ac:dyDescent="0.5">
      <c r="A912" s="2"/>
      <c r="B912" s="2"/>
      <c r="C912" s="267"/>
      <c r="D912" s="267"/>
      <c r="E912" s="267"/>
      <c r="F912" s="267"/>
      <c r="G912" s="267"/>
      <c r="H912" s="267"/>
      <c r="I912" s="267"/>
      <c r="J912" s="267"/>
      <c r="K912" s="267"/>
      <c r="L912" s="267"/>
      <c r="M912" s="267"/>
      <c r="N912" s="267"/>
      <c r="O912" s="267"/>
      <c r="P912" s="267"/>
      <c r="Q912" s="267"/>
      <c r="R912" s="267"/>
      <c r="S912" s="267"/>
      <c r="T912" s="267"/>
      <c r="U912" s="267"/>
      <c r="V912" s="267"/>
      <c r="W912" s="267"/>
      <c r="X912" s="267"/>
      <c r="Y912" s="267"/>
      <c r="Z912" s="267"/>
      <c r="AA912" s="267"/>
      <c r="AB912" s="2"/>
    </row>
    <row r="913" spans="1:28" ht="21" customHeight="1" x14ac:dyDescent="0.5">
      <c r="A913" s="2"/>
      <c r="B913" s="2"/>
      <c r="C913" s="267"/>
      <c r="D913" s="267"/>
      <c r="E913" s="267"/>
      <c r="F913" s="267"/>
      <c r="G913" s="267"/>
      <c r="H913" s="267"/>
      <c r="I913" s="267"/>
      <c r="J913" s="267"/>
      <c r="K913" s="267"/>
      <c r="L913" s="267"/>
      <c r="M913" s="267"/>
      <c r="N913" s="267"/>
      <c r="O913" s="267"/>
      <c r="P913" s="267"/>
      <c r="Q913" s="267"/>
      <c r="R913" s="267"/>
      <c r="S913" s="267"/>
      <c r="T913" s="267"/>
      <c r="U913" s="267"/>
      <c r="V913" s="267"/>
      <c r="W913" s="267"/>
      <c r="X913" s="267"/>
      <c r="Y913" s="267"/>
      <c r="Z913" s="267"/>
      <c r="AA913" s="267"/>
      <c r="AB913" s="2"/>
    </row>
    <row r="914" spans="1:28" ht="21" customHeight="1" x14ac:dyDescent="0.5">
      <c r="A914" s="2"/>
      <c r="B914" s="2"/>
      <c r="C914" s="267"/>
      <c r="D914" s="267"/>
      <c r="E914" s="267"/>
      <c r="F914" s="267"/>
      <c r="G914" s="267"/>
      <c r="H914" s="267"/>
      <c r="I914" s="267"/>
      <c r="J914" s="267"/>
      <c r="K914" s="267"/>
      <c r="L914" s="267"/>
      <c r="M914" s="267"/>
      <c r="N914" s="267"/>
      <c r="O914" s="267"/>
      <c r="P914" s="267"/>
      <c r="Q914" s="267"/>
      <c r="R914" s="267"/>
      <c r="S914" s="267"/>
      <c r="T914" s="267"/>
      <c r="U914" s="267"/>
      <c r="V914" s="267"/>
      <c r="W914" s="267"/>
      <c r="X914" s="267"/>
      <c r="Y914" s="267"/>
      <c r="Z914" s="267"/>
      <c r="AA914" s="267"/>
      <c r="AB914" s="2"/>
    </row>
    <row r="915" spans="1:28" ht="21" customHeight="1" x14ac:dyDescent="0.5">
      <c r="A915" s="2"/>
      <c r="B915" s="2"/>
      <c r="C915" s="267"/>
      <c r="D915" s="267"/>
      <c r="E915" s="267"/>
      <c r="F915" s="267"/>
      <c r="G915" s="267"/>
      <c r="H915" s="267"/>
      <c r="I915" s="267"/>
      <c r="J915" s="267"/>
      <c r="K915" s="267"/>
      <c r="L915" s="267"/>
      <c r="M915" s="267"/>
      <c r="N915" s="267"/>
      <c r="O915" s="267"/>
      <c r="P915" s="267"/>
      <c r="Q915" s="267"/>
      <c r="R915" s="267"/>
      <c r="S915" s="267"/>
      <c r="T915" s="267"/>
      <c r="U915" s="267"/>
      <c r="V915" s="267"/>
      <c r="W915" s="267"/>
      <c r="X915" s="267"/>
      <c r="Y915" s="267"/>
      <c r="Z915" s="267"/>
      <c r="AA915" s="267"/>
      <c r="AB915" s="2"/>
    </row>
    <row r="916" spans="1:28" ht="21" customHeight="1" x14ac:dyDescent="0.5">
      <c r="A916" s="2"/>
      <c r="B916" s="2"/>
      <c r="C916" s="267"/>
      <c r="D916" s="267"/>
      <c r="E916" s="267"/>
      <c r="F916" s="267"/>
      <c r="G916" s="267"/>
      <c r="H916" s="267"/>
      <c r="I916" s="267"/>
      <c r="J916" s="267"/>
      <c r="K916" s="267"/>
      <c r="L916" s="267"/>
      <c r="M916" s="267"/>
      <c r="N916" s="267"/>
      <c r="O916" s="267"/>
      <c r="P916" s="267"/>
      <c r="Q916" s="267"/>
      <c r="R916" s="267"/>
      <c r="S916" s="267"/>
      <c r="T916" s="267"/>
      <c r="U916" s="267"/>
      <c r="V916" s="267"/>
      <c r="W916" s="267"/>
      <c r="X916" s="267"/>
      <c r="Y916" s="267"/>
      <c r="Z916" s="267"/>
      <c r="AA916" s="267"/>
      <c r="AB916" s="2"/>
    </row>
    <row r="917" spans="1:28" ht="21" customHeight="1" x14ac:dyDescent="0.5">
      <c r="A917" s="2"/>
      <c r="B917" s="2"/>
      <c r="C917" s="267"/>
      <c r="D917" s="267"/>
      <c r="E917" s="267"/>
      <c r="F917" s="267"/>
      <c r="G917" s="267"/>
      <c r="H917" s="267"/>
      <c r="I917" s="267"/>
      <c r="J917" s="267"/>
      <c r="K917" s="267"/>
      <c r="L917" s="267"/>
      <c r="M917" s="267"/>
      <c r="N917" s="267"/>
      <c r="O917" s="267"/>
      <c r="P917" s="267"/>
      <c r="Q917" s="267"/>
      <c r="R917" s="267"/>
      <c r="S917" s="267"/>
      <c r="T917" s="267"/>
      <c r="U917" s="267"/>
      <c r="V917" s="267"/>
      <c r="W917" s="267"/>
      <c r="X917" s="267"/>
      <c r="Y917" s="267"/>
      <c r="Z917" s="267"/>
      <c r="AA917" s="267"/>
      <c r="AB917" s="2"/>
    </row>
    <row r="918" spans="1:28" ht="21" customHeight="1" x14ac:dyDescent="0.5">
      <c r="A918" s="2"/>
      <c r="B918" s="2"/>
      <c r="C918" s="267"/>
      <c r="D918" s="267"/>
      <c r="E918" s="267"/>
      <c r="F918" s="267"/>
      <c r="G918" s="267"/>
      <c r="H918" s="267"/>
      <c r="I918" s="267"/>
      <c r="J918" s="267"/>
      <c r="K918" s="267"/>
      <c r="L918" s="267"/>
      <c r="M918" s="267"/>
      <c r="N918" s="267"/>
      <c r="O918" s="267"/>
      <c r="P918" s="267"/>
      <c r="Q918" s="267"/>
      <c r="R918" s="267"/>
      <c r="S918" s="267"/>
      <c r="T918" s="267"/>
      <c r="U918" s="267"/>
      <c r="V918" s="267"/>
      <c r="W918" s="267"/>
      <c r="X918" s="267"/>
      <c r="Y918" s="267"/>
      <c r="Z918" s="267"/>
      <c r="AA918" s="267"/>
      <c r="AB918" s="2"/>
    </row>
    <row r="919" spans="1:28" ht="21" customHeight="1" x14ac:dyDescent="0.5">
      <c r="A919" s="2"/>
      <c r="B919" s="2"/>
      <c r="C919" s="267"/>
      <c r="D919" s="267"/>
      <c r="E919" s="267"/>
      <c r="F919" s="267"/>
      <c r="G919" s="267"/>
      <c r="H919" s="267"/>
      <c r="I919" s="267"/>
      <c r="J919" s="267"/>
      <c r="K919" s="267"/>
      <c r="L919" s="267"/>
      <c r="M919" s="267"/>
      <c r="N919" s="267"/>
      <c r="O919" s="267"/>
      <c r="P919" s="267"/>
      <c r="Q919" s="267"/>
      <c r="R919" s="267"/>
      <c r="S919" s="267"/>
      <c r="T919" s="267"/>
      <c r="U919" s="267"/>
      <c r="V919" s="267"/>
      <c r="W919" s="267"/>
      <c r="X919" s="267"/>
      <c r="Y919" s="267"/>
      <c r="Z919" s="267"/>
      <c r="AA919" s="267"/>
      <c r="AB919" s="2"/>
    </row>
    <row r="920" spans="1:28" ht="21" customHeight="1" x14ac:dyDescent="0.5">
      <c r="A920" s="2"/>
      <c r="B920" s="2"/>
      <c r="C920" s="267"/>
      <c r="D920" s="267"/>
      <c r="E920" s="267"/>
      <c r="F920" s="267"/>
      <c r="G920" s="267"/>
      <c r="H920" s="267"/>
      <c r="I920" s="267"/>
      <c r="J920" s="267"/>
      <c r="K920" s="267"/>
      <c r="L920" s="267"/>
      <c r="M920" s="267"/>
      <c r="N920" s="267"/>
      <c r="O920" s="267"/>
      <c r="P920" s="267"/>
      <c r="Q920" s="267"/>
      <c r="R920" s="267"/>
      <c r="S920" s="267"/>
      <c r="T920" s="267"/>
      <c r="U920" s="267"/>
      <c r="V920" s="267"/>
      <c r="W920" s="267"/>
      <c r="X920" s="267"/>
      <c r="Y920" s="267"/>
      <c r="Z920" s="267"/>
      <c r="AA920" s="267"/>
      <c r="AB920" s="2"/>
    </row>
    <row r="921" spans="1:28" ht="21" customHeight="1" x14ac:dyDescent="0.5">
      <c r="A921" s="2"/>
      <c r="B921" s="2"/>
      <c r="C921" s="267"/>
      <c r="D921" s="267"/>
      <c r="E921" s="267"/>
      <c r="F921" s="267"/>
      <c r="G921" s="267"/>
      <c r="H921" s="267"/>
      <c r="I921" s="267"/>
      <c r="J921" s="267"/>
      <c r="K921" s="267"/>
      <c r="L921" s="267"/>
      <c r="M921" s="267"/>
      <c r="N921" s="267"/>
      <c r="O921" s="267"/>
      <c r="P921" s="267"/>
      <c r="Q921" s="267"/>
      <c r="R921" s="267"/>
      <c r="S921" s="267"/>
      <c r="T921" s="267"/>
      <c r="U921" s="267"/>
      <c r="V921" s="267"/>
      <c r="W921" s="267"/>
      <c r="X921" s="267"/>
      <c r="Y921" s="267"/>
      <c r="Z921" s="267"/>
      <c r="AA921" s="267"/>
      <c r="AB921" s="2"/>
    </row>
    <row r="922" spans="1:28" ht="21" customHeight="1" x14ac:dyDescent="0.5">
      <c r="A922" s="2"/>
      <c r="B922" s="2"/>
      <c r="C922" s="267"/>
      <c r="D922" s="267"/>
      <c r="E922" s="267"/>
      <c r="F922" s="267"/>
      <c r="G922" s="267"/>
      <c r="H922" s="267"/>
      <c r="I922" s="267"/>
      <c r="J922" s="267"/>
      <c r="K922" s="267"/>
      <c r="L922" s="267"/>
      <c r="M922" s="267"/>
      <c r="N922" s="267"/>
      <c r="O922" s="267"/>
      <c r="P922" s="267"/>
      <c r="Q922" s="267"/>
      <c r="R922" s="267"/>
      <c r="S922" s="267"/>
      <c r="T922" s="267"/>
      <c r="U922" s="267"/>
      <c r="V922" s="267"/>
      <c r="W922" s="267"/>
      <c r="X922" s="267"/>
      <c r="Y922" s="267"/>
      <c r="Z922" s="267"/>
      <c r="AA922" s="267"/>
      <c r="AB922" s="2"/>
    </row>
    <row r="923" spans="1:28" ht="21" customHeight="1" x14ac:dyDescent="0.5">
      <c r="A923" s="2"/>
      <c r="B923" s="2"/>
      <c r="C923" s="267"/>
      <c r="D923" s="267"/>
      <c r="E923" s="267"/>
      <c r="F923" s="267"/>
      <c r="G923" s="267"/>
      <c r="H923" s="267"/>
      <c r="I923" s="267"/>
      <c r="J923" s="267"/>
      <c r="K923" s="267"/>
      <c r="L923" s="267"/>
      <c r="M923" s="267"/>
      <c r="N923" s="267"/>
      <c r="O923" s="267"/>
      <c r="P923" s="267"/>
      <c r="Q923" s="267"/>
      <c r="R923" s="267"/>
      <c r="S923" s="267"/>
      <c r="T923" s="267"/>
      <c r="U923" s="267"/>
      <c r="V923" s="267"/>
      <c r="W923" s="267"/>
      <c r="X923" s="267"/>
      <c r="Y923" s="267"/>
      <c r="Z923" s="267"/>
      <c r="AA923" s="267"/>
      <c r="AB923" s="2"/>
    </row>
    <row r="924" spans="1:28" ht="21" customHeight="1" x14ac:dyDescent="0.5">
      <c r="A924" s="2"/>
      <c r="B924" s="2"/>
      <c r="C924" s="267"/>
      <c r="D924" s="267"/>
      <c r="E924" s="267"/>
      <c r="F924" s="267"/>
      <c r="G924" s="267"/>
      <c r="H924" s="267"/>
      <c r="I924" s="267"/>
      <c r="J924" s="267"/>
      <c r="K924" s="267"/>
      <c r="L924" s="267"/>
      <c r="M924" s="267"/>
      <c r="N924" s="267"/>
      <c r="O924" s="267"/>
      <c r="P924" s="267"/>
      <c r="Q924" s="267"/>
      <c r="R924" s="267"/>
      <c r="S924" s="267"/>
      <c r="T924" s="267"/>
      <c r="U924" s="267"/>
      <c r="V924" s="267"/>
      <c r="W924" s="267"/>
      <c r="X924" s="267"/>
      <c r="Y924" s="267"/>
      <c r="Z924" s="267"/>
      <c r="AA924" s="267"/>
      <c r="AB924" s="2"/>
    </row>
    <row r="925" spans="1:28" ht="21" customHeight="1" x14ac:dyDescent="0.5">
      <c r="A925" s="2"/>
      <c r="B925" s="2"/>
      <c r="C925" s="267"/>
      <c r="D925" s="267"/>
      <c r="E925" s="267"/>
      <c r="F925" s="267"/>
      <c r="G925" s="267"/>
      <c r="H925" s="267"/>
      <c r="I925" s="267"/>
      <c r="J925" s="267"/>
      <c r="K925" s="267"/>
      <c r="L925" s="267"/>
      <c r="M925" s="267"/>
      <c r="N925" s="267"/>
      <c r="O925" s="267"/>
      <c r="P925" s="267"/>
      <c r="Q925" s="267"/>
      <c r="R925" s="267"/>
      <c r="S925" s="267"/>
      <c r="T925" s="267"/>
      <c r="U925" s="267"/>
      <c r="V925" s="267"/>
      <c r="W925" s="267"/>
      <c r="X925" s="267"/>
      <c r="Y925" s="267"/>
      <c r="Z925" s="267"/>
      <c r="AA925" s="267"/>
      <c r="AB925" s="2"/>
    </row>
    <row r="926" spans="1:28" ht="21" customHeight="1" x14ac:dyDescent="0.5">
      <c r="A926" s="2"/>
      <c r="B926" s="2"/>
      <c r="C926" s="267"/>
      <c r="D926" s="267"/>
      <c r="E926" s="267"/>
      <c r="F926" s="267"/>
      <c r="G926" s="267"/>
      <c r="H926" s="267"/>
      <c r="I926" s="267"/>
      <c r="J926" s="267"/>
      <c r="K926" s="267"/>
      <c r="L926" s="267"/>
      <c r="M926" s="267"/>
      <c r="N926" s="267"/>
      <c r="O926" s="267"/>
      <c r="P926" s="267"/>
      <c r="Q926" s="267"/>
      <c r="R926" s="267"/>
      <c r="S926" s="267"/>
      <c r="T926" s="267"/>
      <c r="U926" s="267"/>
      <c r="V926" s="267"/>
      <c r="W926" s="267"/>
      <c r="X926" s="267"/>
      <c r="Y926" s="267"/>
      <c r="Z926" s="267"/>
      <c r="AA926" s="267"/>
      <c r="AB926" s="2"/>
    </row>
    <row r="927" spans="1:28" ht="21" customHeight="1" x14ac:dyDescent="0.5">
      <c r="A927" s="2"/>
      <c r="B927" s="2"/>
      <c r="C927" s="267"/>
      <c r="D927" s="267"/>
      <c r="E927" s="267"/>
      <c r="F927" s="267"/>
      <c r="G927" s="267"/>
      <c r="H927" s="267"/>
      <c r="I927" s="267"/>
      <c r="J927" s="267"/>
      <c r="K927" s="267"/>
      <c r="L927" s="267"/>
      <c r="M927" s="267"/>
      <c r="N927" s="267"/>
      <c r="O927" s="267"/>
      <c r="P927" s="267"/>
      <c r="Q927" s="267"/>
      <c r="R927" s="267"/>
      <c r="S927" s="267"/>
      <c r="T927" s="267"/>
      <c r="U927" s="267"/>
      <c r="V927" s="267"/>
      <c r="W927" s="267"/>
      <c r="X927" s="267"/>
      <c r="Y927" s="267"/>
      <c r="Z927" s="267"/>
      <c r="AA927" s="267"/>
      <c r="AB927" s="2"/>
    </row>
    <row r="928" spans="1:28" ht="21" customHeight="1" x14ac:dyDescent="0.5">
      <c r="A928" s="2"/>
      <c r="B928" s="2"/>
      <c r="C928" s="267"/>
      <c r="D928" s="267"/>
      <c r="E928" s="267"/>
      <c r="F928" s="267"/>
      <c r="G928" s="267"/>
      <c r="H928" s="267"/>
      <c r="I928" s="267"/>
      <c r="J928" s="267"/>
      <c r="K928" s="267"/>
      <c r="L928" s="267"/>
      <c r="M928" s="267"/>
      <c r="N928" s="267"/>
      <c r="O928" s="267"/>
      <c r="P928" s="267"/>
      <c r="Q928" s="267"/>
      <c r="R928" s="267"/>
      <c r="S928" s="267"/>
      <c r="T928" s="267"/>
      <c r="U928" s="267"/>
      <c r="V928" s="267"/>
      <c r="W928" s="267"/>
      <c r="X928" s="267"/>
      <c r="Y928" s="267"/>
      <c r="Z928" s="267"/>
      <c r="AA928" s="267"/>
      <c r="AB928" s="2"/>
    </row>
    <row r="929" spans="1:28" ht="21" customHeight="1" x14ac:dyDescent="0.5">
      <c r="A929" s="2"/>
      <c r="B929" s="2"/>
      <c r="C929" s="267"/>
      <c r="D929" s="267"/>
      <c r="E929" s="267"/>
      <c r="F929" s="267"/>
      <c r="G929" s="267"/>
      <c r="H929" s="267"/>
      <c r="I929" s="267"/>
      <c r="J929" s="267"/>
      <c r="K929" s="267"/>
      <c r="L929" s="267"/>
      <c r="M929" s="267"/>
      <c r="N929" s="267"/>
      <c r="O929" s="267"/>
      <c r="P929" s="267"/>
      <c r="Q929" s="267"/>
      <c r="R929" s="267"/>
      <c r="S929" s="267"/>
      <c r="T929" s="267"/>
      <c r="U929" s="267"/>
      <c r="V929" s="267"/>
      <c r="W929" s="267"/>
      <c r="X929" s="267"/>
      <c r="Y929" s="267"/>
      <c r="Z929" s="267"/>
      <c r="AA929" s="267"/>
      <c r="AB929" s="2"/>
    </row>
    <row r="930" spans="1:28" ht="21" customHeight="1" x14ac:dyDescent="0.5">
      <c r="A930" s="2"/>
      <c r="B930" s="2"/>
      <c r="C930" s="267"/>
      <c r="D930" s="267"/>
      <c r="E930" s="267"/>
      <c r="F930" s="267"/>
      <c r="G930" s="267"/>
      <c r="H930" s="267"/>
      <c r="I930" s="267"/>
      <c r="J930" s="267"/>
      <c r="K930" s="267"/>
      <c r="L930" s="267"/>
      <c r="M930" s="267"/>
      <c r="N930" s="267"/>
      <c r="O930" s="267"/>
      <c r="P930" s="267"/>
      <c r="Q930" s="267"/>
      <c r="R930" s="267"/>
      <c r="S930" s="267"/>
      <c r="T930" s="267"/>
      <c r="U930" s="267"/>
      <c r="V930" s="267"/>
      <c r="W930" s="267"/>
      <c r="X930" s="267"/>
      <c r="Y930" s="267"/>
      <c r="Z930" s="267"/>
      <c r="AA930" s="267"/>
      <c r="AB930" s="2"/>
    </row>
    <row r="931" spans="1:28" ht="21" customHeight="1" x14ac:dyDescent="0.5">
      <c r="A931" s="2"/>
      <c r="B931" s="2"/>
      <c r="C931" s="267"/>
      <c r="D931" s="267"/>
      <c r="E931" s="267"/>
      <c r="F931" s="267"/>
      <c r="G931" s="267"/>
      <c r="H931" s="267"/>
      <c r="I931" s="267"/>
      <c r="J931" s="267"/>
      <c r="K931" s="267"/>
      <c r="L931" s="267"/>
      <c r="M931" s="267"/>
      <c r="N931" s="267"/>
      <c r="O931" s="267"/>
      <c r="P931" s="267"/>
      <c r="Q931" s="267"/>
      <c r="R931" s="267"/>
      <c r="S931" s="267"/>
      <c r="T931" s="267"/>
      <c r="U931" s="267"/>
      <c r="V931" s="267"/>
      <c r="W931" s="267"/>
      <c r="X931" s="267"/>
      <c r="Y931" s="267"/>
      <c r="Z931" s="267"/>
      <c r="AA931" s="267"/>
      <c r="AB931" s="2"/>
    </row>
    <row r="932" spans="1:28" ht="21" customHeight="1" x14ac:dyDescent="0.5">
      <c r="A932" s="2"/>
      <c r="B932" s="2"/>
      <c r="C932" s="267"/>
      <c r="D932" s="267"/>
      <c r="E932" s="267"/>
      <c r="F932" s="267"/>
      <c r="G932" s="267"/>
      <c r="H932" s="267"/>
      <c r="I932" s="267"/>
      <c r="J932" s="267"/>
      <c r="K932" s="267"/>
      <c r="L932" s="267"/>
      <c r="M932" s="267"/>
      <c r="N932" s="267"/>
      <c r="O932" s="267"/>
      <c r="P932" s="267"/>
      <c r="Q932" s="267"/>
      <c r="R932" s="267"/>
      <c r="S932" s="267"/>
      <c r="T932" s="267"/>
      <c r="U932" s="267"/>
      <c r="V932" s="267"/>
      <c r="W932" s="267"/>
      <c r="X932" s="267"/>
      <c r="Y932" s="267"/>
      <c r="Z932" s="267"/>
      <c r="AA932" s="267"/>
      <c r="AB932" s="2"/>
    </row>
    <row r="933" spans="1:28" ht="21" customHeight="1" x14ac:dyDescent="0.5">
      <c r="A933" s="2"/>
      <c r="B933" s="2"/>
      <c r="C933" s="267"/>
      <c r="D933" s="267"/>
      <c r="E933" s="267"/>
      <c r="F933" s="267"/>
      <c r="G933" s="267"/>
      <c r="H933" s="267"/>
      <c r="I933" s="267"/>
      <c r="J933" s="267"/>
      <c r="K933" s="267"/>
      <c r="L933" s="267"/>
      <c r="M933" s="267"/>
      <c r="N933" s="267"/>
      <c r="O933" s="267"/>
      <c r="P933" s="267"/>
      <c r="Q933" s="267"/>
      <c r="R933" s="267"/>
      <c r="S933" s="267"/>
      <c r="T933" s="267"/>
      <c r="U933" s="267"/>
      <c r="V933" s="267"/>
      <c r="W933" s="267"/>
      <c r="X933" s="267"/>
      <c r="Y933" s="267"/>
      <c r="Z933" s="267"/>
      <c r="AA933" s="267"/>
      <c r="AB933" s="2"/>
    </row>
    <row r="934" spans="1:28" ht="21" customHeight="1" x14ac:dyDescent="0.5">
      <c r="A934" s="2"/>
      <c r="B934" s="2"/>
      <c r="C934" s="267"/>
      <c r="D934" s="267"/>
      <c r="E934" s="267"/>
      <c r="F934" s="267"/>
      <c r="G934" s="267"/>
      <c r="H934" s="267"/>
      <c r="I934" s="267"/>
      <c r="J934" s="267"/>
      <c r="K934" s="267"/>
      <c r="L934" s="267"/>
      <c r="M934" s="267"/>
      <c r="N934" s="267"/>
      <c r="O934" s="267"/>
      <c r="P934" s="267"/>
      <c r="Q934" s="267"/>
      <c r="R934" s="267"/>
      <c r="S934" s="267"/>
      <c r="T934" s="267"/>
      <c r="U934" s="267"/>
      <c r="V934" s="267"/>
      <c r="W934" s="267"/>
      <c r="X934" s="267"/>
      <c r="Y934" s="267"/>
      <c r="Z934" s="267"/>
      <c r="AA934" s="267"/>
      <c r="AB934" s="2"/>
    </row>
    <row r="935" spans="1:28" ht="21" customHeight="1" x14ac:dyDescent="0.5">
      <c r="A935" s="2"/>
      <c r="B935" s="2"/>
      <c r="C935" s="267"/>
      <c r="D935" s="267"/>
      <c r="E935" s="267"/>
      <c r="F935" s="267"/>
      <c r="G935" s="267"/>
      <c r="H935" s="267"/>
      <c r="I935" s="267"/>
      <c r="J935" s="267"/>
      <c r="K935" s="267"/>
      <c r="L935" s="267"/>
      <c r="M935" s="267"/>
      <c r="N935" s="267"/>
      <c r="O935" s="267"/>
      <c r="P935" s="267"/>
      <c r="Q935" s="267"/>
      <c r="R935" s="267"/>
      <c r="S935" s="267"/>
      <c r="T935" s="267"/>
      <c r="U935" s="267"/>
      <c r="V935" s="267"/>
      <c r="W935" s="267"/>
      <c r="X935" s="267"/>
      <c r="Y935" s="267"/>
      <c r="Z935" s="267"/>
      <c r="AA935" s="267"/>
      <c r="AB935" s="2"/>
    </row>
    <row r="936" spans="1:28" ht="21" customHeight="1" x14ac:dyDescent="0.5">
      <c r="A936" s="2"/>
      <c r="B936" s="2"/>
      <c r="C936" s="267"/>
      <c r="D936" s="267"/>
      <c r="E936" s="267"/>
      <c r="F936" s="267"/>
      <c r="G936" s="267"/>
      <c r="H936" s="267"/>
      <c r="I936" s="267"/>
      <c r="J936" s="267"/>
      <c r="K936" s="267"/>
      <c r="L936" s="267"/>
      <c r="M936" s="267"/>
      <c r="N936" s="267"/>
      <c r="O936" s="267"/>
      <c r="P936" s="267"/>
      <c r="Q936" s="267"/>
      <c r="R936" s="267"/>
      <c r="S936" s="267"/>
      <c r="T936" s="267"/>
      <c r="U936" s="267"/>
      <c r="V936" s="267"/>
      <c r="W936" s="267"/>
      <c r="X936" s="267"/>
      <c r="Y936" s="267"/>
      <c r="Z936" s="267"/>
      <c r="AA936" s="267"/>
      <c r="AB936" s="2"/>
    </row>
    <row r="937" spans="1:28" ht="21" customHeight="1" x14ac:dyDescent="0.5">
      <c r="A937" s="2"/>
      <c r="B937" s="2"/>
      <c r="C937" s="267"/>
      <c r="D937" s="267"/>
      <c r="E937" s="267"/>
      <c r="F937" s="267"/>
      <c r="G937" s="267"/>
      <c r="H937" s="267"/>
      <c r="I937" s="267"/>
      <c r="J937" s="267"/>
      <c r="K937" s="267"/>
      <c r="L937" s="267"/>
      <c r="M937" s="267"/>
      <c r="N937" s="267"/>
      <c r="O937" s="267"/>
      <c r="P937" s="267"/>
      <c r="Q937" s="267"/>
      <c r="R937" s="267"/>
      <c r="S937" s="267"/>
      <c r="T937" s="267"/>
      <c r="U937" s="267"/>
      <c r="V937" s="267"/>
      <c r="W937" s="267"/>
      <c r="X937" s="267"/>
      <c r="Y937" s="267"/>
      <c r="Z937" s="267"/>
      <c r="AA937" s="267"/>
      <c r="AB937" s="2"/>
    </row>
    <row r="938" spans="1:28" ht="21" customHeight="1" x14ac:dyDescent="0.5">
      <c r="A938" s="2"/>
      <c r="B938" s="2"/>
      <c r="C938" s="267"/>
      <c r="D938" s="267"/>
      <c r="E938" s="267"/>
      <c r="F938" s="267"/>
      <c r="G938" s="267"/>
      <c r="H938" s="267"/>
      <c r="I938" s="267"/>
      <c r="J938" s="267"/>
      <c r="K938" s="267"/>
      <c r="L938" s="267"/>
      <c r="M938" s="267"/>
      <c r="N938" s="267"/>
      <c r="O938" s="267"/>
      <c r="P938" s="267"/>
      <c r="Q938" s="267"/>
      <c r="R938" s="267"/>
      <c r="S938" s="267"/>
      <c r="T938" s="267"/>
      <c r="U938" s="267"/>
      <c r="V938" s="267"/>
      <c r="W938" s="267"/>
      <c r="X938" s="267"/>
      <c r="Y938" s="267"/>
      <c r="Z938" s="267"/>
      <c r="AA938" s="267"/>
      <c r="AB938" s="2"/>
    </row>
    <row r="939" spans="1:28" ht="21" customHeight="1" x14ac:dyDescent="0.5">
      <c r="A939" s="2"/>
      <c r="B939" s="2"/>
      <c r="C939" s="267"/>
      <c r="D939" s="267"/>
      <c r="E939" s="267"/>
      <c r="F939" s="267"/>
      <c r="G939" s="267"/>
      <c r="H939" s="267"/>
      <c r="I939" s="267"/>
      <c r="J939" s="267"/>
      <c r="K939" s="267"/>
      <c r="L939" s="267"/>
      <c r="M939" s="267"/>
      <c r="N939" s="267"/>
      <c r="O939" s="267"/>
      <c r="P939" s="267"/>
      <c r="Q939" s="267"/>
      <c r="R939" s="267"/>
      <c r="S939" s="267"/>
      <c r="T939" s="267"/>
      <c r="U939" s="267"/>
      <c r="V939" s="267"/>
      <c r="W939" s="267"/>
      <c r="X939" s="267"/>
      <c r="Y939" s="267"/>
      <c r="Z939" s="267"/>
      <c r="AA939" s="267"/>
      <c r="AB939" s="2"/>
    </row>
    <row r="940" spans="1:28" ht="21" customHeight="1" x14ac:dyDescent="0.5">
      <c r="A940" s="2"/>
      <c r="B940" s="2"/>
      <c r="C940" s="267"/>
      <c r="D940" s="267"/>
      <c r="E940" s="267"/>
      <c r="F940" s="267"/>
      <c r="G940" s="267"/>
      <c r="H940" s="267"/>
      <c r="I940" s="267"/>
      <c r="J940" s="267"/>
      <c r="K940" s="267"/>
      <c r="L940" s="267"/>
      <c r="M940" s="267"/>
      <c r="N940" s="267"/>
      <c r="O940" s="267"/>
      <c r="P940" s="267"/>
      <c r="Q940" s="267"/>
      <c r="R940" s="267"/>
      <c r="S940" s="267"/>
      <c r="T940" s="267"/>
      <c r="U940" s="267"/>
      <c r="V940" s="267"/>
      <c r="W940" s="267"/>
      <c r="X940" s="267"/>
      <c r="Y940" s="267"/>
      <c r="Z940" s="267"/>
      <c r="AA940" s="267"/>
      <c r="AB940" s="2"/>
    </row>
    <row r="941" spans="1:28" ht="21" customHeight="1" x14ac:dyDescent="0.5">
      <c r="A941" s="2"/>
      <c r="B941" s="2"/>
      <c r="C941" s="267"/>
      <c r="D941" s="267"/>
      <c r="E941" s="267"/>
      <c r="F941" s="267"/>
      <c r="G941" s="267"/>
      <c r="H941" s="267"/>
      <c r="I941" s="267"/>
      <c r="J941" s="267"/>
      <c r="K941" s="267"/>
      <c r="L941" s="267"/>
      <c r="M941" s="267"/>
      <c r="N941" s="267"/>
      <c r="O941" s="267"/>
      <c r="P941" s="267"/>
      <c r="Q941" s="267"/>
      <c r="R941" s="267"/>
      <c r="S941" s="267"/>
      <c r="T941" s="267"/>
      <c r="U941" s="267"/>
      <c r="V941" s="267"/>
      <c r="W941" s="267"/>
      <c r="X941" s="267"/>
      <c r="Y941" s="267"/>
      <c r="Z941" s="267"/>
      <c r="AA941" s="267"/>
      <c r="AB941" s="2"/>
    </row>
    <row r="942" spans="1:28" ht="21" customHeight="1" x14ac:dyDescent="0.5">
      <c r="A942" s="2"/>
      <c r="B942" s="2"/>
      <c r="C942" s="267"/>
      <c r="D942" s="267"/>
      <c r="E942" s="267"/>
      <c r="F942" s="267"/>
      <c r="G942" s="267"/>
      <c r="H942" s="267"/>
      <c r="I942" s="267"/>
      <c r="J942" s="267"/>
      <c r="K942" s="267"/>
      <c r="L942" s="267"/>
      <c r="M942" s="267"/>
      <c r="N942" s="267"/>
      <c r="O942" s="267"/>
      <c r="P942" s="267"/>
      <c r="Q942" s="267"/>
      <c r="R942" s="267"/>
      <c r="S942" s="267"/>
      <c r="T942" s="267"/>
      <c r="U942" s="267"/>
      <c r="V942" s="267"/>
      <c r="W942" s="267"/>
      <c r="X942" s="267"/>
      <c r="Y942" s="267"/>
      <c r="Z942" s="267"/>
      <c r="AA942" s="267"/>
      <c r="AB942" s="2"/>
    </row>
    <row r="943" spans="1:28" ht="21" customHeight="1" x14ac:dyDescent="0.5">
      <c r="A943" s="2"/>
      <c r="B943" s="2"/>
      <c r="C943" s="267"/>
      <c r="D943" s="267"/>
      <c r="E943" s="267"/>
      <c r="F943" s="267"/>
      <c r="G943" s="267"/>
      <c r="H943" s="267"/>
      <c r="I943" s="267"/>
      <c r="J943" s="267"/>
      <c r="K943" s="267"/>
      <c r="L943" s="267"/>
      <c r="M943" s="267"/>
      <c r="N943" s="267"/>
      <c r="O943" s="267"/>
      <c r="P943" s="267"/>
      <c r="Q943" s="267"/>
      <c r="R943" s="267"/>
      <c r="S943" s="267"/>
      <c r="T943" s="267"/>
      <c r="U943" s="267"/>
      <c r="V943" s="267"/>
      <c r="W943" s="267"/>
      <c r="X943" s="267"/>
      <c r="Y943" s="267"/>
      <c r="Z943" s="267"/>
      <c r="AA943" s="267"/>
      <c r="AB943" s="2"/>
    </row>
    <row r="944" spans="1:28" ht="21" customHeight="1" x14ac:dyDescent="0.5">
      <c r="A944" s="2"/>
      <c r="B944" s="2"/>
      <c r="C944" s="267"/>
      <c r="D944" s="267"/>
      <c r="E944" s="267"/>
      <c r="F944" s="267"/>
      <c r="G944" s="267"/>
      <c r="H944" s="267"/>
      <c r="I944" s="267"/>
      <c r="J944" s="267"/>
      <c r="K944" s="267"/>
      <c r="L944" s="267"/>
      <c r="M944" s="267"/>
      <c r="N944" s="267"/>
      <c r="O944" s="267"/>
      <c r="P944" s="267"/>
      <c r="Q944" s="267"/>
      <c r="R944" s="267"/>
      <c r="S944" s="267"/>
      <c r="T944" s="267"/>
      <c r="U944" s="267"/>
      <c r="V944" s="267"/>
      <c r="W944" s="267"/>
      <c r="X944" s="267"/>
      <c r="Y944" s="267"/>
      <c r="Z944" s="267"/>
      <c r="AA944" s="267"/>
      <c r="AB944" s="2"/>
    </row>
    <row r="945" spans="1:28" ht="21" customHeight="1" x14ac:dyDescent="0.5">
      <c r="A945" s="2"/>
      <c r="B945" s="2"/>
      <c r="C945" s="267"/>
      <c r="D945" s="267"/>
      <c r="E945" s="267"/>
      <c r="F945" s="267"/>
      <c r="G945" s="267"/>
      <c r="H945" s="267"/>
      <c r="I945" s="267"/>
      <c r="J945" s="267"/>
      <c r="K945" s="267"/>
      <c r="L945" s="267"/>
      <c r="M945" s="267"/>
      <c r="N945" s="267"/>
      <c r="O945" s="267"/>
      <c r="P945" s="267"/>
      <c r="Q945" s="267"/>
      <c r="R945" s="267"/>
      <c r="S945" s="267"/>
      <c r="T945" s="267"/>
      <c r="U945" s="267"/>
      <c r="V945" s="267"/>
      <c r="W945" s="267"/>
      <c r="X945" s="267"/>
      <c r="Y945" s="267"/>
      <c r="Z945" s="267"/>
      <c r="AA945" s="267"/>
      <c r="AB945" s="2"/>
    </row>
    <row r="946" spans="1:28" ht="21" customHeight="1" x14ac:dyDescent="0.5">
      <c r="A946" s="2"/>
      <c r="B946" s="2"/>
      <c r="C946" s="267"/>
      <c r="D946" s="267"/>
      <c r="E946" s="267"/>
      <c r="F946" s="267"/>
      <c r="G946" s="267"/>
      <c r="H946" s="267"/>
      <c r="I946" s="267"/>
      <c r="J946" s="267"/>
      <c r="K946" s="267"/>
      <c r="L946" s="267"/>
      <c r="M946" s="267"/>
      <c r="N946" s="267"/>
      <c r="O946" s="267"/>
      <c r="P946" s="267"/>
      <c r="Q946" s="267"/>
      <c r="R946" s="267"/>
      <c r="S946" s="267"/>
      <c r="T946" s="267"/>
      <c r="U946" s="267"/>
      <c r="V946" s="267"/>
      <c r="W946" s="267"/>
      <c r="X946" s="267"/>
      <c r="Y946" s="267"/>
      <c r="Z946" s="267"/>
      <c r="AA946" s="267"/>
      <c r="AB946" s="2"/>
    </row>
    <row r="947" spans="1:28" ht="21" customHeight="1" x14ac:dyDescent="0.5">
      <c r="A947" s="2"/>
      <c r="B947" s="2"/>
      <c r="C947" s="267"/>
      <c r="D947" s="267"/>
      <c r="E947" s="267"/>
      <c r="F947" s="267"/>
      <c r="G947" s="267"/>
      <c r="H947" s="267"/>
      <c r="I947" s="267"/>
      <c r="J947" s="267"/>
      <c r="K947" s="267"/>
      <c r="L947" s="267"/>
      <c r="M947" s="267"/>
      <c r="N947" s="267"/>
      <c r="O947" s="267"/>
      <c r="P947" s="267"/>
      <c r="Q947" s="267"/>
      <c r="R947" s="267"/>
      <c r="S947" s="267"/>
      <c r="T947" s="267"/>
      <c r="U947" s="267"/>
      <c r="V947" s="267"/>
      <c r="W947" s="267"/>
      <c r="X947" s="267"/>
      <c r="Y947" s="267"/>
      <c r="Z947" s="267"/>
      <c r="AA947" s="267"/>
      <c r="AB947" s="2"/>
    </row>
    <row r="948" spans="1:28" ht="21" customHeight="1" x14ac:dyDescent="0.5">
      <c r="A948" s="2"/>
      <c r="B948" s="2"/>
      <c r="C948" s="267"/>
      <c r="D948" s="267"/>
      <c r="E948" s="267"/>
      <c r="F948" s="267"/>
      <c r="G948" s="267"/>
      <c r="H948" s="267"/>
      <c r="I948" s="267"/>
      <c r="J948" s="267"/>
      <c r="K948" s="267"/>
      <c r="L948" s="267"/>
      <c r="M948" s="267"/>
      <c r="N948" s="267"/>
      <c r="O948" s="267"/>
      <c r="P948" s="267"/>
      <c r="Q948" s="267"/>
      <c r="R948" s="267"/>
      <c r="S948" s="267"/>
      <c r="T948" s="267"/>
      <c r="U948" s="267"/>
      <c r="V948" s="267"/>
      <c r="W948" s="267"/>
      <c r="X948" s="267"/>
      <c r="Y948" s="267"/>
      <c r="Z948" s="267"/>
      <c r="AA948" s="267"/>
      <c r="AB948" s="2"/>
    </row>
    <row r="949" spans="1:28" ht="21" customHeight="1" x14ac:dyDescent="0.5">
      <c r="A949" s="2"/>
      <c r="B949" s="2"/>
      <c r="C949" s="267"/>
      <c r="D949" s="267"/>
      <c r="E949" s="267"/>
      <c r="F949" s="267"/>
      <c r="G949" s="267"/>
      <c r="H949" s="267"/>
      <c r="I949" s="267"/>
      <c r="J949" s="267"/>
      <c r="K949" s="267"/>
      <c r="L949" s="267"/>
      <c r="M949" s="267"/>
      <c r="N949" s="267"/>
      <c r="O949" s="267"/>
      <c r="P949" s="267"/>
      <c r="Q949" s="267"/>
      <c r="R949" s="267"/>
      <c r="S949" s="267"/>
      <c r="T949" s="267"/>
      <c r="U949" s="267"/>
      <c r="V949" s="267"/>
      <c r="W949" s="267"/>
      <c r="X949" s="267"/>
      <c r="Y949" s="267"/>
      <c r="Z949" s="267"/>
      <c r="AA949" s="267"/>
      <c r="AB949" s="2"/>
    </row>
    <row r="950" spans="1:28" ht="21" customHeight="1" x14ac:dyDescent="0.5">
      <c r="A950" s="2"/>
      <c r="B950" s="2"/>
      <c r="C950" s="267"/>
      <c r="D950" s="267"/>
      <c r="E950" s="267"/>
      <c r="F950" s="267"/>
      <c r="G950" s="267"/>
      <c r="H950" s="267"/>
      <c r="I950" s="267"/>
      <c r="J950" s="267"/>
      <c r="K950" s="267"/>
      <c r="L950" s="267"/>
      <c r="M950" s="267"/>
      <c r="N950" s="267"/>
      <c r="O950" s="267"/>
      <c r="P950" s="267"/>
      <c r="Q950" s="267"/>
      <c r="R950" s="267"/>
      <c r="S950" s="267"/>
      <c r="T950" s="267"/>
      <c r="U950" s="267"/>
      <c r="V950" s="267"/>
      <c r="W950" s="267"/>
      <c r="X950" s="267"/>
      <c r="Y950" s="267"/>
      <c r="Z950" s="267"/>
      <c r="AA950" s="267"/>
      <c r="AB950" s="2"/>
    </row>
    <row r="951" spans="1:28" ht="21" customHeight="1" x14ac:dyDescent="0.5">
      <c r="A951" s="2"/>
      <c r="B951" s="2"/>
      <c r="C951" s="267"/>
      <c r="D951" s="267"/>
      <c r="E951" s="267"/>
      <c r="F951" s="267"/>
      <c r="G951" s="267"/>
      <c r="H951" s="267"/>
      <c r="I951" s="267"/>
      <c r="J951" s="267"/>
      <c r="K951" s="267"/>
      <c r="L951" s="267"/>
      <c r="M951" s="267"/>
      <c r="N951" s="267"/>
      <c r="O951" s="267"/>
      <c r="P951" s="267"/>
      <c r="Q951" s="267"/>
      <c r="R951" s="267"/>
      <c r="S951" s="267"/>
      <c r="T951" s="267"/>
      <c r="U951" s="267"/>
      <c r="V951" s="267"/>
      <c r="W951" s="267"/>
      <c r="X951" s="267"/>
      <c r="Y951" s="267"/>
      <c r="Z951" s="267"/>
      <c r="AA951" s="267"/>
      <c r="AB951" s="2"/>
    </row>
    <row r="952" spans="1:28" ht="21" customHeight="1" x14ac:dyDescent="0.5">
      <c r="A952" s="2"/>
      <c r="B952" s="2"/>
      <c r="C952" s="267"/>
      <c r="D952" s="267"/>
      <c r="E952" s="267"/>
      <c r="F952" s="267"/>
      <c r="G952" s="267"/>
      <c r="H952" s="267"/>
      <c r="I952" s="267"/>
      <c r="J952" s="267"/>
      <c r="K952" s="267"/>
      <c r="L952" s="267"/>
      <c r="M952" s="267"/>
      <c r="N952" s="267"/>
      <c r="O952" s="267"/>
      <c r="P952" s="267"/>
      <c r="Q952" s="267"/>
      <c r="R952" s="267"/>
      <c r="S952" s="267"/>
      <c r="T952" s="267"/>
      <c r="U952" s="267"/>
      <c r="V952" s="267"/>
      <c r="W952" s="267"/>
      <c r="X952" s="267"/>
      <c r="Y952" s="267"/>
      <c r="Z952" s="267"/>
      <c r="AA952" s="267"/>
      <c r="AB952" s="2"/>
    </row>
    <row r="953" spans="1:28" ht="21" customHeight="1" x14ac:dyDescent="0.5">
      <c r="A953" s="2"/>
      <c r="B953" s="2"/>
      <c r="C953" s="267"/>
      <c r="D953" s="267"/>
      <c r="E953" s="267"/>
      <c r="F953" s="267"/>
      <c r="G953" s="267"/>
      <c r="H953" s="267"/>
      <c r="I953" s="267"/>
      <c r="J953" s="267"/>
      <c r="K953" s="267"/>
      <c r="L953" s="267"/>
      <c r="M953" s="267"/>
      <c r="N953" s="267"/>
      <c r="O953" s="267"/>
      <c r="P953" s="267"/>
      <c r="Q953" s="267"/>
      <c r="R953" s="267"/>
      <c r="S953" s="267"/>
      <c r="T953" s="267"/>
      <c r="U953" s="267"/>
      <c r="V953" s="267"/>
      <c r="W953" s="267"/>
      <c r="X953" s="267"/>
      <c r="Y953" s="267"/>
      <c r="Z953" s="267"/>
      <c r="AA953" s="267"/>
      <c r="AB953" s="2"/>
    </row>
    <row r="954" spans="1:28" ht="21" customHeight="1" x14ac:dyDescent="0.5">
      <c r="A954" s="2"/>
      <c r="B954" s="2"/>
      <c r="C954" s="267"/>
      <c r="D954" s="267"/>
      <c r="E954" s="267"/>
      <c r="F954" s="267"/>
      <c r="G954" s="267"/>
      <c r="H954" s="267"/>
      <c r="I954" s="267"/>
      <c r="J954" s="267"/>
      <c r="K954" s="267"/>
      <c r="L954" s="267"/>
      <c r="M954" s="267"/>
      <c r="N954" s="267"/>
      <c r="O954" s="267"/>
      <c r="P954" s="267"/>
      <c r="Q954" s="267"/>
      <c r="R954" s="267"/>
      <c r="S954" s="267"/>
      <c r="T954" s="267"/>
      <c r="U954" s="267"/>
      <c r="V954" s="267"/>
      <c r="W954" s="267"/>
      <c r="X954" s="267"/>
      <c r="Y954" s="267"/>
      <c r="Z954" s="267"/>
      <c r="AA954" s="267"/>
      <c r="AB954" s="2"/>
    </row>
    <row r="955" spans="1:28" ht="21" customHeight="1" x14ac:dyDescent="0.5">
      <c r="A955" s="2"/>
      <c r="B955" s="2"/>
      <c r="C955" s="267"/>
      <c r="D955" s="267"/>
      <c r="E955" s="267"/>
      <c r="F955" s="267"/>
      <c r="G955" s="267"/>
      <c r="H955" s="267"/>
      <c r="I955" s="267"/>
      <c r="J955" s="267"/>
      <c r="K955" s="267"/>
      <c r="L955" s="267"/>
      <c r="M955" s="267"/>
      <c r="N955" s="267"/>
      <c r="O955" s="267"/>
      <c r="P955" s="267"/>
      <c r="Q955" s="267"/>
      <c r="R955" s="267"/>
      <c r="S955" s="267"/>
      <c r="T955" s="267"/>
      <c r="U955" s="267"/>
      <c r="V955" s="267"/>
      <c r="W955" s="267"/>
      <c r="X955" s="267"/>
      <c r="Y955" s="267"/>
      <c r="Z955" s="267"/>
      <c r="AA955" s="267"/>
      <c r="AB955" s="2"/>
    </row>
    <row r="956" spans="1:28" ht="21" customHeight="1" x14ac:dyDescent="0.5">
      <c r="A956" s="2"/>
      <c r="B956" s="2"/>
      <c r="C956" s="267"/>
      <c r="D956" s="267"/>
      <c r="E956" s="267"/>
      <c r="F956" s="267"/>
      <c r="G956" s="267"/>
      <c r="H956" s="267"/>
      <c r="I956" s="267"/>
      <c r="J956" s="267"/>
      <c r="K956" s="267"/>
      <c r="L956" s="267"/>
      <c r="M956" s="267"/>
      <c r="N956" s="267"/>
      <c r="O956" s="267"/>
      <c r="P956" s="267"/>
      <c r="Q956" s="267"/>
      <c r="R956" s="267"/>
      <c r="S956" s="267"/>
      <c r="T956" s="267"/>
      <c r="U956" s="267"/>
      <c r="V956" s="267"/>
      <c r="W956" s="267"/>
      <c r="X956" s="267"/>
      <c r="Y956" s="267"/>
      <c r="Z956" s="267"/>
      <c r="AA956" s="267"/>
      <c r="AB956" s="2"/>
    </row>
    <row r="957" spans="1:28" ht="21" customHeight="1" x14ac:dyDescent="0.5">
      <c r="A957" s="2"/>
      <c r="B957" s="2"/>
      <c r="C957" s="267"/>
      <c r="D957" s="267"/>
      <c r="E957" s="267"/>
      <c r="F957" s="267"/>
      <c r="G957" s="267"/>
      <c r="H957" s="267"/>
      <c r="I957" s="267"/>
      <c r="J957" s="267"/>
      <c r="K957" s="267"/>
      <c r="L957" s="267"/>
      <c r="M957" s="267"/>
      <c r="N957" s="267"/>
      <c r="O957" s="267"/>
      <c r="P957" s="267"/>
      <c r="Q957" s="267"/>
      <c r="R957" s="267"/>
      <c r="S957" s="267"/>
      <c r="T957" s="267"/>
      <c r="U957" s="267"/>
      <c r="V957" s="267"/>
      <c r="W957" s="267"/>
      <c r="X957" s="267"/>
      <c r="Y957" s="267"/>
      <c r="Z957" s="267"/>
      <c r="AA957" s="267"/>
      <c r="AB957" s="2"/>
    </row>
    <row r="958" spans="1:28" ht="21" customHeight="1" x14ac:dyDescent="0.5">
      <c r="A958" s="2"/>
      <c r="B958" s="2"/>
      <c r="C958" s="267"/>
      <c r="D958" s="267"/>
      <c r="E958" s="267"/>
      <c r="F958" s="267"/>
      <c r="G958" s="267"/>
      <c r="H958" s="267"/>
      <c r="I958" s="267"/>
      <c r="J958" s="267"/>
      <c r="K958" s="267"/>
      <c r="L958" s="267"/>
      <c r="M958" s="267"/>
      <c r="N958" s="267"/>
      <c r="O958" s="267"/>
      <c r="P958" s="267"/>
      <c r="Q958" s="267"/>
      <c r="R958" s="267"/>
      <c r="S958" s="267"/>
      <c r="T958" s="267"/>
      <c r="U958" s="267"/>
      <c r="V958" s="267"/>
      <c r="W958" s="267"/>
      <c r="X958" s="267"/>
      <c r="Y958" s="267"/>
      <c r="Z958" s="267"/>
      <c r="AA958" s="267"/>
      <c r="AB958" s="2"/>
    </row>
    <row r="959" spans="1:28" ht="21" customHeight="1" x14ac:dyDescent="0.5">
      <c r="A959" s="2"/>
      <c r="B959" s="2"/>
      <c r="C959" s="267"/>
      <c r="D959" s="267"/>
      <c r="E959" s="267"/>
      <c r="F959" s="267"/>
      <c r="G959" s="267"/>
      <c r="H959" s="267"/>
      <c r="I959" s="267"/>
      <c r="J959" s="267"/>
      <c r="K959" s="267"/>
      <c r="L959" s="267"/>
      <c r="M959" s="267"/>
      <c r="N959" s="267"/>
      <c r="O959" s="267"/>
      <c r="P959" s="267"/>
      <c r="Q959" s="267"/>
      <c r="R959" s="267"/>
      <c r="S959" s="267"/>
      <c r="T959" s="267"/>
      <c r="U959" s="267"/>
      <c r="V959" s="267"/>
      <c r="W959" s="267"/>
      <c r="X959" s="267"/>
      <c r="Y959" s="267"/>
      <c r="Z959" s="267"/>
      <c r="AA959" s="267"/>
      <c r="AB959" s="2"/>
    </row>
    <row r="960" spans="1:28" ht="21" customHeight="1" x14ac:dyDescent="0.5">
      <c r="A960" s="2"/>
      <c r="B960" s="2"/>
      <c r="C960" s="267"/>
      <c r="D960" s="267"/>
      <c r="E960" s="267"/>
      <c r="F960" s="267"/>
      <c r="G960" s="267"/>
      <c r="H960" s="267"/>
      <c r="I960" s="267"/>
      <c r="J960" s="267"/>
      <c r="K960" s="267"/>
      <c r="L960" s="267"/>
      <c r="M960" s="267"/>
      <c r="N960" s="267"/>
      <c r="O960" s="267"/>
      <c r="P960" s="267"/>
      <c r="Q960" s="267"/>
      <c r="R960" s="267"/>
      <c r="S960" s="267"/>
      <c r="T960" s="267"/>
      <c r="U960" s="267"/>
      <c r="V960" s="267"/>
      <c r="W960" s="267"/>
      <c r="X960" s="267"/>
      <c r="Y960" s="267"/>
      <c r="Z960" s="267"/>
      <c r="AA960" s="267"/>
      <c r="AB960" s="2"/>
    </row>
    <row r="961" spans="1:28" ht="21" customHeight="1" x14ac:dyDescent="0.5">
      <c r="A961" s="2"/>
      <c r="B961" s="2"/>
      <c r="C961" s="267"/>
      <c r="D961" s="267"/>
      <c r="E961" s="267"/>
      <c r="F961" s="267"/>
      <c r="G961" s="267"/>
      <c r="H961" s="267"/>
      <c r="I961" s="267"/>
      <c r="J961" s="267"/>
      <c r="K961" s="267"/>
      <c r="L961" s="267"/>
      <c r="M961" s="267"/>
      <c r="N961" s="267"/>
      <c r="O961" s="267"/>
      <c r="P961" s="267"/>
      <c r="Q961" s="267"/>
      <c r="R961" s="267"/>
      <c r="S961" s="267"/>
      <c r="T961" s="267"/>
      <c r="U961" s="267"/>
      <c r="V961" s="267"/>
      <c r="W961" s="267"/>
      <c r="X961" s="267"/>
      <c r="Y961" s="267"/>
      <c r="Z961" s="267"/>
      <c r="AA961" s="267"/>
      <c r="AB961" s="2"/>
    </row>
    <row r="962" spans="1:28" ht="21" customHeight="1" x14ac:dyDescent="0.5">
      <c r="A962" s="2"/>
      <c r="B962" s="2"/>
      <c r="C962" s="267"/>
      <c r="D962" s="267"/>
      <c r="E962" s="267"/>
      <c r="F962" s="267"/>
      <c r="G962" s="267"/>
      <c r="H962" s="267"/>
      <c r="I962" s="267"/>
      <c r="J962" s="267"/>
      <c r="K962" s="267"/>
      <c r="L962" s="267"/>
      <c r="M962" s="267"/>
      <c r="N962" s="267"/>
      <c r="O962" s="267"/>
      <c r="P962" s="267"/>
      <c r="Q962" s="267"/>
      <c r="R962" s="267"/>
      <c r="S962" s="267"/>
      <c r="T962" s="267"/>
      <c r="U962" s="267"/>
      <c r="V962" s="267"/>
      <c r="W962" s="267"/>
      <c r="X962" s="267"/>
      <c r="Y962" s="267"/>
      <c r="Z962" s="267"/>
      <c r="AA962" s="267"/>
      <c r="AB962" s="2"/>
    </row>
    <row r="963" spans="1:28" ht="21" customHeight="1" x14ac:dyDescent="0.5">
      <c r="A963" s="2"/>
      <c r="B963" s="2"/>
      <c r="C963" s="267"/>
      <c r="D963" s="267"/>
      <c r="E963" s="267"/>
      <c r="F963" s="267"/>
      <c r="G963" s="267"/>
      <c r="H963" s="267"/>
      <c r="I963" s="267"/>
      <c r="J963" s="267"/>
      <c r="K963" s="267"/>
      <c r="L963" s="267"/>
      <c r="M963" s="267"/>
      <c r="N963" s="267"/>
      <c r="O963" s="267"/>
      <c r="P963" s="267"/>
      <c r="Q963" s="267"/>
      <c r="R963" s="267"/>
      <c r="S963" s="267"/>
      <c r="T963" s="267"/>
      <c r="U963" s="267"/>
      <c r="V963" s="267"/>
      <c r="W963" s="267"/>
      <c r="X963" s="267"/>
      <c r="Y963" s="267"/>
      <c r="Z963" s="267"/>
      <c r="AA963" s="267"/>
      <c r="AB963" s="2"/>
    </row>
    <row r="964" spans="1:28" ht="21" customHeight="1" x14ac:dyDescent="0.5">
      <c r="A964" s="2"/>
      <c r="B964" s="2"/>
      <c r="C964" s="267"/>
      <c r="D964" s="267"/>
      <c r="E964" s="267"/>
      <c r="F964" s="267"/>
      <c r="G964" s="267"/>
      <c r="H964" s="267"/>
      <c r="I964" s="267"/>
      <c r="J964" s="267"/>
      <c r="K964" s="267"/>
      <c r="L964" s="267"/>
      <c r="M964" s="267"/>
      <c r="N964" s="267"/>
      <c r="O964" s="267"/>
      <c r="P964" s="267"/>
      <c r="Q964" s="267"/>
      <c r="R964" s="267"/>
      <c r="S964" s="267"/>
      <c r="T964" s="267"/>
      <c r="U964" s="267"/>
      <c r="V964" s="267"/>
      <c r="W964" s="267"/>
      <c r="X964" s="267"/>
      <c r="Y964" s="267"/>
      <c r="Z964" s="267"/>
      <c r="AA964" s="267"/>
      <c r="AB964" s="2"/>
    </row>
    <row r="965" spans="1:28" ht="21" customHeight="1" x14ac:dyDescent="0.5">
      <c r="A965" s="2"/>
      <c r="B965" s="2"/>
      <c r="C965" s="267"/>
      <c r="D965" s="267"/>
      <c r="E965" s="267"/>
      <c r="F965" s="267"/>
      <c r="G965" s="267"/>
      <c r="H965" s="267"/>
      <c r="I965" s="267"/>
      <c r="J965" s="267"/>
      <c r="K965" s="267"/>
      <c r="L965" s="267"/>
      <c r="M965" s="267"/>
      <c r="N965" s="267"/>
      <c r="O965" s="267"/>
      <c r="P965" s="267"/>
      <c r="Q965" s="267"/>
      <c r="R965" s="267"/>
      <c r="S965" s="267"/>
      <c r="T965" s="267"/>
      <c r="U965" s="267"/>
      <c r="V965" s="267"/>
      <c r="W965" s="267"/>
      <c r="X965" s="267"/>
      <c r="Y965" s="267"/>
      <c r="Z965" s="267"/>
      <c r="AA965" s="267"/>
      <c r="AB965" s="2"/>
    </row>
    <row r="966" spans="1:28" ht="21" customHeight="1" x14ac:dyDescent="0.5">
      <c r="A966" s="2"/>
      <c r="B966" s="2"/>
      <c r="C966" s="267"/>
      <c r="D966" s="267"/>
      <c r="E966" s="267"/>
      <c r="F966" s="267"/>
      <c r="G966" s="267"/>
      <c r="H966" s="267"/>
      <c r="I966" s="267"/>
      <c r="J966" s="267"/>
      <c r="K966" s="267"/>
      <c r="L966" s="267"/>
      <c r="M966" s="267"/>
      <c r="N966" s="267"/>
      <c r="O966" s="267"/>
      <c r="P966" s="267"/>
      <c r="Q966" s="267"/>
      <c r="R966" s="267"/>
      <c r="S966" s="267"/>
      <c r="T966" s="267"/>
      <c r="U966" s="267"/>
      <c r="V966" s="267"/>
      <c r="W966" s="267"/>
      <c r="X966" s="267"/>
      <c r="Y966" s="267"/>
      <c r="Z966" s="267"/>
      <c r="AA966" s="267"/>
      <c r="AB966" s="2"/>
    </row>
    <row r="967" spans="1:28" ht="21" customHeight="1" x14ac:dyDescent="0.5">
      <c r="A967" s="2"/>
      <c r="B967" s="2"/>
      <c r="C967" s="267"/>
      <c r="D967" s="267"/>
      <c r="E967" s="267"/>
      <c r="F967" s="267"/>
      <c r="G967" s="267"/>
      <c r="H967" s="267"/>
      <c r="I967" s="267"/>
      <c r="J967" s="267"/>
      <c r="K967" s="267"/>
      <c r="L967" s="267"/>
      <c r="M967" s="267"/>
      <c r="N967" s="267"/>
      <c r="O967" s="267"/>
      <c r="P967" s="267"/>
      <c r="Q967" s="267"/>
      <c r="R967" s="267"/>
      <c r="S967" s="267"/>
      <c r="T967" s="267"/>
      <c r="U967" s="267"/>
      <c r="V967" s="267"/>
      <c r="W967" s="267"/>
      <c r="X967" s="267"/>
      <c r="Y967" s="267"/>
      <c r="Z967" s="267"/>
      <c r="AA967" s="267"/>
      <c r="AB967" s="2"/>
    </row>
    <row r="968" spans="1:28" ht="21" customHeight="1" x14ac:dyDescent="0.5">
      <c r="A968" s="2"/>
      <c r="B968" s="2"/>
      <c r="C968" s="267"/>
      <c r="D968" s="267"/>
      <c r="E968" s="267"/>
      <c r="F968" s="267"/>
      <c r="G968" s="267"/>
      <c r="H968" s="267"/>
      <c r="I968" s="267"/>
      <c r="J968" s="267"/>
      <c r="K968" s="267"/>
      <c r="L968" s="267"/>
      <c r="M968" s="267"/>
      <c r="N968" s="267"/>
      <c r="O968" s="267"/>
      <c r="P968" s="267"/>
      <c r="Q968" s="267"/>
      <c r="R968" s="267"/>
      <c r="S968" s="267"/>
      <c r="T968" s="267"/>
      <c r="U968" s="267"/>
      <c r="V968" s="267"/>
      <c r="W968" s="267"/>
      <c r="X968" s="267"/>
      <c r="Y968" s="267"/>
      <c r="Z968" s="267"/>
      <c r="AA968" s="267"/>
      <c r="AB968" s="2"/>
    </row>
    <row r="969" spans="1:28" ht="21" customHeight="1" x14ac:dyDescent="0.5">
      <c r="A969" s="2"/>
      <c r="B969" s="2"/>
      <c r="C969" s="267"/>
      <c r="D969" s="267"/>
      <c r="E969" s="267"/>
      <c r="F969" s="267"/>
      <c r="G969" s="267"/>
      <c r="H969" s="267"/>
      <c r="I969" s="267"/>
      <c r="J969" s="267"/>
      <c r="K969" s="267"/>
      <c r="L969" s="267"/>
      <c r="M969" s="267"/>
      <c r="N969" s="267"/>
      <c r="O969" s="267"/>
      <c r="P969" s="267"/>
      <c r="Q969" s="267"/>
      <c r="R969" s="267"/>
      <c r="S969" s="267"/>
      <c r="T969" s="267"/>
      <c r="U969" s="267"/>
      <c r="V969" s="267"/>
      <c r="W969" s="267"/>
      <c r="X969" s="267"/>
      <c r="Y969" s="267"/>
      <c r="Z969" s="267"/>
      <c r="AA969" s="267"/>
      <c r="AB969" s="2"/>
    </row>
    <row r="970" spans="1:28" ht="21" customHeight="1" x14ac:dyDescent="0.5">
      <c r="A970" s="2"/>
      <c r="B970" s="2"/>
      <c r="C970" s="267"/>
      <c r="D970" s="267"/>
      <c r="E970" s="267"/>
      <c r="F970" s="267"/>
      <c r="G970" s="267"/>
      <c r="H970" s="267"/>
      <c r="I970" s="267"/>
      <c r="J970" s="267"/>
      <c r="K970" s="267"/>
      <c r="L970" s="267"/>
      <c r="M970" s="267"/>
      <c r="N970" s="267"/>
      <c r="O970" s="267"/>
      <c r="P970" s="267"/>
      <c r="Q970" s="267"/>
      <c r="R970" s="267"/>
      <c r="S970" s="267"/>
      <c r="T970" s="267"/>
      <c r="U970" s="267"/>
      <c r="V970" s="267"/>
      <c r="W970" s="267"/>
      <c r="X970" s="267"/>
      <c r="Y970" s="267"/>
      <c r="Z970" s="267"/>
      <c r="AA970" s="267"/>
      <c r="AB970" s="2"/>
    </row>
    <row r="971" spans="1:28" ht="21" customHeight="1" x14ac:dyDescent="0.5">
      <c r="A971" s="2"/>
      <c r="B971" s="2"/>
      <c r="C971" s="267"/>
      <c r="D971" s="267"/>
      <c r="E971" s="267"/>
      <c r="F971" s="267"/>
      <c r="G971" s="267"/>
      <c r="H971" s="267"/>
      <c r="I971" s="267"/>
      <c r="J971" s="267"/>
      <c r="K971" s="267"/>
      <c r="L971" s="267"/>
      <c r="M971" s="267"/>
      <c r="N971" s="267"/>
      <c r="O971" s="267"/>
      <c r="P971" s="267"/>
      <c r="Q971" s="267"/>
      <c r="R971" s="267"/>
      <c r="S971" s="267"/>
      <c r="T971" s="267"/>
      <c r="U971" s="267"/>
      <c r="V971" s="267"/>
      <c r="W971" s="267"/>
      <c r="X971" s="267"/>
      <c r="Y971" s="267"/>
      <c r="Z971" s="267"/>
      <c r="AA971" s="267"/>
      <c r="AB971" s="2"/>
    </row>
    <row r="972" spans="1:28" ht="21" customHeight="1" x14ac:dyDescent="0.5">
      <c r="A972" s="2"/>
      <c r="B972" s="2"/>
      <c r="C972" s="267"/>
      <c r="D972" s="267"/>
      <c r="E972" s="267"/>
      <c r="F972" s="267"/>
      <c r="G972" s="267"/>
      <c r="H972" s="267"/>
      <c r="I972" s="267"/>
      <c r="J972" s="267"/>
      <c r="K972" s="267"/>
      <c r="L972" s="267"/>
      <c r="M972" s="267"/>
      <c r="N972" s="267"/>
      <c r="O972" s="267"/>
      <c r="P972" s="267"/>
      <c r="Q972" s="267"/>
      <c r="R972" s="267"/>
      <c r="S972" s="267"/>
      <c r="T972" s="267"/>
      <c r="U972" s="267"/>
      <c r="V972" s="267"/>
      <c r="W972" s="267"/>
      <c r="X972" s="267"/>
      <c r="Y972" s="267"/>
      <c r="Z972" s="267"/>
      <c r="AA972" s="267"/>
      <c r="AB972" s="2"/>
    </row>
    <row r="973" spans="1:28" ht="21" customHeight="1" x14ac:dyDescent="0.5">
      <c r="A973" s="2"/>
      <c r="B973" s="2"/>
      <c r="C973" s="267"/>
      <c r="D973" s="267"/>
      <c r="E973" s="267"/>
      <c r="F973" s="267"/>
      <c r="G973" s="267"/>
      <c r="H973" s="267"/>
      <c r="I973" s="267"/>
      <c r="J973" s="267"/>
      <c r="K973" s="267"/>
      <c r="L973" s="267"/>
      <c r="M973" s="267"/>
      <c r="N973" s="267"/>
      <c r="O973" s="267"/>
      <c r="P973" s="267"/>
      <c r="Q973" s="267"/>
      <c r="R973" s="267"/>
      <c r="S973" s="267"/>
      <c r="T973" s="267"/>
      <c r="U973" s="267"/>
      <c r="V973" s="267"/>
      <c r="W973" s="267"/>
      <c r="X973" s="267"/>
      <c r="Y973" s="267"/>
      <c r="Z973" s="267"/>
      <c r="AA973" s="267"/>
      <c r="AB973" s="2"/>
    </row>
    <row r="974" spans="1:28" ht="21" customHeight="1" x14ac:dyDescent="0.5">
      <c r="A974" s="2"/>
      <c r="B974" s="2"/>
      <c r="C974" s="267"/>
      <c r="D974" s="267"/>
      <c r="E974" s="267"/>
      <c r="F974" s="267"/>
      <c r="G974" s="267"/>
      <c r="H974" s="267"/>
      <c r="I974" s="267"/>
      <c r="J974" s="267"/>
      <c r="K974" s="267"/>
      <c r="L974" s="267"/>
      <c r="M974" s="267"/>
      <c r="N974" s="267"/>
      <c r="O974" s="267"/>
      <c r="P974" s="267"/>
      <c r="Q974" s="267"/>
      <c r="R974" s="267"/>
      <c r="S974" s="267"/>
      <c r="T974" s="267"/>
      <c r="U974" s="267"/>
      <c r="V974" s="267"/>
      <c r="W974" s="267"/>
      <c r="X974" s="267"/>
      <c r="Y974" s="267"/>
      <c r="Z974" s="267"/>
      <c r="AA974" s="267"/>
      <c r="AB974" s="2"/>
    </row>
    <row r="975" spans="1:28" ht="21" customHeight="1" x14ac:dyDescent="0.5">
      <c r="A975" s="2"/>
      <c r="B975" s="2"/>
      <c r="C975" s="267"/>
      <c r="D975" s="267"/>
      <c r="E975" s="267"/>
      <c r="F975" s="267"/>
      <c r="G975" s="267"/>
      <c r="H975" s="267"/>
      <c r="I975" s="267"/>
      <c r="J975" s="267"/>
      <c r="K975" s="267"/>
      <c r="L975" s="267"/>
      <c r="M975" s="267"/>
      <c r="N975" s="267"/>
      <c r="O975" s="267"/>
      <c r="P975" s="267"/>
      <c r="Q975" s="267"/>
      <c r="R975" s="267"/>
      <c r="S975" s="267"/>
      <c r="T975" s="267"/>
      <c r="U975" s="267"/>
      <c r="V975" s="267"/>
      <c r="W975" s="267"/>
      <c r="X975" s="267"/>
      <c r="Y975" s="267"/>
      <c r="Z975" s="267"/>
      <c r="AA975" s="267"/>
      <c r="AB975" s="2"/>
    </row>
    <row r="976" spans="1:28" ht="21" customHeight="1" x14ac:dyDescent="0.5">
      <c r="A976" s="2"/>
      <c r="B976" s="2"/>
      <c r="C976" s="267"/>
      <c r="D976" s="267"/>
      <c r="E976" s="267"/>
      <c r="F976" s="267"/>
      <c r="G976" s="267"/>
      <c r="H976" s="267"/>
      <c r="I976" s="267"/>
      <c r="J976" s="267"/>
      <c r="K976" s="267"/>
      <c r="L976" s="267"/>
      <c r="M976" s="267"/>
      <c r="N976" s="267"/>
      <c r="O976" s="267"/>
      <c r="P976" s="267"/>
      <c r="Q976" s="267"/>
      <c r="R976" s="267"/>
      <c r="S976" s="267"/>
      <c r="T976" s="267"/>
      <c r="U976" s="267"/>
      <c r="V976" s="267"/>
      <c r="W976" s="267"/>
      <c r="X976" s="267"/>
      <c r="Y976" s="267"/>
      <c r="Z976" s="267"/>
      <c r="AA976" s="267"/>
      <c r="AB976" s="2"/>
    </row>
    <row r="977" spans="1:28" ht="21" customHeight="1" x14ac:dyDescent="0.5">
      <c r="A977" s="2"/>
      <c r="B977" s="2"/>
      <c r="C977" s="267"/>
      <c r="D977" s="267"/>
      <c r="E977" s="267"/>
      <c r="F977" s="267"/>
      <c r="G977" s="267"/>
      <c r="H977" s="267"/>
      <c r="I977" s="267"/>
      <c r="J977" s="267"/>
      <c r="K977" s="267"/>
      <c r="L977" s="267"/>
      <c r="M977" s="267"/>
      <c r="N977" s="267"/>
      <c r="O977" s="267"/>
      <c r="P977" s="267"/>
      <c r="Q977" s="267"/>
      <c r="R977" s="267"/>
      <c r="S977" s="267"/>
      <c r="T977" s="267"/>
      <c r="U977" s="267"/>
      <c r="V977" s="267"/>
      <c r="W977" s="267"/>
      <c r="X977" s="267"/>
      <c r="Y977" s="267"/>
      <c r="Z977" s="267"/>
      <c r="AA977" s="267"/>
      <c r="AB977" s="2"/>
    </row>
    <row r="978" spans="1:28" ht="21" customHeight="1" x14ac:dyDescent="0.5">
      <c r="A978" s="2"/>
      <c r="B978" s="2"/>
      <c r="C978" s="267"/>
      <c r="D978" s="267"/>
      <c r="E978" s="267"/>
      <c r="F978" s="267"/>
      <c r="G978" s="267"/>
      <c r="H978" s="267"/>
      <c r="I978" s="267"/>
      <c r="J978" s="267"/>
      <c r="K978" s="267"/>
      <c r="L978" s="267"/>
      <c r="M978" s="267"/>
      <c r="N978" s="267"/>
      <c r="O978" s="267"/>
      <c r="P978" s="267"/>
      <c r="Q978" s="267"/>
      <c r="R978" s="267"/>
      <c r="S978" s="267"/>
      <c r="T978" s="267"/>
      <c r="U978" s="267"/>
      <c r="V978" s="267"/>
      <c r="W978" s="267"/>
      <c r="X978" s="267"/>
      <c r="Y978" s="267"/>
      <c r="Z978" s="267"/>
      <c r="AA978" s="267"/>
      <c r="AB978" s="2"/>
    </row>
    <row r="979" spans="1:28" ht="21" customHeight="1" x14ac:dyDescent="0.5">
      <c r="A979" s="2"/>
      <c r="B979" s="2"/>
      <c r="C979" s="267"/>
      <c r="D979" s="267"/>
      <c r="E979" s="267"/>
      <c r="F979" s="267"/>
      <c r="G979" s="267"/>
      <c r="H979" s="267"/>
      <c r="I979" s="267"/>
      <c r="J979" s="267"/>
      <c r="K979" s="267"/>
      <c r="L979" s="267"/>
      <c r="M979" s="267"/>
      <c r="N979" s="267"/>
      <c r="O979" s="267"/>
      <c r="P979" s="267"/>
      <c r="Q979" s="267"/>
      <c r="R979" s="267"/>
      <c r="S979" s="267"/>
      <c r="T979" s="267"/>
      <c r="U979" s="267"/>
      <c r="V979" s="267"/>
      <c r="W979" s="267"/>
      <c r="X979" s="267"/>
      <c r="Y979" s="267"/>
      <c r="Z979" s="267"/>
      <c r="AA979" s="267"/>
      <c r="AB979" s="2"/>
    </row>
    <row r="980" spans="1:28" ht="21" customHeight="1" x14ac:dyDescent="0.5">
      <c r="A980" s="2"/>
      <c r="B980" s="2"/>
      <c r="C980" s="267"/>
      <c r="D980" s="267"/>
      <c r="E980" s="267"/>
      <c r="F980" s="267"/>
      <c r="G980" s="267"/>
      <c r="H980" s="267"/>
      <c r="I980" s="267"/>
      <c r="J980" s="267"/>
      <c r="K980" s="267"/>
      <c r="L980" s="267"/>
      <c r="M980" s="267"/>
      <c r="N980" s="267"/>
      <c r="O980" s="267"/>
      <c r="P980" s="267"/>
      <c r="Q980" s="267"/>
      <c r="R980" s="267"/>
      <c r="S980" s="267"/>
      <c r="T980" s="267"/>
      <c r="U980" s="267"/>
      <c r="V980" s="267"/>
      <c r="W980" s="267"/>
      <c r="X980" s="267"/>
      <c r="Y980" s="267"/>
      <c r="Z980" s="267"/>
      <c r="AA980" s="267"/>
      <c r="AB980" s="2"/>
    </row>
    <row r="981" spans="1:28" ht="21" customHeight="1" x14ac:dyDescent="0.5">
      <c r="A981" s="2"/>
      <c r="B981" s="2"/>
      <c r="C981" s="267"/>
      <c r="D981" s="267"/>
      <c r="E981" s="267"/>
      <c r="F981" s="267"/>
      <c r="G981" s="267"/>
      <c r="H981" s="267"/>
      <c r="I981" s="267"/>
      <c r="J981" s="267"/>
      <c r="K981" s="267"/>
      <c r="L981" s="267"/>
      <c r="M981" s="267"/>
      <c r="N981" s="267"/>
      <c r="O981" s="267"/>
      <c r="P981" s="267"/>
      <c r="Q981" s="267"/>
      <c r="R981" s="267"/>
      <c r="S981" s="267"/>
      <c r="T981" s="267"/>
      <c r="U981" s="267"/>
      <c r="V981" s="267"/>
      <c r="W981" s="267"/>
      <c r="X981" s="267"/>
      <c r="Y981" s="267"/>
      <c r="Z981" s="267"/>
      <c r="AA981" s="267"/>
      <c r="AB981" s="2"/>
    </row>
    <row r="982" spans="1:28" ht="21" customHeight="1" x14ac:dyDescent="0.5">
      <c r="A982" s="2"/>
      <c r="B982" s="2"/>
      <c r="C982" s="267"/>
      <c r="D982" s="267"/>
      <c r="E982" s="267"/>
      <c r="F982" s="267"/>
      <c r="G982" s="267"/>
      <c r="H982" s="267"/>
      <c r="I982" s="267"/>
      <c r="J982" s="267"/>
      <c r="K982" s="267"/>
      <c r="L982" s="267"/>
      <c r="M982" s="267"/>
      <c r="N982" s="267"/>
      <c r="O982" s="267"/>
      <c r="P982" s="267"/>
      <c r="Q982" s="267"/>
      <c r="R982" s="267"/>
      <c r="S982" s="267"/>
      <c r="T982" s="267"/>
      <c r="U982" s="267"/>
      <c r="V982" s="267"/>
      <c r="W982" s="267"/>
      <c r="X982" s="267"/>
      <c r="Y982" s="267"/>
      <c r="Z982" s="267"/>
      <c r="AA982" s="267"/>
      <c r="AB982" s="2"/>
    </row>
    <row r="983" spans="1:28" ht="21" customHeight="1" x14ac:dyDescent="0.5">
      <c r="A983" s="2"/>
      <c r="B983" s="2"/>
      <c r="C983" s="267"/>
      <c r="D983" s="267"/>
      <c r="E983" s="267"/>
      <c r="F983" s="267"/>
      <c r="G983" s="267"/>
      <c r="H983" s="267"/>
      <c r="I983" s="267"/>
      <c r="J983" s="267"/>
      <c r="K983" s="267"/>
      <c r="L983" s="267"/>
      <c r="M983" s="267"/>
      <c r="N983" s="267"/>
      <c r="O983" s="267"/>
      <c r="P983" s="267"/>
      <c r="Q983" s="267"/>
      <c r="R983" s="267"/>
      <c r="S983" s="267"/>
      <c r="T983" s="267"/>
      <c r="U983" s="267"/>
      <c r="V983" s="267"/>
      <c r="W983" s="267"/>
      <c r="X983" s="267"/>
      <c r="Y983" s="267"/>
      <c r="Z983" s="267"/>
      <c r="AA983" s="267"/>
      <c r="AB983" s="2"/>
    </row>
    <row r="984" spans="1:28" ht="21" customHeight="1" x14ac:dyDescent="0.5">
      <c r="A984" s="2"/>
      <c r="B984" s="2"/>
      <c r="C984" s="267"/>
      <c r="D984" s="267"/>
      <c r="E984" s="267"/>
      <c r="F984" s="267"/>
      <c r="G984" s="267"/>
      <c r="H984" s="267"/>
      <c r="I984" s="267"/>
      <c r="J984" s="267"/>
      <c r="K984" s="267"/>
      <c r="L984" s="267"/>
      <c r="M984" s="267"/>
      <c r="N984" s="267"/>
      <c r="O984" s="267"/>
      <c r="P984" s="267"/>
      <c r="Q984" s="267"/>
      <c r="R984" s="267"/>
      <c r="S984" s="267"/>
      <c r="T984" s="267"/>
      <c r="U984" s="267"/>
      <c r="V984" s="267"/>
      <c r="W984" s="267"/>
      <c r="X984" s="267"/>
      <c r="Y984" s="267"/>
      <c r="Z984" s="267"/>
      <c r="AA984" s="267"/>
      <c r="AB984" s="2"/>
    </row>
    <row r="985" spans="1:28" ht="21" customHeight="1" x14ac:dyDescent="0.5">
      <c r="A985" s="2"/>
      <c r="B985" s="2"/>
      <c r="C985" s="267"/>
      <c r="D985" s="267"/>
      <c r="E985" s="267"/>
      <c r="F985" s="267"/>
      <c r="G985" s="267"/>
      <c r="H985" s="267"/>
      <c r="I985" s="267"/>
      <c r="J985" s="267"/>
      <c r="K985" s="267"/>
      <c r="L985" s="267"/>
      <c r="M985" s="267"/>
      <c r="N985" s="267"/>
      <c r="O985" s="267"/>
      <c r="P985" s="267"/>
      <c r="Q985" s="267"/>
      <c r="R985" s="267"/>
      <c r="S985" s="267"/>
      <c r="T985" s="267"/>
      <c r="U985" s="267"/>
      <c r="V985" s="267"/>
      <c r="W985" s="267"/>
      <c r="X985" s="267"/>
      <c r="Y985" s="267"/>
      <c r="Z985" s="267"/>
      <c r="AA985" s="267"/>
      <c r="AB985" s="2"/>
    </row>
    <row r="986" spans="1:28" ht="21" customHeight="1" x14ac:dyDescent="0.5">
      <c r="A986" s="2"/>
      <c r="B986" s="2"/>
      <c r="C986" s="267"/>
      <c r="D986" s="267"/>
      <c r="E986" s="267"/>
      <c r="F986" s="267"/>
      <c r="G986" s="267"/>
      <c r="H986" s="267"/>
      <c r="I986" s="267"/>
      <c r="J986" s="267"/>
      <c r="K986" s="267"/>
      <c r="L986" s="267"/>
      <c r="M986" s="267"/>
      <c r="N986" s="267"/>
      <c r="O986" s="267"/>
      <c r="P986" s="267"/>
      <c r="Q986" s="267"/>
      <c r="R986" s="267"/>
      <c r="S986" s="267"/>
      <c r="T986" s="267"/>
      <c r="U986" s="267"/>
      <c r="V986" s="267"/>
      <c r="W986" s="267"/>
      <c r="X986" s="267"/>
      <c r="Y986" s="267"/>
      <c r="Z986" s="267"/>
      <c r="AA986" s="267"/>
      <c r="AB986" s="2"/>
    </row>
    <row r="987" spans="1:28" ht="21" customHeight="1" x14ac:dyDescent="0.5">
      <c r="A987" s="2"/>
      <c r="B987" s="2"/>
      <c r="C987" s="267"/>
      <c r="D987" s="267"/>
      <c r="E987" s="267"/>
      <c r="F987" s="267"/>
      <c r="G987" s="267"/>
      <c r="H987" s="267"/>
      <c r="I987" s="267"/>
      <c r="J987" s="267"/>
      <c r="K987" s="267"/>
      <c r="L987" s="267"/>
      <c r="M987" s="267"/>
      <c r="N987" s="267"/>
      <c r="O987" s="267"/>
      <c r="P987" s="267"/>
      <c r="Q987" s="267"/>
      <c r="R987" s="267"/>
      <c r="S987" s="267"/>
      <c r="T987" s="267"/>
      <c r="U987" s="267"/>
      <c r="V987" s="267"/>
      <c r="W987" s="267"/>
      <c r="X987" s="267"/>
      <c r="Y987" s="267"/>
      <c r="Z987" s="267"/>
      <c r="AA987" s="267"/>
      <c r="AB987" s="2"/>
    </row>
    <row r="988" spans="1:28" ht="21" customHeight="1" x14ac:dyDescent="0.5">
      <c r="A988" s="2"/>
      <c r="B988" s="2"/>
      <c r="C988" s="267"/>
      <c r="D988" s="267"/>
      <c r="E988" s="267"/>
      <c r="F988" s="267"/>
      <c r="G988" s="267"/>
      <c r="H988" s="267"/>
      <c r="I988" s="267"/>
      <c r="J988" s="267"/>
      <c r="K988" s="267"/>
      <c r="L988" s="267"/>
      <c r="M988" s="267"/>
      <c r="N988" s="267"/>
      <c r="O988" s="267"/>
      <c r="P988" s="267"/>
      <c r="Q988" s="267"/>
      <c r="R988" s="267"/>
      <c r="S988" s="267"/>
      <c r="T988" s="267"/>
      <c r="U988" s="267"/>
      <c r="V988" s="267"/>
      <c r="W988" s="267"/>
      <c r="X988" s="267"/>
      <c r="Y988" s="267"/>
      <c r="Z988" s="267"/>
      <c r="AA988" s="267"/>
      <c r="AB988" s="2"/>
    </row>
    <row r="989" spans="1:28" ht="21" customHeight="1" x14ac:dyDescent="0.5">
      <c r="A989" s="2"/>
      <c r="B989" s="2"/>
      <c r="C989" s="267"/>
      <c r="D989" s="267"/>
      <c r="E989" s="267"/>
      <c r="F989" s="267"/>
      <c r="G989" s="267"/>
      <c r="H989" s="267"/>
      <c r="I989" s="267"/>
      <c r="J989" s="267"/>
      <c r="K989" s="267"/>
      <c r="L989" s="267"/>
      <c r="M989" s="267"/>
      <c r="N989" s="267"/>
      <c r="O989" s="267"/>
      <c r="P989" s="267"/>
      <c r="Q989" s="267"/>
      <c r="R989" s="267"/>
      <c r="S989" s="267"/>
      <c r="T989" s="267"/>
      <c r="U989" s="267"/>
      <c r="V989" s="267"/>
      <c r="W989" s="267"/>
      <c r="X989" s="267"/>
      <c r="Y989" s="267"/>
      <c r="Z989" s="267"/>
      <c r="AA989" s="267"/>
      <c r="AB989" s="2"/>
    </row>
    <row r="990" spans="1:28" ht="21" customHeight="1" x14ac:dyDescent="0.5">
      <c r="A990" s="2"/>
      <c r="B990" s="2"/>
      <c r="C990" s="267"/>
      <c r="D990" s="267"/>
      <c r="E990" s="267"/>
      <c r="F990" s="267"/>
      <c r="G990" s="267"/>
      <c r="H990" s="267"/>
      <c r="I990" s="267"/>
      <c r="J990" s="267"/>
      <c r="K990" s="267"/>
      <c r="L990" s="267"/>
      <c r="M990" s="267"/>
      <c r="N990" s="267"/>
      <c r="O990" s="267"/>
      <c r="P990" s="267"/>
      <c r="Q990" s="267"/>
      <c r="R990" s="267"/>
      <c r="S990" s="267"/>
      <c r="T990" s="267"/>
      <c r="U990" s="267"/>
      <c r="V990" s="267"/>
      <c r="W990" s="267"/>
      <c r="X990" s="267"/>
      <c r="Y990" s="267"/>
      <c r="Z990" s="267"/>
      <c r="AA990" s="267"/>
      <c r="AB990" s="2"/>
    </row>
    <row r="991" spans="1:28" ht="21" customHeight="1" x14ac:dyDescent="0.5">
      <c r="A991" s="2"/>
      <c r="B991" s="2"/>
      <c r="C991" s="267"/>
      <c r="D991" s="267"/>
      <c r="E991" s="267"/>
      <c r="F991" s="267"/>
      <c r="G991" s="267"/>
      <c r="H991" s="267"/>
      <c r="I991" s="267"/>
      <c r="J991" s="267"/>
      <c r="K991" s="267"/>
      <c r="L991" s="267"/>
      <c r="M991" s="267"/>
      <c r="N991" s="267"/>
      <c r="O991" s="267"/>
      <c r="P991" s="267"/>
      <c r="Q991" s="267"/>
      <c r="R991" s="267"/>
      <c r="S991" s="267"/>
      <c r="T991" s="267"/>
      <c r="U991" s="267"/>
      <c r="V991" s="267"/>
      <c r="W991" s="267"/>
      <c r="X991" s="267"/>
      <c r="Y991" s="267"/>
      <c r="Z991" s="267"/>
      <c r="AA991" s="267"/>
      <c r="AB991" s="2"/>
    </row>
    <row r="992" spans="1:28" ht="21" customHeight="1" x14ac:dyDescent="0.5">
      <c r="A992" s="2"/>
      <c r="B992" s="2"/>
      <c r="C992" s="267"/>
      <c r="D992" s="267"/>
      <c r="E992" s="267"/>
      <c r="F992" s="267"/>
      <c r="G992" s="267"/>
      <c r="H992" s="267"/>
      <c r="I992" s="267"/>
      <c r="J992" s="267"/>
      <c r="K992" s="267"/>
      <c r="L992" s="267"/>
      <c r="M992" s="267"/>
      <c r="N992" s="267"/>
      <c r="O992" s="267"/>
      <c r="P992" s="267"/>
      <c r="Q992" s="267"/>
      <c r="R992" s="267"/>
      <c r="S992" s="267"/>
      <c r="T992" s="267"/>
      <c r="U992" s="267"/>
      <c r="V992" s="267"/>
      <c r="W992" s="267"/>
      <c r="X992" s="267"/>
      <c r="Y992" s="267"/>
      <c r="Z992" s="267"/>
      <c r="AA992" s="267"/>
      <c r="AB992" s="2"/>
    </row>
    <row r="993" spans="1:28" ht="21" customHeight="1" x14ac:dyDescent="0.5">
      <c r="A993" s="2"/>
      <c r="B993" s="2"/>
      <c r="C993" s="267"/>
      <c r="D993" s="267"/>
      <c r="E993" s="267"/>
      <c r="F993" s="267"/>
      <c r="G993" s="267"/>
      <c r="H993" s="267"/>
      <c r="I993" s="267"/>
      <c r="J993" s="267"/>
      <c r="K993" s="267"/>
      <c r="L993" s="267"/>
      <c r="M993" s="267"/>
      <c r="N993" s="267"/>
      <c r="O993" s="267"/>
      <c r="P993" s="267"/>
      <c r="Q993" s="267"/>
      <c r="R993" s="267"/>
      <c r="S993" s="267"/>
      <c r="T993" s="267"/>
      <c r="U993" s="267"/>
      <c r="V993" s="267"/>
      <c r="W993" s="267"/>
      <c r="X993" s="267"/>
      <c r="Y993" s="267"/>
      <c r="Z993" s="267"/>
      <c r="AA993" s="267"/>
      <c r="AB993" s="2"/>
    </row>
    <row r="994" spans="1:28" ht="21" customHeight="1" x14ac:dyDescent="0.5">
      <c r="A994" s="2"/>
      <c r="B994" s="2"/>
      <c r="C994" s="267"/>
      <c r="D994" s="267"/>
      <c r="E994" s="267"/>
      <c r="F994" s="267"/>
      <c r="G994" s="267"/>
      <c r="H994" s="267"/>
      <c r="I994" s="267"/>
      <c r="J994" s="267"/>
      <c r="K994" s="267"/>
      <c r="L994" s="267"/>
      <c r="M994" s="267"/>
      <c r="N994" s="267"/>
      <c r="O994" s="267"/>
      <c r="P994" s="267"/>
      <c r="Q994" s="267"/>
      <c r="R994" s="267"/>
      <c r="S994" s="267"/>
      <c r="T994" s="267"/>
      <c r="U994" s="267"/>
      <c r="V994" s="267"/>
      <c r="W994" s="267"/>
      <c r="X994" s="267"/>
      <c r="Y994" s="267"/>
      <c r="Z994" s="267"/>
      <c r="AA994" s="267"/>
      <c r="AB994" s="2"/>
    </row>
    <row r="995" spans="1:28" ht="21" customHeight="1" x14ac:dyDescent="0.5">
      <c r="A995" s="2"/>
      <c r="B995" s="2"/>
      <c r="C995" s="267"/>
      <c r="D995" s="267"/>
      <c r="E995" s="267"/>
      <c r="F995" s="267"/>
      <c r="G995" s="267"/>
      <c r="H995" s="267"/>
      <c r="I995" s="267"/>
      <c r="J995" s="267"/>
      <c r="K995" s="267"/>
      <c r="L995" s="267"/>
      <c r="M995" s="267"/>
      <c r="N995" s="267"/>
      <c r="O995" s="267"/>
      <c r="P995" s="267"/>
      <c r="Q995" s="267"/>
      <c r="R995" s="267"/>
      <c r="S995" s="267"/>
      <c r="T995" s="267"/>
      <c r="U995" s="267"/>
      <c r="V995" s="267"/>
      <c r="W995" s="267"/>
      <c r="X995" s="267"/>
      <c r="Y995" s="267"/>
      <c r="Z995" s="267"/>
      <c r="AA995" s="267"/>
      <c r="AB995" s="2"/>
    </row>
    <row r="996" spans="1:28" ht="21" customHeight="1" x14ac:dyDescent="0.5">
      <c r="A996" s="2"/>
      <c r="B996" s="2"/>
      <c r="C996" s="267"/>
      <c r="D996" s="267"/>
      <c r="E996" s="267"/>
      <c r="F996" s="267"/>
      <c r="G996" s="267"/>
      <c r="H996" s="267"/>
      <c r="I996" s="267"/>
      <c r="J996" s="267"/>
      <c r="K996" s="267"/>
      <c r="L996" s="267"/>
      <c r="M996" s="267"/>
      <c r="N996" s="267"/>
      <c r="O996" s="267"/>
      <c r="P996" s="267"/>
      <c r="Q996" s="267"/>
      <c r="R996" s="267"/>
      <c r="S996" s="267"/>
      <c r="T996" s="267"/>
      <c r="U996" s="267"/>
      <c r="V996" s="267"/>
      <c r="W996" s="267"/>
      <c r="X996" s="267"/>
      <c r="Y996" s="267"/>
      <c r="Z996" s="267"/>
      <c r="AA996" s="267"/>
      <c r="AB996" s="2"/>
    </row>
    <row r="997" spans="1:28" ht="21" customHeight="1" x14ac:dyDescent="0.5">
      <c r="A997" s="2"/>
      <c r="B997" s="2"/>
      <c r="C997" s="267"/>
      <c r="D997" s="267"/>
      <c r="E997" s="267"/>
      <c r="F997" s="267"/>
      <c r="G997" s="267"/>
      <c r="H997" s="267"/>
      <c r="I997" s="267"/>
      <c r="J997" s="267"/>
      <c r="K997" s="267"/>
      <c r="L997" s="267"/>
      <c r="M997" s="267"/>
      <c r="N997" s="267"/>
      <c r="O997" s="267"/>
      <c r="P997" s="267"/>
      <c r="Q997" s="267"/>
      <c r="R997" s="267"/>
      <c r="S997" s="267"/>
      <c r="T997" s="267"/>
      <c r="U997" s="267"/>
      <c r="V997" s="267"/>
      <c r="W997" s="267"/>
      <c r="X997" s="267"/>
      <c r="Y997" s="267"/>
      <c r="Z997" s="267"/>
      <c r="AA997" s="267"/>
      <c r="AB997" s="2"/>
    </row>
    <row r="998" spans="1:28" ht="21" customHeight="1" x14ac:dyDescent="0.5">
      <c r="A998" s="2"/>
      <c r="B998" s="2"/>
      <c r="C998" s="267"/>
      <c r="D998" s="267"/>
      <c r="E998" s="267"/>
      <c r="F998" s="267"/>
      <c r="G998" s="267"/>
      <c r="H998" s="267"/>
      <c r="I998" s="267"/>
      <c r="J998" s="267"/>
      <c r="K998" s="267"/>
      <c r="L998" s="267"/>
      <c r="M998" s="267"/>
      <c r="N998" s="267"/>
      <c r="O998" s="267"/>
      <c r="P998" s="267"/>
      <c r="Q998" s="267"/>
      <c r="R998" s="267"/>
      <c r="S998" s="267"/>
      <c r="T998" s="267"/>
      <c r="U998" s="267"/>
      <c r="V998" s="267"/>
      <c r="W998" s="267"/>
      <c r="X998" s="267"/>
      <c r="Y998" s="267"/>
      <c r="Z998" s="267"/>
      <c r="AA998" s="267"/>
      <c r="AB998" s="2"/>
    </row>
    <row r="999" spans="1:28" ht="21" customHeight="1" x14ac:dyDescent="0.5">
      <c r="A999" s="2"/>
      <c r="B999" s="2"/>
      <c r="C999" s="267"/>
      <c r="D999" s="267"/>
      <c r="E999" s="267"/>
      <c r="F999" s="267"/>
      <c r="G999" s="267"/>
      <c r="H999" s="267"/>
      <c r="I999" s="267"/>
      <c r="J999" s="267"/>
      <c r="K999" s="267"/>
      <c r="L999" s="267"/>
      <c r="M999" s="267"/>
      <c r="N999" s="267"/>
      <c r="O999" s="267"/>
      <c r="P999" s="267"/>
      <c r="Q999" s="267"/>
      <c r="R999" s="267"/>
      <c r="S999" s="267"/>
      <c r="T999" s="267"/>
      <c r="U999" s="267"/>
      <c r="V999" s="267"/>
      <c r="W999" s="267"/>
      <c r="X999" s="267"/>
      <c r="Y999" s="267"/>
      <c r="Z999" s="267"/>
      <c r="AA999" s="267"/>
      <c r="AB999" s="2"/>
    </row>
    <row r="1000" spans="1:28" ht="21" customHeight="1" x14ac:dyDescent="0.5">
      <c r="A1000" s="2"/>
      <c r="B1000" s="2"/>
      <c r="C1000" s="267"/>
      <c r="D1000" s="267"/>
      <c r="E1000" s="267"/>
      <c r="F1000" s="267"/>
      <c r="G1000" s="267"/>
      <c r="H1000" s="267"/>
      <c r="I1000" s="267"/>
      <c r="J1000" s="267"/>
      <c r="K1000" s="267"/>
      <c r="L1000" s="267"/>
      <c r="M1000" s="267"/>
      <c r="N1000" s="267"/>
      <c r="O1000" s="267"/>
      <c r="P1000" s="267"/>
      <c r="Q1000" s="267"/>
      <c r="R1000" s="267"/>
      <c r="S1000" s="267"/>
      <c r="T1000" s="267"/>
      <c r="U1000" s="267"/>
      <c r="V1000" s="267"/>
      <c r="W1000" s="267"/>
      <c r="X1000" s="267"/>
      <c r="Y1000" s="267"/>
      <c r="Z1000" s="267"/>
      <c r="AA1000" s="267"/>
      <c r="AB1000" s="2"/>
    </row>
    <row r="1001" spans="1:28" ht="21" customHeight="1" x14ac:dyDescent="0.5">
      <c r="A1001" s="2"/>
      <c r="B1001" s="2"/>
      <c r="C1001" s="267"/>
      <c r="D1001" s="267"/>
      <c r="E1001" s="267"/>
      <c r="F1001" s="267"/>
      <c r="G1001" s="267"/>
      <c r="H1001" s="267"/>
      <c r="I1001" s="267"/>
      <c r="J1001" s="267"/>
      <c r="K1001" s="267"/>
      <c r="L1001" s="267"/>
      <c r="M1001" s="267"/>
      <c r="N1001" s="267"/>
      <c r="O1001" s="267"/>
      <c r="P1001" s="267"/>
      <c r="Q1001" s="267"/>
      <c r="R1001" s="267"/>
      <c r="S1001" s="267"/>
      <c r="T1001" s="267"/>
      <c r="U1001" s="267"/>
      <c r="V1001" s="267"/>
      <c r="W1001" s="267"/>
      <c r="X1001" s="267"/>
      <c r="Y1001" s="267"/>
      <c r="Z1001" s="267"/>
      <c r="AA1001" s="267"/>
      <c r="AB1001" s="2"/>
    </row>
    <row r="1002" spans="1:28" ht="21" customHeight="1" x14ac:dyDescent="0.5">
      <c r="A1002" s="2"/>
      <c r="B1002" s="2"/>
      <c r="C1002" s="267"/>
      <c r="D1002" s="267"/>
      <c r="E1002" s="267"/>
      <c r="F1002" s="267"/>
      <c r="G1002" s="267"/>
      <c r="H1002" s="267"/>
      <c r="I1002" s="267"/>
      <c r="J1002" s="267"/>
      <c r="K1002" s="267"/>
      <c r="L1002" s="267"/>
      <c r="M1002" s="267"/>
      <c r="N1002" s="267"/>
      <c r="O1002" s="267"/>
      <c r="P1002" s="267"/>
      <c r="Q1002" s="267"/>
      <c r="R1002" s="267"/>
      <c r="S1002" s="267"/>
      <c r="T1002" s="267"/>
      <c r="U1002" s="267"/>
      <c r="V1002" s="267"/>
      <c r="W1002" s="267"/>
      <c r="X1002" s="267"/>
      <c r="Y1002" s="267"/>
      <c r="Z1002" s="267"/>
      <c r="AA1002" s="267"/>
      <c r="AB1002" s="2"/>
    </row>
    <row r="1003" spans="1:28" ht="21" customHeight="1" x14ac:dyDescent="0.5">
      <c r="A1003" s="2"/>
      <c r="B1003" s="2"/>
      <c r="C1003" s="267"/>
      <c r="D1003" s="267"/>
      <c r="E1003" s="267"/>
      <c r="F1003" s="267"/>
      <c r="G1003" s="267"/>
      <c r="H1003" s="267"/>
      <c r="I1003" s="267"/>
      <c r="J1003" s="267"/>
      <c r="K1003" s="267"/>
      <c r="L1003" s="267"/>
      <c r="M1003" s="267"/>
      <c r="N1003" s="267"/>
      <c r="O1003" s="267"/>
      <c r="P1003" s="267"/>
      <c r="Q1003" s="267"/>
      <c r="R1003" s="267"/>
      <c r="S1003" s="267"/>
      <c r="T1003" s="267"/>
      <c r="U1003" s="267"/>
      <c r="V1003" s="267"/>
      <c r="W1003" s="267"/>
      <c r="X1003" s="267"/>
      <c r="Y1003" s="267"/>
      <c r="Z1003" s="267"/>
      <c r="AA1003" s="267"/>
      <c r="AB1003" s="2"/>
    </row>
    <row r="1004" spans="1:28" ht="21" customHeight="1" x14ac:dyDescent="0.5">
      <c r="A1004" s="2"/>
      <c r="B1004" s="2"/>
      <c r="C1004" s="267"/>
      <c r="D1004" s="267"/>
      <c r="E1004" s="267"/>
      <c r="F1004" s="267"/>
      <c r="G1004" s="267"/>
      <c r="H1004" s="267"/>
      <c r="I1004" s="267"/>
      <c r="J1004" s="267"/>
      <c r="K1004" s="267"/>
      <c r="L1004" s="267"/>
      <c r="M1004" s="267"/>
      <c r="N1004" s="267"/>
      <c r="O1004" s="267"/>
      <c r="P1004" s="267"/>
      <c r="Q1004" s="267"/>
      <c r="R1004" s="267"/>
      <c r="S1004" s="267"/>
      <c r="T1004" s="267"/>
      <c r="U1004" s="267"/>
      <c r="V1004" s="267"/>
      <c r="W1004" s="267"/>
      <c r="X1004" s="267"/>
      <c r="Y1004" s="267"/>
      <c r="Z1004" s="267"/>
      <c r="AA1004" s="267"/>
      <c r="AB1004" s="2"/>
    </row>
    <row r="1005" spans="1:28" ht="21" customHeight="1" x14ac:dyDescent="0.5">
      <c r="A1005" s="2"/>
      <c r="B1005" s="2"/>
      <c r="C1005" s="267"/>
      <c r="D1005" s="267"/>
      <c r="E1005" s="267"/>
      <c r="F1005" s="267"/>
      <c r="G1005" s="267"/>
      <c r="H1005" s="267"/>
      <c r="I1005" s="267"/>
      <c r="J1005" s="267"/>
      <c r="K1005" s="267"/>
      <c r="L1005" s="267"/>
      <c r="M1005" s="267"/>
      <c r="N1005" s="267"/>
      <c r="O1005" s="267"/>
      <c r="P1005" s="267"/>
      <c r="Q1005" s="267"/>
      <c r="R1005" s="267"/>
      <c r="S1005" s="267"/>
      <c r="T1005" s="267"/>
      <c r="U1005" s="267"/>
      <c r="V1005" s="267"/>
      <c r="W1005" s="267"/>
      <c r="X1005" s="267"/>
      <c r="Y1005" s="267"/>
      <c r="Z1005" s="267"/>
      <c r="AA1005" s="267"/>
      <c r="AB1005" s="2"/>
    </row>
  </sheetData>
  <sheetProtection formatCells="0"/>
  <protectedRanges>
    <protectedRange sqref="M33:M50" name="Range1_2"/>
    <protectedRange sqref="E33:E50" name="Range1_3"/>
    <protectedRange sqref="D33:D50" name="Range1"/>
    <protectedRange sqref="G21:K50" name="Range1_4"/>
    <protectedRange sqref="N21:S50" name="Range1_5"/>
    <protectedRange sqref="T21:X50" name="Range1_6"/>
    <protectedRange sqref="C32:F32" name="Range1_7"/>
    <protectedRange sqref="C21:F31" name="Range1_2_2"/>
    <protectedRange sqref="L32:M32" name="Range1_1"/>
    <protectedRange sqref="L22:M31 L21" name="Range1_1_1"/>
    <protectedRange sqref="Y21:AA32" name="Range1_8"/>
    <protectedRange sqref="M21" name="Range1_2_1"/>
  </protectedRanges>
  <mergeCells count="35">
    <mergeCell ref="C60:AA60"/>
    <mergeCell ref="E17:F17"/>
    <mergeCell ref="E18:F18"/>
    <mergeCell ref="G18:K18"/>
    <mergeCell ref="T18:X18"/>
    <mergeCell ref="Y18:Z18"/>
    <mergeCell ref="E19:F19"/>
    <mergeCell ref="G19:K19"/>
    <mergeCell ref="C55:AA55"/>
    <mergeCell ref="C56:AA56"/>
    <mergeCell ref="C57:AA57"/>
    <mergeCell ref="C58:AA58"/>
    <mergeCell ref="C59:AA59"/>
    <mergeCell ref="M20:S20"/>
    <mergeCell ref="T19:X19"/>
    <mergeCell ref="Y19:Z19"/>
    <mergeCell ref="C53:AA53"/>
    <mergeCell ref="C54:AA54"/>
    <mergeCell ref="N17:S17"/>
    <mergeCell ref="T17:X17"/>
    <mergeCell ref="Y17:Z17"/>
    <mergeCell ref="N18:S18"/>
    <mergeCell ref="N19:S19"/>
    <mergeCell ref="J13:K13"/>
    <mergeCell ref="C13:D13"/>
    <mergeCell ref="C14:I14"/>
    <mergeCell ref="J14:K14"/>
    <mergeCell ref="G17:K17"/>
    <mergeCell ref="E16:O16"/>
    <mergeCell ref="C6:AA6"/>
    <mergeCell ref="D8:F8"/>
    <mergeCell ref="K8:L8"/>
    <mergeCell ref="N8:V8"/>
    <mergeCell ref="C12:I12"/>
    <mergeCell ref="J12:K12"/>
  </mergeCells>
  <conditionalFormatting sqref="E21:E50">
    <cfRule type="cellIs" dxfId="19" priority="1" operator="equal">
      <formula>"Vendor Representative (VR)"</formula>
    </cfRule>
  </conditionalFormatting>
  <conditionalFormatting sqref="J13:K13">
    <cfRule type="aboveAverage" dxfId="18" priority="3" aboveAverage="0"/>
  </conditionalFormatting>
  <dataValidations count="2">
    <dataValidation type="list" allowBlank="1" showInputMessage="1" showErrorMessage="1" sqref="D21:D50" xr:uid="{E1FCC28D-FE80-4F0F-AC9A-1359F522847A}">
      <formula1>"Yes, No"</formula1>
    </dataValidation>
    <dataValidation type="list" allowBlank="1" showInputMessage="1" showErrorMessage="1" sqref="E21:E32" xr:uid="{A74DBE9F-33DF-4330-9B33-DE94F6815CBC}">
      <formula1>"Individual Served (I), Parent/Legal Guardian (P), Other (O), Vendor Representative (VR)"</formula1>
    </dataValidation>
  </dataValidations>
  <pageMargins left="0.2" right="0.2" top="0.5" bottom="0.5" header="0" footer="0"/>
  <pageSetup paperSize="3" fitToHeight="0" orientation="landscape" r:id="rId1"/>
  <headerFooter>
    <oddFooter>&amp;R&amp;P of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6</xdr:col>
                    <xdr:colOff>76200</xdr:colOff>
                    <xdr:row>20</xdr:row>
                    <xdr:rowOff>69850</xdr:rowOff>
                  </from>
                  <to>
                    <xdr:col>6</xdr:col>
                    <xdr:colOff>463550</xdr:colOff>
                    <xdr:row>21</xdr:row>
                    <xdr:rowOff>6350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7</xdr:col>
                    <xdr:colOff>69850</xdr:colOff>
                    <xdr:row>20</xdr:row>
                    <xdr:rowOff>69850</xdr:rowOff>
                  </from>
                  <to>
                    <xdr:col>7</xdr:col>
                    <xdr:colOff>450850</xdr:colOff>
                    <xdr:row>21</xdr:row>
                    <xdr:rowOff>6350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8</xdr:col>
                    <xdr:colOff>69850</xdr:colOff>
                    <xdr:row>20</xdr:row>
                    <xdr:rowOff>69850</xdr:rowOff>
                  </from>
                  <to>
                    <xdr:col>8</xdr:col>
                    <xdr:colOff>450850</xdr:colOff>
                    <xdr:row>21</xdr:row>
                    <xdr:rowOff>6350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9</xdr:col>
                    <xdr:colOff>76200</xdr:colOff>
                    <xdr:row>20</xdr:row>
                    <xdr:rowOff>69850</xdr:rowOff>
                  </from>
                  <to>
                    <xdr:col>9</xdr:col>
                    <xdr:colOff>463550</xdr:colOff>
                    <xdr:row>21</xdr:row>
                    <xdr:rowOff>6350</xdr:rowOff>
                  </to>
                </anchor>
              </controlPr>
            </control>
          </mc:Choice>
        </mc:AlternateContent>
        <mc:AlternateContent xmlns:mc="http://schemas.openxmlformats.org/markup-compatibility/2006">
          <mc:Choice Requires="x14">
            <control shapeId="2054" r:id="rId8" name="Check Box 6">
              <controlPr locked="0" defaultSize="0" autoFill="0" autoLine="0" autoPict="0">
                <anchor moveWithCells="1">
                  <from>
                    <xdr:col>10</xdr:col>
                    <xdr:colOff>38100</xdr:colOff>
                    <xdr:row>20</xdr:row>
                    <xdr:rowOff>69850</xdr:rowOff>
                  </from>
                  <to>
                    <xdr:col>10</xdr:col>
                    <xdr:colOff>419100</xdr:colOff>
                    <xdr:row>21</xdr:row>
                    <xdr:rowOff>6350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7</xdr:col>
                    <xdr:colOff>69850</xdr:colOff>
                    <xdr:row>21</xdr:row>
                    <xdr:rowOff>69850</xdr:rowOff>
                  </from>
                  <to>
                    <xdr:col>7</xdr:col>
                    <xdr:colOff>450850</xdr:colOff>
                    <xdr:row>21</xdr:row>
                    <xdr:rowOff>260350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8</xdr:col>
                    <xdr:colOff>69850</xdr:colOff>
                    <xdr:row>21</xdr:row>
                    <xdr:rowOff>69850</xdr:rowOff>
                  </from>
                  <to>
                    <xdr:col>8</xdr:col>
                    <xdr:colOff>450850</xdr:colOff>
                    <xdr:row>21</xdr:row>
                    <xdr:rowOff>260350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9</xdr:col>
                    <xdr:colOff>76200</xdr:colOff>
                    <xdr:row>21</xdr:row>
                    <xdr:rowOff>69850</xdr:rowOff>
                  </from>
                  <to>
                    <xdr:col>9</xdr:col>
                    <xdr:colOff>463550</xdr:colOff>
                    <xdr:row>21</xdr:row>
                    <xdr:rowOff>260350</xdr:rowOff>
                  </to>
                </anchor>
              </controlPr>
            </control>
          </mc:Choice>
        </mc:AlternateContent>
        <mc:AlternateContent xmlns:mc="http://schemas.openxmlformats.org/markup-compatibility/2006">
          <mc:Choice Requires="x14">
            <control shapeId="2059" r:id="rId12" name="Check Box 11">
              <controlPr locked="0" defaultSize="0" autoFill="0" autoLine="0" autoPict="0">
                <anchor moveWithCells="1">
                  <from>
                    <xdr:col>10</xdr:col>
                    <xdr:colOff>38100</xdr:colOff>
                    <xdr:row>21</xdr:row>
                    <xdr:rowOff>69850</xdr:rowOff>
                  </from>
                  <to>
                    <xdr:col>10</xdr:col>
                    <xdr:colOff>419100</xdr:colOff>
                    <xdr:row>21</xdr:row>
                    <xdr:rowOff>260350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6</xdr:col>
                    <xdr:colOff>76200</xdr:colOff>
                    <xdr:row>22</xdr:row>
                    <xdr:rowOff>69850</xdr:rowOff>
                  </from>
                  <to>
                    <xdr:col>6</xdr:col>
                    <xdr:colOff>463550</xdr:colOff>
                    <xdr:row>22</xdr:row>
                    <xdr:rowOff>260350</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7</xdr:col>
                    <xdr:colOff>69850</xdr:colOff>
                    <xdr:row>22</xdr:row>
                    <xdr:rowOff>69850</xdr:rowOff>
                  </from>
                  <to>
                    <xdr:col>7</xdr:col>
                    <xdr:colOff>450850</xdr:colOff>
                    <xdr:row>22</xdr:row>
                    <xdr:rowOff>260350</xdr:rowOff>
                  </to>
                </anchor>
              </controlPr>
            </control>
          </mc:Choice>
        </mc:AlternateContent>
        <mc:AlternateContent xmlns:mc="http://schemas.openxmlformats.org/markup-compatibility/2006">
          <mc:Choice Requires="x14">
            <control shapeId="2062" r:id="rId15" name="Check Box 14">
              <controlPr defaultSize="0" autoFill="0" autoLine="0" autoPict="0">
                <anchor moveWithCells="1">
                  <from>
                    <xdr:col>8</xdr:col>
                    <xdr:colOff>69850</xdr:colOff>
                    <xdr:row>22</xdr:row>
                    <xdr:rowOff>69850</xdr:rowOff>
                  </from>
                  <to>
                    <xdr:col>8</xdr:col>
                    <xdr:colOff>450850</xdr:colOff>
                    <xdr:row>22</xdr:row>
                    <xdr:rowOff>260350</xdr:rowOff>
                  </to>
                </anchor>
              </controlPr>
            </control>
          </mc:Choice>
        </mc:AlternateContent>
        <mc:AlternateContent xmlns:mc="http://schemas.openxmlformats.org/markup-compatibility/2006">
          <mc:Choice Requires="x14">
            <control shapeId="2063" r:id="rId16" name="Check Box 15">
              <controlPr defaultSize="0" autoFill="0" autoLine="0" autoPict="0">
                <anchor moveWithCells="1">
                  <from>
                    <xdr:col>9</xdr:col>
                    <xdr:colOff>76200</xdr:colOff>
                    <xdr:row>22</xdr:row>
                    <xdr:rowOff>69850</xdr:rowOff>
                  </from>
                  <to>
                    <xdr:col>9</xdr:col>
                    <xdr:colOff>463550</xdr:colOff>
                    <xdr:row>22</xdr:row>
                    <xdr:rowOff>260350</xdr:rowOff>
                  </to>
                </anchor>
              </controlPr>
            </control>
          </mc:Choice>
        </mc:AlternateContent>
        <mc:AlternateContent xmlns:mc="http://schemas.openxmlformats.org/markup-compatibility/2006">
          <mc:Choice Requires="x14">
            <control shapeId="2064" r:id="rId17" name="Check Box 16">
              <controlPr defaultSize="0" autoFill="0" autoLine="0" autoPict="0">
                <anchor moveWithCells="1">
                  <from>
                    <xdr:col>10</xdr:col>
                    <xdr:colOff>38100</xdr:colOff>
                    <xdr:row>22</xdr:row>
                    <xdr:rowOff>69850</xdr:rowOff>
                  </from>
                  <to>
                    <xdr:col>10</xdr:col>
                    <xdr:colOff>419100</xdr:colOff>
                    <xdr:row>22</xdr:row>
                    <xdr:rowOff>260350</xdr:rowOff>
                  </to>
                </anchor>
              </controlPr>
            </control>
          </mc:Choice>
        </mc:AlternateContent>
        <mc:AlternateContent xmlns:mc="http://schemas.openxmlformats.org/markup-compatibility/2006">
          <mc:Choice Requires="x14">
            <control shapeId="2065" r:id="rId18" name="Check Box 17">
              <controlPr defaultSize="0" autoFill="0" autoLine="0" autoPict="0">
                <anchor moveWithCells="1">
                  <from>
                    <xdr:col>6</xdr:col>
                    <xdr:colOff>76200</xdr:colOff>
                    <xdr:row>23</xdr:row>
                    <xdr:rowOff>69850</xdr:rowOff>
                  </from>
                  <to>
                    <xdr:col>6</xdr:col>
                    <xdr:colOff>463550</xdr:colOff>
                    <xdr:row>23</xdr:row>
                    <xdr:rowOff>260350</xdr:rowOff>
                  </to>
                </anchor>
              </controlPr>
            </control>
          </mc:Choice>
        </mc:AlternateContent>
        <mc:AlternateContent xmlns:mc="http://schemas.openxmlformats.org/markup-compatibility/2006">
          <mc:Choice Requires="x14">
            <control shapeId="2066" r:id="rId19" name="Check Box 18">
              <controlPr defaultSize="0" autoFill="0" autoLine="0" autoPict="0">
                <anchor moveWithCells="1">
                  <from>
                    <xdr:col>7</xdr:col>
                    <xdr:colOff>69850</xdr:colOff>
                    <xdr:row>23</xdr:row>
                    <xdr:rowOff>69850</xdr:rowOff>
                  </from>
                  <to>
                    <xdr:col>7</xdr:col>
                    <xdr:colOff>450850</xdr:colOff>
                    <xdr:row>23</xdr:row>
                    <xdr:rowOff>260350</xdr:rowOff>
                  </to>
                </anchor>
              </controlPr>
            </control>
          </mc:Choice>
        </mc:AlternateContent>
        <mc:AlternateContent xmlns:mc="http://schemas.openxmlformats.org/markup-compatibility/2006">
          <mc:Choice Requires="x14">
            <control shapeId="2067" r:id="rId20" name="Check Box 19">
              <controlPr defaultSize="0" autoFill="0" autoLine="0" autoPict="0">
                <anchor moveWithCells="1">
                  <from>
                    <xdr:col>8</xdr:col>
                    <xdr:colOff>69850</xdr:colOff>
                    <xdr:row>23</xdr:row>
                    <xdr:rowOff>69850</xdr:rowOff>
                  </from>
                  <to>
                    <xdr:col>8</xdr:col>
                    <xdr:colOff>450850</xdr:colOff>
                    <xdr:row>23</xdr:row>
                    <xdr:rowOff>260350</xdr:rowOff>
                  </to>
                </anchor>
              </controlPr>
            </control>
          </mc:Choice>
        </mc:AlternateContent>
        <mc:AlternateContent xmlns:mc="http://schemas.openxmlformats.org/markup-compatibility/2006">
          <mc:Choice Requires="x14">
            <control shapeId="2068" r:id="rId21" name="Check Box 20">
              <controlPr defaultSize="0" autoFill="0" autoLine="0" autoPict="0">
                <anchor moveWithCells="1">
                  <from>
                    <xdr:col>9</xdr:col>
                    <xdr:colOff>76200</xdr:colOff>
                    <xdr:row>23</xdr:row>
                    <xdr:rowOff>69850</xdr:rowOff>
                  </from>
                  <to>
                    <xdr:col>9</xdr:col>
                    <xdr:colOff>463550</xdr:colOff>
                    <xdr:row>23</xdr:row>
                    <xdr:rowOff>260350</xdr:rowOff>
                  </to>
                </anchor>
              </controlPr>
            </control>
          </mc:Choice>
        </mc:AlternateContent>
        <mc:AlternateContent xmlns:mc="http://schemas.openxmlformats.org/markup-compatibility/2006">
          <mc:Choice Requires="x14">
            <control shapeId="2069" r:id="rId22" name="Check Box 21">
              <controlPr defaultSize="0" autoFill="0" autoLine="0" autoPict="0">
                <anchor moveWithCells="1">
                  <from>
                    <xdr:col>10</xdr:col>
                    <xdr:colOff>38100</xdr:colOff>
                    <xdr:row>23</xdr:row>
                    <xdr:rowOff>69850</xdr:rowOff>
                  </from>
                  <to>
                    <xdr:col>10</xdr:col>
                    <xdr:colOff>419100</xdr:colOff>
                    <xdr:row>23</xdr:row>
                    <xdr:rowOff>260350</xdr:rowOff>
                  </to>
                </anchor>
              </controlPr>
            </control>
          </mc:Choice>
        </mc:AlternateContent>
        <mc:AlternateContent xmlns:mc="http://schemas.openxmlformats.org/markup-compatibility/2006">
          <mc:Choice Requires="x14">
            <control shapeId="2070" r:id="rId23" name="Check Box 22">
              <controlPr defaultSize="0" autoFill="0" autoLine="0" autoPict="0">
                <anchor moveWithCells="1">
                  <from>
                    <xdr:col>6</xdr:col>
                    <xdr:colOff>76200</xdr:colOff>
                    <xdr:row>24</xdr:row>
                    <xdr:rowOff>69850</xdr:rowOff>
                  </from>
                  <to>
                    <xdr:col>6</xdr:col>
                    <xdr:colOff>463550</xdr:colOff>
                    <xdr:row>24</xdr:row>
                    <xdr:rowOff>260350</xdr:rowOff>
                  </to>
                </anchor>
              </controlPr>
            </control>
          </mc:Choice>
        </mc:AlternateContent>
        <mc:AlternateContent xmlns:mc="http://schemas.openxmlformats.org/markup-compatibility/2006">
          <mc:Choice Requires="x14">
            <control shapeId="2071" r:id="rId24" name="Check Box 23">
              <controlPr defaultSize="0" autoFill="0" autoLine="0" autoPict="0">
                <anchor moveWithCells="1">
                  <from>
                    <xdr:col>7</xdr:col>
                    <xdr:colOff>69850</xdr:colOff>
                    <xdr:row>24</xdr:row>
                    <xdr:rowOff>69850</xdr:rowOff>
                  </from>
                  <to>
                    <xdr:col>7</xdr:col>
                    <xdr:colOff>450850</xdr:colOff>
                    <xdr:row>24</xdr:row>
                    <xdr:rowOff>260350</xdr:rowOff>
                  </to>
                </anchor>
              </controlPr>
            </control>
          </mc:Choice>
        </mc:AlternateContent>
        <mc:AlternateContent xmlns:mc="http://schemas.openxmlformats.org/markup-compatibility/2006">
          <mc:Choice Requires="x14">
            <control shapeId="2072" r:id="rId25" name="Check Box 24">
              <controlPr defaultSize="0" autoFill="0" autoLine="0" autoPict="0">
                <anchor moveWithCells="1">
                  <from>
                    <xdr:col>8</xdr:col>
                    <xdr:colOff>69850</xdr:colOff>
                    <xdr:row>24</xdr:row>
                    <xdr:rowOff>69850</xdr:rowOff>
                  </from>
                  <to>
                    <xdr:col>8</xdr:col>
                    <xdr:colOff>450850</xdr:colOff>
                    <xdr:row>24</xdr:row>
                    <xdr:rowOff>260350</xdr:rowOff>
                  </to>
                </anchor>
              </controlPr>
            </control>
          </mc:Choice>
        </mc:AlternateContent>
        <mc:AlternateContent xmlns:mc="http://schemas.openxmlformats.org/markup-compatibility/2006">
          <mc:Choice Requires="x14">
            <control shapeId="2073" r:id="rId26" name="Check Box 25">
              <controlPr defaultSize="0" autoFill="0" autoLine="0" autoPict="0">
                <anchor moveWithCells="1">
                  <from>
                    <xdr:col>9</xdr:col>
                    <xdr:colOff>76200</xdr:colOff>
                    <xdr:row>24</xdr:row>
                    <xdr:rowOff>69850</xdr:rowOff>
                  </from>
                  <to>
                    <xdr:col>9</xdr:col>
                    <xdr:colOff>463550</xdr:colOff>
                    <xdr:row>24</xdr:row>
                    <xdr:rowOff>260350</xdr:rowOff>
                  </to>
                </anchor>
              </controlPr>
            </control>
          </mc:Choice>
        </mc:AlternateContent>
        <mc:AlternateContent xmlns:mc="http://schemas.openxmlformats.org/markup-compatibility/2006">
          <mc:Choice Requires="x14">
            <control shapeId="2074" r:id="rId27" name="Check Box 26">
              <controlPr defaultSize="0" autoFill="0" autoLine="0" autoPict="0">
                <anchor moveWithCells="1">
                  <from>
                    <xdr:col>10</xdr:col>
                    <xdr:colOff>38100</xdr:colOff>
                    <xdr:row>24</xdr:row>
                    <xdr:rowOff>69850</xdr:rowOff>
                  </from>
                  <to>
                    <xdr:col>10</xdr:col>
                    <xdr:colOff>425450</xdr:colOff>
                    <xdr:row>24</xdr:row>
                    <xdr:rowOff>260350</xdr:rowOff>
                  </to>
                </anchor>
              </controlPr>
            </control>
          </mc:Choice>
        </mc:AlternateContent>
        <mc:AlternateContent xmlns:mc="http://schemas.openxmlformats.org/markup-compatibility/2006">
          <mc:Choice Requires="x14">
            <control shapeId="2075" r:id="rId28" name="Check Box 27">
              <controlPr defaultSize="0" autoFill="0" autoLine="0" autoPict="0">
                <anchor moveWithCells="1">
                  <from>
                    <xdr:col>6</xdr:col>
                    <xdr:colOff>76200</xdr:colOff>
                    <xdr:row>25</xdr:row>
                    <xdr:rowOff>69850</xdr:rowOff>
                  </from>
                  <to>
                    <xdr:col>6</xdr:col>
                    <xdr:colOff>463550</xdr:colOff>
                    <xdr:row>25</xdr:row>
                    <xdr:rowOff>260350</xdr:rowOff>
                  </to>
                </anchor>
              </controlPr>
            </control>
          </mc:Choice>
        </mc:AlternateContent>
        <mc:AlternateContent xmlns:mc="http://schemas.openxmlformats.org/markup-compatibility/2006">
          <mc:Choice Requires="x14">
            <control shapeId="2076" r:id="rId29" name="Check Box 28">
              <controlPr defaultSize="0" autoFill="0" autoLine="0" autoPict="0">
                <anchor moveWithCells="1">
                  <from>
                    <xdr:col>7</xdr:col>
                    <xdr:colOff>69850</xdr:colOff>
                    <xdr:row>25</xdr:row>
                    <xdr:rowOff>69850</xdr:rowOff>
                  </from>
                  <to>
                    <xdr:col>7</xdr:col>
                    <xdr:colOff>450850</xdr:colOff>
                    <xdr:row>25</xdr:row>
                    <xdr:rowOff>260350</xdr:rowOff>
                  </to>
                </anchor>
              </controlPr>
            </control>
          </mc:Choice>
        </mc:AlternateContent>
        <mc:AlternateContent xmlns:mc="http://schemas.openxmlformats.org/markup-compatibility/2006">
          <mc:Choice Requires="x14">
            <control shapeId="2077" r:id="rId30" name="Check Box 29">
              <controlPr defaultSize="0" autoFill="0" autoLine="0" autoPict="0">
                <anchor moveWithCells="1">
                  <from>
                    <xdr:col>8</xdr:col>
                    <xdr:colOff>69850</xdr:colOff>
                    <xdr:row>25</xdr:row>
                    <xdr:rowOff>69850</xdr:rowOff>
                  </from>
                  <to>
                    <xdr:col>8</xdr:col>
                    <xdr:colOff>450850</xdr:colOff>
                    <xdr:row>25</xdr:row>
                    <xdr:rowOff>260350</xdr:rowOff>
                  </to>
                </anchor>
              </controlPr>
            </control>
          </mc:Choice>
        </mc:AlternateContent>
        <mc:AlternateContent xmlns:mc="http://schemas.openxmlformats.org/markup-compatibility/2006">
          <mc:Choice Requires="x14">
            <control shapeId="2078" r:id="rId31" name="Check Box 30">
              <controlPr defaultSize="0" autoFill="0" autoLine="0" autoPict="0">
                <anchor moveWithCells="1">
                  <from>
                    <xdr:col>9</xdr:col>
                    <xdr:colOff>76200</xdr:colOff>
                    <xdr:row>25</xdr:row>
                    <xdr:rowOff>69850</xdr:rowOff>
                  </from>
                  <to>
                    <xdr:col>9</xdr:col>
                    <xdr:colOff>463550</xdr:colOff>
                    <xdr:row>25</xdr:row>
                    <xdr:rowOff>260350</xdr:rowOff>
                  </to>
                </anchor>
              </controlPr>
            </control>
          </mc:Choice>
        </mc:AlternateContent>
        <mc:AlternateContent xmlns:mc="http://schemas.openxmlformats.org/markup-compatibility/2006">
          <mc:Choice Requires="x14">
            <control shapeId="2079" r:id="rId32" name="Check Box 31">
              <controlPr defaultSize="0" autoFill="0" autoLine="0" autoPict="0">
                <anchor moveWithCells="1">
                  <from>
                    <xdr:col>10</xdr:col>
                    <xdr:colOff>38100</xdr:colOff>
                    <xdr:row>25</xdr:row>
                    <xdr:rowOff>69850</xdr:rowOff>
                  </from>
                  <to>
                    <xdr:col>10</xdr:col>
                    <xdr:colOff>419100</xdr:colOff>
                    <xdr:row>25</xdr:row>
                    <xdr:rowOff>260350</xdr:rowOff>
                  </to>
                </anchor>
              </controlPr>
            </control>
          </mc:Choice>
        </mc:AlternateContent>
        <mc:AlternateContent xmlns:mc="http://schemas.openxmlformats.org/markup-compatibility/2006">
          <mc:Choice Requires="x14">
            <control shapeId="2080" r:id="rId33" name="Check Box 32">
              <controlPr defaultSize="0" autoFill="0" autoLine="0" autoPict="0">
                <anchor moveWithCells="1">
                  <from>
                    <xdr:col>6</xdr:col>
                    <xdr:colOff>76200</xdr:colOff>
                    <xdr:row>26</xdr:row>
                    <xdr:rowOff>69850</xdr:rowOff>
                  </from>
                  <to>
                    <xdr:col>6</xdr:col>
                    <xdr:colOff>463550</xdr:colOff>
                    <xdr:row>27</xdr:row>
                    <xdr:rowOff>0</xdr:rowOff>
                  </to>
                </anchor>
              </controlPr>
            </control>
          </mc:Choice>
        </mc:AlternateContent>
        <mc:AlternateContent xmlns:mc="http://schemas.openxmlformats.org/markup-compatibility/2006">
          <mc:Choice Requires="x14">
            <control shapeId="2081" r:id="rId34" name="Check Box 33">
              <controlPr defaultSize="0" autoFill="0" autoLine="0" autoPict="0">
                <anchor moveWithCells="1">
                  <from>
                    <xdr:col>7</xdr:col>
                    <xdr:colOff>69850</xdr:colOff>
                    <xdr:row>26</xdr:row>
                    <xdr:rowOff>69850</xdr:rowOff>
                  </from>
                  <to>
                    <xdr:col>7</xdr:col>
                    <xdr:colOff>450850</xdr:colOff>
                    <xdr:row>27</xdr:row>
                    <xdr:rowOff>0</xdr:rowOff>
                  </to>
                </anchor>
              </controlPr>
            </control>
          </mc:Choice>
        </mc:AlternateContent>
        <mc:AlternateContent xmlns:mc="http://schemas.openxmlformats.org/markup-compatibility/2006">
          <mc:Choice Requires="x14">
            <control shapeId="2082" r:id="rId35" name="Check Box 34">
              <controlPr defaultSize="0" autoFill="0" autoLine="0" autoPict="0">
                <anchor moveWithCells="1">
                  <from>
                    <xdr:col>8</xdr:col>
                    <xdr:colOff>69850</xdr:colOff>
                    <xdr:row>26</xdr:row>
                    <xdr:rowOff>69850</xdr:rowOff>
                  </from>
                  <to>
                    <xdr:col>8</xdr:col>
                    <xdr:colOff>450850</xdr:colOff>
                    <xdr:row>27</xdr:row>
                    <xdr:rowOff>0</xdr:rowOff>
                  </to>
                </anchor>
              </controlPr>
            </control>
          </mc:Choice>
        </mc:AlternateContent>
        <mc:AlternateContent xmlns:mc="http://schemas.openxmlformats.org/markup-compatibility/2006">
          <mc:Choice Requires="x14">
            <control shapeId="2083" r:id="rId36" name="Check Box 35">
              <controlPr defaultSize="0" autoFill="0" autoLine="0" autoPict="0">
                <anchor moveWithCells="1">
                  <from>
                    <xdr:col>9</xdr:col>
                    <xdr:colOff>76200</xdr:colOff>
                    <xdr:row>26</xdr:row>
                    <xdr:rowOff>69850</xdr:rowOff>
                  </from>
                  <to>
                    <xdr:col>9</xdr:col>
                    <xdr:colOff>463550</xdr:colOff>
                    <xdr:row>27</xdr:row>
                    <xdr:rowOff>0</xdr:rowOff>
                  </to>
                </anchor>
              </controlPr>
            </control>
          </mc:Choice>
        </mc:AlternateContent>
        <mc:AlternateContent xmlns:mc="http://schemas.openxmlformats.org/markup-compatibility/2006">
          <mc:Choice Requires="x14">
            <control shapeId="2084" r:id="rId37" name="Check Box 36">
              <controlPr defaultSize="0" autoFill="0" autoLine="0" autoPict="0">
                <anchor moveWithCells="1">
                  <from>
                    <xdr:col>10</xdr:col>
                    <xdr:colOff>38100</xdr:colOff>
                    <xdr:row>26</xdr:row>
                    <xdr:rowOff>69850</xdr:rowOff>
                  </from>
                  <to>
                    <xdr:col>10</xdr:col>
                    <xdr:colOff>419100</xdr:colOff>
                    <xdr:row>27</xdr:row>
                    <xdr:rowOff>0</xdr:rowOff>
                  </to>
                </anchor>
              </controlPr>
            </control>
          </mc:Choice>
        </mc:AlternateContent>
        <mc:AlternateContent xmlns:mc="http://schemas.openxmlformats.org/markup-compatibility/2006">
          <mc:Choice Requires="x14">
            <control shapeId="2085" r:id="rId38" name="Check Box 37">
              <controlPr defaultSize="0" autoFill="0" autoLine="0" autoPict="0">
                <anchor moveWithCells="1">
                  <from>
                    <xdr:col>6</xdr:col>
                    <xdr:colOff>76200</xdr:colOff>
                    <xdr:row>27</xdr:row>
                    <xdr:rowOff>69850</xdr:rowOff>
                  </from>
                  <to>
                    <xdr:col>6</xdr:col>
                    <xdr:colOff>463550</xdr:colOff>
                    <xdr:row>27</xdr:row>
                    <xdr:rowOff>260350</xdr:rowOff>
                  </to>
                </anchor>
              </controlPr>
            </control>
          </mc:Choice>
        </mc:AlternateContent>
        <mc:AlternateContent xmlns:mc="http://schemas.openxmlformats.org/markup-compatibility/2006">
          <mc:Choice Requires="x14">
            <control shapeId="2086" r:id="rId39" name="Check Box 38">
              <controlPr defaultSize="0" autoFill="0" autoLine="0" autoPict="0">
                <anchor moveWithCells="1">
                  <from>
                    <xdr:col>7</xdr:col>
                    <xdr:colOff>69850</xdr:colOff>
                    <xdr:row>27</xdr:row>
                    <xdr:rowOff>69850</xdr:rowOff>
                  </from>
                  <to>
                    <xdr:col>7</xdr:col>
                    <xdr:colOff>450850</xdr:colOff>
                    <xdr:row>27</xdr:row>
                    <xdr:rowOff>260350</xdr:rowOff>
                  </to>
                </anchor>
              </controlPr>
            </control>
          </mc:Choice>
        </mc:AlternateContent>
        <mc:AlternateContent xmlns:mc="http://schemas.openxmlformats.org/markup-compatibility/2006">
          <mc:Choice Requires="x14">
            <control shapeId="2087" r:id="rId40" name="Check Box 39">
              <controlPr defaultSize="0" autoFill="0" autoLine="0" autoPict="0">
                <anchor moveWithCells="1">
                  <from>
                    <xdr:col>8</xdr:col>
                    <xdr:colOff>69850</xdr:colOff>
                    <xdr:row>27</xdr:row>
                    <xdr:rowOff>69850</xdr:rowOff>
                  </from>
                  <to>
                    <xdr:col>8</xdr:col>
                    <xdr:colOff>450850</xdr:colOff>
                    <xdr:row>27</xdr:row>
                    <xdr:rowOff>260350</xdr:rowOff>
                  </to>
                </anchor>
              </controlPr>
            </control>
          </mc:Choice>
        </mc:AlternateContent>
        <mc:AlternateContent xmlns:mc="http://schemas.openxmlformats.org/markup-compatibility/2006">
          <mc:Choice Requires="x14">
            <control shapeId="2088" r:id="rId41" name="Check Box 40">
              <controlPr defaultSize="0" autoFill="0" autoLine="0" autoPict="0">
                <anchor moveWithCells="1">
                  <from>
                    <xdr:col>9</xdr:col>
                    <xdr:colOff>76200</xdr:colOff>
                    <xdr:row>27</xdr:row>
                    <xdr:rowOff>69850</xdr:rowOff>
                  </from>
                  <to>
                    <xdr:col>9</xdr:col>
                    <xdr:colOff>463550</xdr:colOff>
                    <xdr:row>27</xdr:row>
                    <xdr:rowOff>260350</xdr:rowOff>
                  </to>
                </anchor>
              </controlPr>
            </control>
          </mc:Choice>
        </mc:AlternateContent>
        <mc:AlternateContent xmlns:mc="http://schemas.openxmlformats.org/markup-compatibility/2006">
          <mc:Choice Requires="x14">
            <control shapeId="2089" r:id="rId42" name="Check Box 41">
              <controlPr defaultSize="0" autoFill="0" autoLine="0" autoPict="0">
                <anchor moveWithCells="1">
                  <from>
                    <xdr:col>10</xdr:col>
                    <xdr:colOff>38100</xdr:colOff>
                    <xdr:row>27</xdr:row>
                    <xdr:rowOff>69850</xdr:rowOff>
                  </from>
                  <to>
                    <xdr:col>10</xdr:col>
                    <xdr:colOff>419100</xdr:colOff>
                    <xdr:row>27</xdr:row>
                    <xdr:rowOff>260350</xdr:rowOff>
                  </to>
                </anchor>
              </controlPr>
            </control>
          </mc:Choice>
        </mc:AlternateContent>
        <mc:AlternateContent xmlns:mc="http://schemas.openxmlformats.org/markup-compatibility/2006">
          <mc:Choice Requires="x14">
            <control shapeId="2090" r:id="rId43" name="Check Box 42">
              <controlPr defaultSize="0" autoFill="0" autoLine="0" autoPict="0">
                <anchor moveWithCells="1">
                  <from>
                    <xdr:col>6</xdr:col>
                    <xdr:colOff>76200</xdr:colOff>
                    <xdr:row>28</xdr:row>
                    <xdr:rowOff>69850</xdr:rowOff>
                  </from>
                  <to>
                    <xdr:col>6</xdr:col>
                    <xdr:colOff>463550</xdr:colOff>
                    <xdr:row>28</xdr:row>
                    <xdr:rowOff>260350</xdr:rowOff>
                  </to>
                </anchor>
              </controlPr>
            </control>
          </mc:Choice>
        </mc:AlternateContent>
        <mc:AlternateContent xmlns:mc="http://schemas.openxmlformats.org/markup-compatibility/2006">
          <mc:Choice Requires="x14">
            <control shapeId="2091" r:id="rId44" name="Check Box 43">
              <controlPr defaultSize="0" autoFill="0" autoLine="0" autoPict="0">
                <anchor moveWithCells="1">
                  <from>
                    <xdr:col>7</xdr:col>
                    <xdr:colOff>69850</xdr:colOff>
                    <xdr:row>28</xdr:row>
                    <xdr:rowOff>69850</xdr:rowOff>
                  </from>
                  <to>
                    <xdr:col>7</xdr:col>
                    <xdr:colOff>450850</xdr:colOff>
                    <xdr:row>28</xdr:row>
                    <xdr:rowOff>260350</xdr:rowOff>
                  </to>
                </anchor>
              </controlPr>
            </control>
          </mc:Choice>
        </mc:AlternateContent>
        <mc:AlternateContent xmlns:mc="http://schemas.openxmlformats.org/markup-compatibility/2006">
          <mc:Choice Requires="x14">
            <control shapeId="2092" r:id="rId45" name="Check Box 44">
              <controlPr defaultSize="0" autoFill="0" autoLine="0" autoPict="0">
                <anchor moveWithCells="1">
                  <from>
                    <xdr:col>8</xdr:col>
                    <xdr:colOff>69850</xdr:colOff>
                    <xdr:row>28</xdr:row>
                    <xdr:rowOff>69850</xdr:rowOff>
                  </from>
                  <to>
                    <xdr:col>8</xdr:col>
                    <xdr:colOff>450850</xdr:colOff>
                    <xdr:row>28</xdr:row>
                    <xdr:rowOff>260350</xdr:rowOff>
                  </to>
                </anchor>
              </controlPr>
            </control>
          </mc:Choice>
        </mc:AlternateContent>
        <mc:AlternateContent xmlns:mc="http://schemas.openxmlformats.org/markup-compatibility/2006">
          <mc:Choice Requires="x14">
            <control shapeId="2093" r:id="rId46" name="Check Box 45">
              <controlPr defaultSize="0" autoFill="0" autoLine="0" autoPict="0">
                <anchor moveWithCells="1">
                  <from>
                    <xdr:col>9</xdr:col>
                    <xdr:colOff>76200</xdr:colOff>
                    <xdr:row>28</xdr:row>
                    <xdr:rowOff>69850</xdr:rowOff>
                  </from>
                  <to>
                    <xdr:col>9</xdr:col>
                    <xdr:colOff>463550</xdr:colOff>
                    <xdr:row>28</xdr:row>
                    <xdr:rowOff>260350</xdr:rowOff>
                  </to>
                </anchor>
              </controlPr>
            </control>
          </mc:Choice>
        </mc:AlternateContent>
        <mc:AlternateContent xmlns:mc="http://schemas.openxmlformats.org/markup-compatibility/2006">
          <mc:Choice Requires="x14">
            <control shapeId="2094" r:id="rId47" name="Check Box 46">
              <controlPr defaultSize="0" autoFill="0" autoLine="0" autoPict="0">
                <anchor moveWithCells="1">
                  <from>
                    <xdr:col>10</xdr:col>
                    <xdr:colOff>38100</xdr:colOff>
                    <xdr:row>28</xdr:row>
                    <xdr:rowOff>69850</xdr:rowOff>
                  </from>
                  <to>
                    <xdr:col>10</xdr:col>
                    <xdr:colOff>419100</xdr:colOff>
                    <xdr:row>28</xdr:row>
                    <xdr:rowOff>260350</xdr:rowOff>
                  </to>
                </anchor>
              </controlPr>
            </control>
          </mc:Choice>
        </mc:AlternateContent>
        <mc:AlternateContent xmlns:mc="http://schemas.openxmlformats.org/markup-compatibility/2006">
          <mc:Choice Requires="x14">
            <control shapeId="2095" r:id="rId48" name="Check Box 47">
              <controlPr defaultSize="0" autoFill="0" autoLine="0" autoPict="0">
                <anchor moveWithCells="1">
                  <from>
                    <xdr:col>6</xdr:col>
                    <xdr:colOff>76200</xdr:colOff>
                    <xdr:row>29</xdr:row>
                    <xdr:rowOff>69850</xdr:rowOff>
                  </from>
                  <to>
                    <xdr:col>6</xdr:col>
                    <xdr:colOff>463550</xdr:colOff>
                    <xdr:row>29</xdr:row>
                    <xdr:rowOff>260350</xdr:rowOff>
                  </to>
                </anchor>
              </controlPr>
            </control>
          </mc:Choice>
        </mc:AlternateContent>
        <mc:AlternateContent xmlns:mc="http://schemas.openxmlformats.org/markup-compatibility/2006">
          <mc:Choice Requires="x14">
            <control shapeId="2096" r:id="rId49" name="Check Box 48">
              <controlPr defaultSize="0" autoFill="0" autoLine="0" autoPict="0">
                <anchor moveWithCells="1">
                  <from>
                    <xdr:col>7</xdr:col>
                    <xdr:colOff>69850</xdr:colOff>
                    <xdr:row>29</xdr:row>
                    <xdr:rowOff>69850</xdr:rowOff>
                  </from>
                  <to>
                    <xdr:col>7</xdr:col>
                    <xdr:colOff>450850</xdr:colOff>
                    <xdr:row>29</xdr:row>
                    <xdr:rowOff>260350</xdr:rowOff>
                  </to>
                </anchor>
              </controlPr>
            </control>
          </mc:Choice>
        </mc:AlternateContent>
        <mc:AlternateContent xmlns:mc="http://schemas.openxmlformats.org/markup-compatibility/2006">
          <mc:Choice Requires="x14">
            <control shapeId="2097" r:id="rId50" name="Check Box 49">
              <controlPr defaultSize="0" autoFill="0" autoLine="0" autoPict="0">
                <anchor moveWithCells="1">
                  <from>
                    <xdr:col>8</xdr:col>
                    <xdr:colOff>69850</xdr:colOff>
                    <xdr:row>29</xdr:row>
                    <xdr:rowOff>69850</xdr:rowOff>
                  </from>
                  <to>
                    <xdr:col>8</xdr:col>
                    <xdr:colOff>450850</xdr:colOff>
                    <xdr:row>29</xdr:row>
                    <xdr:rowOff>260350</xdr:rowOff>
                  </to>
                </anchor>
              </controlPr>
            </control>
          </mc:Choice>
        </mc:AlternateContent>
        <mc:AlternateContent xmlns:mc="http://schemas.openxmlformats.org/markup-compatibility/2006">
          <mc:Choice Requires="x14">
            <control shapeId="2098" r:id="rId51" name="Check Box 50">
              <controlPr defaultSize="0" autoFill="0" autoLine="0" autoPict="0">
                <anchor moveWithCells="1">
                  <from>
                    <xdr:col>9</xdr:col>
                    <xdr:colOff>76200</xdr:colOff>
                    <xdr:row>29</xdr:row>
                    <xdr:rowOff>69850</xdr:rowOff>
                  </from>
                  <to>
                    <xdr:col>9</xdr:col>
                    <xdr:colOff>463550</xdr:colOff>
                    <xdr:row>29</xdr:row>
                    <xdr:rowOff>260350</xdr:rowOff>
                  </to>
                </anchor>
              </controlPr>
            </control>
          </mc:Choice>
        </mc:AlternateContent>
        <mc:AlternateContent xmlns:mc="http://schemas.openxmlformats.org/markup-compatibility/2006">
          <mc:Choice Requires="x14">
            <control shapeId="2099" r:id="rId52" name="Check Box 51">
              <controlPr defaultSize="0" autoFill="0" autoLine="0" autoPict="0">
                <anchor moveWithCells="1">
                  <from>
                    <xdr:col>10</xdr:col>
                    <xdr:colOff>38100</xdr:colOff>
                    <xdr:row>29</xdr:row>
                    <xdr:rowOff>69850</xdr:rowOff>
                  </from>
                  <to>
                    <xdr:col>10</xdr:col>
                    <xdr:colOff>419100</xdr:colOff>
                    <xdr:row>29</xdr:row>
                    <xdr:rowOff>260350</xdr:rowOff>
                  </to>
                </anchor>
              </controlPr>
            </control>
          </mc:Choice>
        </mc:AlternateContent>
        <mc:AlternateContent xmlns:mc="http://schemas.openxmlformats.org/markup-compatibility/2006">
          <mc:Choice Requires="x14">
            <control shapeId="2100" r:id="rId53" name="Check Box 52">
              <controlPr defaultSize="0" autoFill="0" autoLine="0" autoPict="0">
                <anchor moveWithCells="1">
                  <from>
                    <xdr:col>6</xdr:col>
                    <xdr:colOff>76200</xdr:colOff>
                    <xdr:row>30</xdr:row>
                    <xdr:rowOff>69850</xdr:rowOff>
                  </from>
                  <to>
                    <xdr:col>6</xdr:col>
                    <xdr:colOff>463550</xdr:colOff>
                    <xdr:row>30</xdr:row>
                    <xdr:rowOff>260350</xdr:rowOff>
                  </to>
                </anchor>
              </controlPr>
            </control>
          </mc:Choice>
        </mc:AlternateContent>
        <mc:AlternateContent xmlns:mc="http://schemas.openxmlformats.org/markup-compatibility/2006">
          <mc:Choice Requires="x14">
            <control shapeId="2101" r:id="rId54" name="Check Box 53">
              <controlPr defaultSize="0" autoFill="0" autoLine="0" autoPict="0">
                <anchor moveWithCells="1">
                  <from>
                    <xdr:col>7</xdr:col>
                    <xdr:colOff>69850</xdr:colOff>
                    <xdr:row>30</xdr:row>
                    <xdr:rowOff>69850</xdr:rowOff>
                  </from>
                  <to>
                    <xdr:col>7</xdr:col>
                    <xdr:colOff>450850</xdr:colOff>
                    <xdr:row>30</xdr:row>
                    <xdr:rowOff>260350</xdr:rowOff>
                  </to>
                </anchor>
              </controlPr>
            </control>
          </mc:Choice>
        </mc:AlternateContent>
        <mc:AlternateContent xmlns:mc="http://schemas.openxmlformats.org/markup-compatibility/2006">
          <mc:Choice Requires="x14">
            <control shapeId="2102" r:id="rId55" name="Check Box 54">
              <controlPr defaultSize="0" autoFill="0" autoLine="0" autoPict="0">
                <anchor moveWithCells="1">
                  <from>
                    <xdr:col>8</xdr:col>
                    <xdr:colOff>69850</xdr:colOff>
                    <xdr:row>30</xdr:row>
                    <xdr:rowOff>69850</xdr:rowOff>
                  </from>
                  <to>
                    <xdr:col>8</xdr:col>
                    <xdr:colOff>450850</xdr:colOff>
                    <xdr:row>30</xdr:row>
                    <xdr:rowOff>260350</xdr:rowOff>
                  </to>
                </anchor>
              </controlPr>
            </control>
          </mc:Choice>
        </mc:AlternateContent>
        <mc:AlternateContent xmlns:mc="http://schemas.openxmlformats.org/markup-compatibility/2006">
          <mc:Choice Requires="x14">
            <control shapeId="2103" r:id="rId56" name="Check Box 55">
              <controlPr defaultSize="0" autoFill="0" autoLine="0" autoPict="0">
                <anchor moveWithCells="1">
                  <from>
                    <xdr:col>9</xdr:col>
                    <xdr:colOff>76200</xdr:colOff>
                    <xdr:row>30</xdr:row>
                    <xdr:rowOff>69850</xdr:rowOff>
                  </from>
                  <to>
                    <xdr:col>9</xdr:col>
                    <xdr:colOff>463550</xdr:colOff>
                    <xdr:row>30</xdr:row>
                    <xdr:rowOff>260350</xdr:rowOff>
                  </to>
                </anchor>
              </controlPr>
            </control>
          </mc:Choice>
        </mc:AlternateContent>
        <mc:AlternateContent xmlns:mc="http://schemas.openxmlformats.org/markup-compatibility/2006">
          <mc:Choice Requires="x14">
            <control shapeId="2104" r:id="rId57" name="Check Box 56">
              <controlPr defaultSize="0" autoFill="0" autoLine="0" autoPict="0">
                <anchor moveWithCells="1">
                  <from>
                    <xdr:col>10</xdr:col>
                    <xdr:colOff>38100</xdr:colOff>
                    <xdr:row>30</xdr:row>
                    <xdr:rowOff>69850</xdr:rowOff>
                  </from>
                  <to>
                    <xdr:col>10</xdr:col>
                    <xdr:colOff>419100</xdr:colOff>
                    <xdr:row>30</xdr:row>
                    <xdr:rowOff>260350</xdr:rowOff>
                  </to>
                </anchor>
              </controlPr>
            </control>
          </mc:Choice>
        </mc:AlternateContent>
        <mc:AlternateContent xmlns:mc="http://schemas.openxmlformats.org/markup-compatibility/2006">
          <mc:Choice Requires="x14">
            <control shapeId="2105" r:id="rId58" name="Check Box 57">
              <controlPr defaultSize="0" autoFill="0" autoLine="0" autoPict="0">
                <anchor moveWithCells="1">
                  <from>
                    <xdr:col>6</xdr:col>
                    <xdr:colOff>76200</xdr:colOff>
                    <xdr:row>31</xdr:row>
                    <xdr:rowOff>69850</xdr:rowOff>
                  </from>
                  <to>
                    <xdr:col>6</xdr:col>
                    <xdr:colOff>463550</xdr:colOff>
                    <xdr:row>31</xdr:row>
                    <xdr:rowOff>260350</xdr:rowOff>
                  </to>
                </anchor>
              </controlPr>
            </control>
          </mc:Choice>
        </mc:AlternateContent>
        <mc:AlternateContent xmlns:mc="http://schemas.openxmlformats.org/markup-compatibility/2006">
          <mc:Choice Requires="x14">
            <control shapeId="2106" r:id="rId59" name="Check Box 58">
              <controlPr defaultSize="0" autoFill="0" autoLine="0" autoPict="0">
                <anchor moveWithCells="1">
                  <from>
                    <xdr:col>7</xdr:col>
                    <xdr:colOff>69850</xdr:colOff>
                    <xdr:row>31</xdr:row>
                    <xdr:rowOff>69850</xdr:rowOff>
                  </from>
                  <to>
                    <xdr:col>7</xdr:col>
                    <xdr:colOff>450850</xdr:colOff>
                    <xdr:row>31</xdr:row>
                    <xdr:rowOff>260350</xdr:rowOff>
                  </to>
                </anchor>
              </controlPr>
            </control>
          </mc:Choice>
        </mc:AlternateContent>
        <mc:AlternateContent xmlns:mc="http://schemas.openxmlformats.org/markup-compatibility/2006">
          <mc:Choice Requires="x14">
            <control shapeId="2107" r:id="rId60" name="Check Box 59">
              <controlPr defaultSize="0" autoFill="0" autoLine="0" autoPict="0">
                <anchor moveWithCells="1">
                  <from>
                    <xdr:col>8</xdr:col>
                    <xdr:colOff>69850</xdr:colOff>
                    <xdr:row>31</xdr:row>
                    <xdr:rowOff>69850</xdr:rowOff>
                  </from>
                  <to>
                    <xdr:col>8</xdr:col>
                    <xdr:colOff>450850</xdr:colOff>
                    <xdr:row>31</xdr:row>
                    <xdr:rowOff>260350</xdr:rowOff>
                  </to>
                </anchor>
              </controlPr>
            </control>
          </mc:Choice>
        </mc:AlternateContent>
        <mc:AlternateContent xmlns:mc="http://schemas.openxmlformats.org/markup-compatibility/2006">
          <mc:Choice Requires="x14">
            <control shapeId="2108" r:id="rId61" name="Check Box 60">
              <controlPr defaultSize="0" autoFill="0" autoLine="0" autoPict="0">
                <anchor moveWithCells="1">
                  <from>
                    <xdr:col>9</xdr:col>
                    <xdr:colOff>76200</xdr:colOff>
                    <xdr:row>31</xdr:row>
                    <xdr:rowOff>69850</xdr:rowOff>
                  </from>
                  <to>
                    <xdr:col>9</xdr:col>
                    <xdr:colOff>463550</xdr:colOff>
                    <xdr:row>31</xdr:row>
                    <xdr:rowOff>260350</xdr:rowOff>
                  </to>
                </anchor>
              </controlPr>
            </control>
          </mc:Choice>
        </mc:AlternateContent>
        <mc:AlternateContent xmlns:mc="http://schemas.openxmlformats.org/markup-compatibility/2006">
          <mc:Choice Requires="x14">
            <control shapeId="2109" r:id="rId62" name="Check Box 61">
              <controlPr defaultSize="0" autoFill="0" autoLine="0" autoPict="0">
                <anchor moveWithCells="1">
                  <from>
                    <xdr:col>10</xdr:col>
                    <xdr:colOff>38100</xdr:colOff>
                    <xdr:row>31</xdr:row>
                    <xdr:rowOff>69850</xdr:rowOff>
                  </from>
                  <to>
                    <xdr:col>10</xdr:col>
                    <xdr:colOff>419100</xdr:colOff>
                    <xdr:row>31</xdr:row>
                    <xdr:rowOff>260350</xdr:rowOff>
                  </to>
                </anchor>
              </controlPr>
            </control>
          </mc:Choice>
        </mc:AlternateContent>
        <mc:AlternateContent xmlns:mc="http://schemas.openxmlformats.org/markup-compatibility/2006">
          <mc:Choice Requires="x14">
            <control shapeId="2110" r:id="rId63" name="Check Box 62">
              <controlPr defaultSize="0" autoFill="0" autoLine="0" autoPict="0">
                <anchor moveWithCells="1">
                  <from>
                    <xdr:col>6</xdr:col>
                    <xdr:colOff>76200</xdr:colOff>
                    <xdr:row>32</xdr:row>
                    <xdr:rowOff>69850</xdr:rowOff>
                  </from>
                  <to>
                    <xdr:col>6</xdr:col>
                    <xdr:colOff>463550</xdr:colOff>
                    <xdr:row>32</xdr:row>
                    <xdr:rowOff>260350</xdr:rowOff>
                  </to>
                </anchor>
              </controlPr>
            </control>
          </mc:Choice>
        </mc:AlternateContent>
        <mc:AlternateContent xmlns:mc="http://schemas.openxmlformats.org/markup-compatibility/2006">
          <mc:Choice Requires="x14">
            <control shapeId="2111" r:id="rId64" name="Check Box 63">
              <controlPr defaultSize="0" autoFill="0" autoLine="0" autoPict="0">
                <anchor moveWithCells="1">
                  <from>
                    <xdr:col>7</xdr:col>
                    <xdr:colOff>69850</xdr:colOff>
                    <xdr:row>32</xdr:row>
                    <xdr:rowOff>69850</xdr:rowOff>
                  </from>
                  <to>
                    <xdr:col>7</xdr:col>
                    <xdr:colOff>450850</xdr:colOff>
                    <xdr:row>32</xdr:row>
                    <xdr:rowOff>260350</xdr:rowOff>
                  </to>
                </anchor>
              </controlPr>
            </control>
          </mc:Choice>
        </mc:AlternateContent>
        <mc:AlternateContent xmlns:mc="http://schemas.openxmlformats.org/markup-compatibility/2006">
          <mc:Choice Requires="x14">
            <control shapeId="2112" r:id="rId65" name="Check Box 64">
              <controlPr defaultSize="0" autoFill="0" autoLine="0" autoPict="0">
                <anchor moveWithCells="1">
                  <from>
                    <xdr:col>8</xdr:col>
                    <xdr:colOff>69850</xdr:colOff>
                    <xdr:row>32</xdr:row>
                    <xdr:rowOff>69850</xdr:rowOff>
                  </from>
                  <to>
                    <xdr:col>8</xdr:col>
                    <xdr:colOff>450850</xdr:colOff>
                    <xdr:row>32</xdr:row>
                    <xdr:rowOff>260350</xdr:rowOff>
                  </to>
                </anchor>
              </controlPr>
            </control>
          </mc:Choice>
        </mc:AlternateContent>
        <mc:AlternateContent xmlns:mc="http://schemas.openxmlformats.org/markup-compatibility/2006">
          <mc:Choice Requires="x14">
            <control shapeId="2113" r:id="rId66" name="Check Box 65">
              <controlPr defaultSize="0" autoFill="0" autoLine="0" autoPict="0">
                <anchor moveWithCells="1">
                  <from>
                    <xdr:col>9</xdr:col>
                    <xdr:colOff>76200</xdr:colOff>
                    <xdr:row>32</xdr:row>
                    <xdr:rowOff>69850</xdr:rowOff>
                  </from>
                  <to>
                    <xdr:col>9</xdr:col>
                    <xdr:colOff>463550</xdr:colOff>
                    <xdr:row>32</xdr:row>
                    <xdr:rowOff>260350</xdr:rowOff>
                  </to>
                </anchor>
              </controlPr>
            </control>
          </mc:Choice>
        </mc:AlternateContent>
        <mc:AlternateContent xmlns:mc="http://schemas.openxmlformats.org/markup-compatibility/2006">
          <mc:Choice Requires="x14">
            <control shapeId="2114" r:id="rId67" name="Check Box 66">
              <controlPr defaultSize="0" autoFill="0" autoLine="0" autoPict="0">
                <anchor moveWithCells="1">
                  <from>
                    <xdr:col>10</xdr:col>
                    <xdr:colOff>38100</xdr:colOff>
                    <xdr:row>32</xdr:row>
                    <xdr:rowOff>69850</xdr:rowOff>
                  </from>
                  <to>
                    <xdr:col>10</xdr:col>
                    <xdr:colOff>419100</xdr:colOff>
                    <xdr:row>32</xdr:row>
                    <xdr:rowOff>260350</xdr:rowOff>
                  </to>
                </anchor>
              </controlPr>
            </control>
          </mc:Choice>
        </mc:AlternateContent>
        <mc:AlternateContent xmlns:mc="http://schemas.openxmlformats.org/markup-compatibility/2006">
          <mc:Choice Requires="x14">
            <control shapeId="2115" r:id="rId68" name="Check Box 67">
              <controlPr defaultSize="0" autoFill="0" autoLine="0" autoPict="0">
                <anchor moveWithCells="1">
                  <from>
                    <xdr:col>6</xdr:col>
                    <xdr:colOff>76200</xdr:colOff>
                    <xdr:row>35</xdr:row>
                    <xdr:rowOff>69850</xdr:rowOff>
                  </from>
                  <to>
                    <xdr:col>6</xdr:col>
                    <xdr:colOff>463550</xdr:colOff>
                    <xdr:row>35</xdr:row>
                    <xdr:rowOff>260350</xdr:rowOff>
                  </to>
                </anchor>
              </controlPr>
            </control>
          </mc:Choice>
        </mc:AlternateContent>
        <mc:AlternateContent xmlns:mc="http://schemas.openxmlformats.org/markup-compatibility/2006">
          <mc:Choice Requires="x14">
            <control shapeId="2116" r:id="rId69" name="Check Box 68">
              <controlPr defaultSize="0" autoFill="0" autoLine="0" autoPict="0">
                <anchor moveWithCells="1">
                  <from>
                    <xdr:col>7</xdr:col>
                    <xdr:colOff>69850</xdr:colOff>
                    <xdr:row>35</xdr:row>
                    <xdr:rowOff>69850</xdr:rowOff>
                  </from>
                  <to>
                    <xdr:col>7</xdr:col>
                    <xdr:colOff>450850</xdr:colOff>
                    <xdr:row>35</xdr:row>
                    <xdr:rowOff>260350</xdr:rowOff>
                  </to>
                </anchor>
              </controlPr>
            </control>
          </mc:Choice>
        </mc:AlternateContent>
        <mc:AlternateContent xmlns:mc="http://schemas.openxmlformats.org/markup-compatibility/2006">
          <mc:Choice Requires="x14">
            <control shapeId="2117" r:id="rId70" name="Check Box 69">
              <controlPr defaultSize="0" autoFill="0" autoLine="0" autoPict="0">
                <anchor moveWithCells="1">
                  <from>
                    <xdr:col>8</xdr:col>
                    <xdr:colOff>69850</xdr:colOff>
                    <xdr:row>35</xdr:row>
                    <xdr:rowOff>69850</xdr:rowOff>
                  </from>
                  <to>
                    <xdr:col>8</xdr:col>
                    <xdr:colOff>450850</xdr:colOff>
                    <xdr:row>35</xdr:row>
                    <xdr:rowOff>260350</xdr:rowOff>
                  </to>
                </anchor>
              </controlPr>
            </control>
          </mc:Choice>
        </mc:AlternateContent>
        <mc:AlternateContent xmlns:mc="http://schemas.openxmlformats.org/markup-compatibility/2006">
          <mc:Choice Requires="x14">
            <control shapeId="2118" r:id="rId71" name="Check Box 70">
              <controlPr defaultSize="0" autoFill="0" autoLine="0" autoPict="0">
                <anchor moveWithCells="1">
                  <from>
                    <xdr:col>9</xdr:col>
                    <xdr:colOff>76200</xdr:colOff>
                    <xdr:row>35</xdr:row>
                    <xdr:rowOff>69850</xdr:rowOff>
                  </from>
                  <to>
                    <xdr:col>9</xdr:col>
                    <xdr:colOff>463550</xdr:colOff>
                    <xdr:row>35</xdr:row>
                    <xdr:rowOff>260350</xdr:rowOff>
                  </to>
                </anchor>
              </controlPr>
            </control>
          </mc:Choice>
        </mc:AlternateContent>
        <mc:AlternateContent xmlns:mc="http://schemas.openxmlformats.org/markup-compatibility/2006">
          <mc:Choice Requires="x14">
            <control shapeId="2119" r:id="rId72" name="Check Box 71">
              <controlPr defaultSize="0" autoFill="0" autoLine="0" autoPict="0">
                <anchor moveWithCells="1">
                  <from>
                    <xdr:col>10</xdr:col>
                    <xdr:colOff>38100</xdr:colOff>
                    <xdr:row>35</xdr:row>
                    <xdr:rowOff>69850</xdr:rowOff>
                  </from>
                  <to>
                    <xdr:col>10</xdr:col>
                    <xdr:colOff>419100</xdr:colOff>
                    <xdr:row>35</xdr:row>
                    <xdr:rowOff>260350</xdr:rowOff>
                  </to>
                </anchor>
              </controlPr>
            </control>
          </mc:Choice>
        </mc:AlternateContent>
        <mc:AlternateContent xmlns:mc="http://schemas.openxmlformats.org/markup-compatibility/2006">
          <mc:Choice Requires="x14">
            <control shapeId="2120" r:id="rId73" name="Check Box 72">
              <controlPr defaultSize="0" autoFill="0" autoLine="0" autoPict="0">
                <anchor moveWithCells="1">
                  <from>
                    <xdr:col>6</xdr:col>
                    <xdr:colOff>76200</xdr:colOff>
                    <xdr:row>36</xdr:row>
                    <xdr:rowOff>69850</xdr:rowOff>
                  </from>
                  <to>
                    <xdr:col>6</xdr:col>
                    <xdr:colOff>463550</xdr:colOff>
                    <xdr:row>36</xdr:row>
                    <xdr:rowOff>260350</xdr:rowOff>
                  </to>
                </anchor>
              </controlPr>
            </control>
          </mc:Choice>
        </mc:AlternateContent>
        <mc:AlternateContent xmlns:mc="http://schemas.openxmlformats.org/markup-compatibility/2006">
          <mc:Choice Requires="x14">
            <control shapeId="2121" r:id="rId74" name="Check Box 73">
              <controlPr defaultSize="0" autoFill="0" autoLine="0" autoPict="0">
                <anchor moveWithCells="1">
                  <from>
                    <xdr:col>7</xdr:col>
                    <xdr:colOff>69850</xdr:colOff>
                    <xdr:row>36</xdr:row>
                    <xdr:rowOff>69850</xdr:rowOff>
                  </from>
                  <to>
                    <xdr:col>7</xdr:col>
                    <xdr:colOff>450850</xdr:colOff>
                    <xdr:row>36</xdr:row>
                    <xdr:rowOff>260350</xdr:rowOff>
                  </to>
                </anchor>
              </controlPr>
            </control>
          </mc:Choice>
        </mc:AlternateContent>
        <mc:AlternateContent xmlns:mc="http://schemas.openxmlformats.org/markup-compatibility/2006">
          <mc:Choice Requires="x14">
            <control shapeId="2122" r:id="rId75" name="Check Box 74">
              <controlPr defaultSize="0" autoFill="0" autoLine="0" autoPict="0">
                <anchor moveWithCells="1">
                  <from>
                    <xdr:col>8</xdr:col>
                    <xdr:colOff>69850</xdr:colOff>
                    <xdr:row>36</xdr:row>
                    <xdr:rowOff>69850</xdr:rowOff>
                  </from>
                  <to>
                    <xdr:col>8</xdr:col>
                    <xdr:colOff>450850</xdr:colOff>
                    <xdr:row>36</xdr:row>
                    <xdr:rowOff>260350</xdr:rowOff>
                  </to>
                </anchor>
              </controlPr>
            </control>
          </mc:Choice>
        </mc:AlternateContent>
        <mc:AlternateContent xmlns:mc="http://schemas.openxmlformats.org/markup-compatibility/2006">
          <mc:Choice Requires="x14">
            <control shapeId="2123" r:id="rId76" name="Check Box 75">
              <controlPr defaultSize="0" autoFill="0" autoLine="0" autoPict="0">
                <anchor moveWithCells="1">
                  <from>
                    <xdr:col>9</xdr:col>
                    <xdr:colOff>76200</xdr:colOff>
                    <xdr:row>36</xdr:row>
                    <xdr:rowOff>69850</xdr:rowOff>
                  </from>
                  <to>
                    <xdr:col>9</xdr:col>
                    <xdr:colOff>463550</xdr:colOff>
                    <xdr:row>36</xdr:row>
                    <xdr:rowOff>260350</xdr:rowOff>
                  </to>
                </anchor>
              </controlPr>
            </control>
          </mc:Choice>
        </mc:AlternateContent>
        <mc:AlternateContent xmlns:mc="http://schemas.openxmlformats.org/markup-compatibility/2006">
          <mc:Choice Requires="x14">
            <control shapeId="2124" r:id="rId77" name="Check Box 76">
              <controlPr defaultSize="0" autoFill="0" autoLine="0" autoPict="0">
                <anchor moveWithCells="1">
                  <from>
                    <xdr:col>10</xdr:col>
                    <xdr:colOff>38100</xdr:colOff>
                    <xdr:row>36</xdr:row>
                    <xdr:rowOff>69850</xdr:rowOff>
                  </from>
                  <to>
                    <xdr:col>10</xdr:col>
                    <xdr:colOff>419100</xdr:colOff>
                    <xdr:row>36</xdr:row>
                    <xdr:rowOff>260350</xdr:rowOff>
                  </to>
                </anchor>
              </controlPr>
            </control>
          </mc:Choice>
        </mc:AlternateContent>
        <mc:AlternateContent xmlns:mc="http://schemas.openxmlformats.org/markup-compatibility/2006">
          <mc:Choice Requires="x14">
            <control shapeId="2125" r:id="rId78" name="Check Box 77">
              <controlPr defaultSize="0" autoFill="0" autoLine="0" autoPict="0">
                <anchor moveWithCells="1">
                  <from>
                    <xdr:col>6</xdr:col>
                    <xdr:colOff>76200</xdr:colOff>
                    <xdr:row>37</xdr:row>
                    <xdr:rowOff>69850</xdr:rowOff>
                  </from>
                  <to>
                    <xdr:col>6</xdr:col>
                    <xdr:colOff>463550</xdr:colOff>
                    <xdr:row>37</xdr:row>
                    <xdr:rowOff>260350</xdr:rowOff>
                  </to>
                </anchor>
              </controlPr>
            </control>
          </mc:Choice>
        </mc:AlternateContent>
        <mc:AlternateContent xmlns:mc="http://schemas.openxmlformats.org/markup-compatibility/2006">
          <mc:Choice Requires="x14">
            <control shapeId="2126" r:id="rId79" name="Check Box 78">
              <controlPr defaultSize="0" autoFill="0" autoLine="0" autoPict="0">
                <anchor moveWithCells="1">
                  <from>
                    <xdr:col>7</xdr:col>
                    <xdr:colOff>69850</xdr:colOff>
                    <xdr:row>37</xdr:row>
                    <xdr:rowOff>69850</xdr:rowOff>
                  </from>
                  <to>
                    <xdr:col>7</xdr:col>
                    <xdr:colOff>450850</xdr:colOff>
                    <xdr:row>37</xdr:row>
                    <xdr:rowOff>260350</xdr:rowOff>
                  </to>
                </anchor>
              </controlPr>
            </control>
          </mc:Choice>
        </mc:AlternateContent>
        <mc:AlternateContent xmlns:mc="http://schemas.openxmlformats.org/markup-compatibility/2006">
          <mc:Choice Requires="x14">
            <control shapeId="2127" r:id="rId80" name="Check Box 79">
              <controlPr defaultSize="0" autoFill="0" autoLine="0" autoPict="0">
                <anchor moveWithCells="1">
                  <from>
                    <xdr:col>8</xdr:col>
                    <xdr:colOff>69850</xdr:colOff>
                    <xdr:row>37</xdr:row>
                    <xdr:rowOff>69850</xdr:rowOff>
                  </from>
                  <to>
                    <xdr:col>8</xdr:col>
                    <xdr:colOff>450850</xdr:colOff>
                    <xdr:row>37</xdr:row>
                    <xdr:rowOff>260350</xdr:rowOff>
                  </to>
                </anchor>
              </controlPr>
            </control>
          </mc:Choice>
        </mc:AlternateContent>
        <mc:AlternateContent xmlns:mc="http://schemas.openxmlformats.org/markup-compatibility/2006">
          <mc:Choice Requires="x14">
            <control shapeId="2128" r:id="rId81" name="Check Box 80">
              <controlPr defaultSize="0" autoFill="0" autoLine="0" autoPict="0">
                <anchor moveWithCells="1">
                  <from>
                    <xdr:col>9</xdr:col>
                    <xdr:colOff>76200</xdr:colOff>
                    <xdr:row>37</xdr:row>
                    <xdr:rowOff>69850</xdr:rowOff>
                  </from>
                  <to>
                    <xdr:col>9</xdr:col>
                    <xdr:colOff>463550</xdr:colOff>
                    <xdr:row>37</xdr:row>
                    <xdr:rowOff>260350</xdr:rowOff>
                  </to>
                </anchor>
              </controlPr>
            </control>
          </mc:Choice>
        </mc:AlternateContent>
        <mc:AlternateContent xmlns:mc="http://schemas.openxmlformats.org/markup-compatibility/2006">
          <mc:Choice Requires="x14">
            <control shapeId="2129" r:id="rId82" name="Check Box 81">
              <controlPr defaultSize="0" autoFill="0" autoLine="0" autoPict="0">
                <anchor moveWithCells="1">
                  <from>
                    <xdr:col>10</xdr:col>
                    <xdr:colOff>38100</xdr:colOff>
                    <xdr:row>37</xdr:row>
                    <xdr:rowOff>69850</xdr:rowOff>
                  </from>
                  <to>
                    <xdr:col>10</xdr:col>
                    <xdr:colOff>419100</xdr:colOff>
                    <xdr:row>37</xdr:row>
                    <xdr:rowOff>260350</xdr:rowOff>
                  </to>
                </anchor>
              </controlPr>
            </control>
          </mc:Choice>
        </mc:AlternateContent>
        <mc:AlternateContent xmlns:mc="http://schemas.openxmlformats.org/markup-compatibility/2006">
          <mc:Choice Requires="x14">
            <control shapeId="2130" r:id="rId83" name="Check Box 82">
              <controlPr defaultSize="0" autoFill="0" autoLine="0" autoPict="0">
                <anchor moveWithCells="1">
                  <from>
                    <xdr:col>6</xdr:col>
                    <xdr:colOff>76200</xdr:colOff>
                    <xdr:row>38</xdr:row>
                    <xdr:rowOff>69850</xdr:rowOff>
                  </from>
                  <to>
                    <xdr:col>6</xdr:col>
                    <xdr:colOff>463550</xdr:colOff>
                    <xdr:row>38</xdr:row>
                    <xdr:rowOff>260350</xdr:rowOff>
                  </to>
                </anchor>
              </controlPr>
            </control>
          </mc:Choice>
        </mc:AlternateContent>
        <mc:AlternateContent xmlns:mc="http://schemas.openxmlformats.org/markup-compatibility/2006">
          <mc:Choice Requires="x14">
            <control shapeId="2131" r:id="rId84" name="Check Box 83">
              <controlPr defaultSize="0" autoFill="0" autoLine="0" autoPict="0">
                <anchor moveWithCells="1">
                  <from>
                    <xdr:col>7</xdr:col>
                    <xdr:colOff>69850</xdr:colOff>
                    <xdr:row>38</xdr:row>
                    <xdr:rowOff>69850</xdr:rowOff>
                  </from>
                  <to>
                    <xdr:col>7</xdr:col>
                    <xdr:colOff>450850</xdr:colOff>
                    <xdr:row>38</xdr:row>
                    <xdr:rowOff>260350</xdr:rowOff>
                  </to>
                </anchor>
              </controlPr>
            </control>
          </mc:Choice>
        </mc:AlternateContent>
        <mc:AlternateContent xmlns:mc="http://schemas.openxmlformats.org/markup-compatibility/2006">
          <mc:Choice Requires="x14">
            <control shapeId="2132" r:id="rId85" name="Check Box 84">
              <controlPr defaultSize="0" autoFill="0" autoLine="0" autoPict="0">
                <anchor moveWithCells="1">
                  <from>
                    <xdr:col>8</xdr:col>
                    <xdr:colOff>69850</xdr:colOff>
                    <xdr:row>38</xdr:row>
                    <xdr:rowOff>69850</xdr:rowOff>
                  </from>
                  <to>
                    <xdr:col>8</xdr:col>
                    <xdr:colOff>450850</xdr:colOff>
                    <xdr:row>38</xdr:row>
                    <xdr:rowOff>260350</xdr:rowOff>
                  </to>
                </anchor>
              </controlPr>
            </control>
          </mc:Choice>
        </mc:AlternateContent>
        <mc:AlternateContent xmlns:mc="http://schemas.openxmlformats.org/markup-compatibility/2006">
          <mc:Choice Requires="x14">
            <control shapeId="2133" r:id="rId86" name="Check Box 85">
              <controlPr defaultSize="0" autoFill="0" autoLine="0" autoPict="0">
                <anchor moveWithCells="1">
                  <from>
                    <xdr:col>9</xdr:col>
                    <xdr:colOff>76200</xdr:colOff>
                    <xdr:row>38</xdr:row>
                    <xdr:rowOff>69850</xdr:rowOff>
                  </from>
                  <to>
                    <xdr:col>9</xdr:col>
                    <xdr:colOff>463550</xdr:colOff>
                    <xdr:row>38</xdr:row>
                    <xdr:rowOff>260350</xdr:rowOff>
                  </to>
                </anchor>
              </controlPr>
            </control>
          </mc:Choice>
        </mc:AlternateContent>
        <mc:AlternateContent xmlns:mc="http://schemas.openxmlformats.org/markup-compatibility/2006">
          <mc:Choice Requires="x14">
            <control shapeId="2134" r:id="rId87" name="Check Box 86">
              <controlPr defaultSize="0" autoFill="0" autoLine="0" autoPict="0">
                <anchor moveWithCells="1">
                  <from>
                    <xdr:col>10</xdr:col>
                    <xdr:colOff>38100</xdr:colOff>
                    <xdr:row>38</xdr:row>
                    <xdr:rowOff>69850</xdr:rowOff>
                  </from>
                  <to>
                    <xdr:col>10</xdr:col>
                    <xdr:colOff>419100</xdr:colOff>
                    <xdr:row>38</xdr:row>
                    <xdr:rowOff>260350</xdr:rowOff>
                  </to>
                </anchor>
              </controlPr>
            </control>
          </mc:Choice>
        </mc:AlternateContent>
        <mc:AlternateContent xmlns:mc="http://schemas.openxmlformats.org/markup-compatibility/2006">
          <mc:Choice Requires="x14">
            <control shapeId="2135" r:id="rId88" name="Check Box 87">
              <controlPr defaultSize="0" autoFill="0" autoLine="0" autoPict="0">
                <anchor moveWithCells="1">
                  <from>
                    <xdr:col>6</xdr:col>
                    <xdr:colOff>76200</xdr:colOff>
                    <xdr:row>39</xdr:row>
                    <xdr:rowOff>69850</xdr:rowOff>
                  </from>
                  <to>
                    <xdr:col>6</xdr:col>
                    <xdr:colOff>463550</xdr:colOff>
                    <xdr:row>39</xdr:row>
                    <xdr:rowOff>260350</xdr:rowOff>
                  </to>
                </anchor>
              </controlPr>
            </control>
          </mc:Choice>
        </mc:AlternateContent>
        <mc:AlternateContent xmlns:mc="http://schemas.openxmlformats.org/markup-compatibility/2006">
          <mc:Choice Requires="x14">
            <control shapeId="2136" r:id="rId89" name="Check Box 88">
              <controlPr defaultSize="0" autoFill="0" autoLine="0" autoPict="0">
                <anchor moveWithCells="1">
                  <from>
                    <xdr:col>7</xdr:col>
                    <xdr:colOff>69850</xdr:colOff>
                    <xdr:row>39</xdr:row>
                    <xdr:rowOff>69850</xdr:rowOff>
                  </from>
                  <to>
                    <xdr:col>7</xdr:col>
                    <xdr:colOff>450850</xdr:colOff>
                    <xdr:row>39</xdr:row>
                    <xdr:rowOff>260350</xdr:rowOff>
                  </to>
                </anchor>
              </controlPr>
            </control>
          </mc:Choice>
        </mc:AlternateContent>
        <mc:AlternateContent xmlns:mc="http://schemas.openxmlformats.org/markup-compatibility/2006">
          <mc:Choice Requires="x14">
            <control shapeId="2137" r:id="rId90" name="Check Box 89">
              <controlPr defaultSize="0" autoFill="0" autoLine="0" autoPict="0">
                <anchor moveWithCells="1">
                  <from>
                    <xdr:col>8</xdr:col>
                    <xdr:colOff>69850</xdr:colOff>
                    <xdr:row>39</xdr:row>
                    <xdr:rowOff>69850</xdr:rowOff>
                  </from>
                  <to>
                    <xdr:col>8</xdr:col>
                    <xdr:colOff>450850</xdr:colOff>
                    <xdr:row>39</xdr:row>
                    <xdr:rowOff>260350</xdr:rowOff>
                  </to>
                </anchor>
              </controlPr>
            </control>
          </mc:Choice>
        </mc:AlternateContent>
        <mc:AlternateContent xmlns:mc="http://schemas.openxmlformats.org/markup-compatibility/2006">
          <mc:Choice Requires="x14">
            <control shapeId="2138" r:id="rId91" name="Check Box 90">
              <controlPr defaultSize="0" autoFill="0" autoLine="0" autoPict="0">
                <anchor moveWithCells="1">
                  <from>
                    <xdr:col>9</xdr:col>
                    <xdr:colOff>76200</xdr:colOff>
                    <xdr:row>39</xdr:row>
                    <xdr:rowOff>69850</xdr:rowOff>
                  </from>
                  <to>
                    <xdr:col>9</xdr:col>
                    <xdr:colOff>463550</xdr:colOff>
                    <xdr:row>39</xdr:row>
                    <xdr:rowOff>260350</xdr:rowOff>
                  </to>
                </anchor>
              </controlPr>
            </control>
          </mc:Choice>
        </mc:AlternateContent>
        <mc:AlternateContent xmlns:mc="http://schemas.openxmlformats.org/markup-compatibility/2006">
          <mc:Choice Requires="x14">
            <control shapeId="2139" r:id="rId92" name="Check Box 91">
              <controlPr defaultSize="0" autoFill="0" autoLine="0" autoPict="0">
                <anchor moveWithCells="1">
                  <from>
                    <xdr:col>10</xdr:col>
                    <xdr:colOff>38100</xdr:colOff>
                    <xdr:row>39</xdr:row>
                    <xdr:rowOff>69850</xdr:rowOff>
                  </from>
                  <to>
                    <xdr:col>10</xdr:col>
                    <xdr:colOff>419100</xdr:colOff>
                    <xdr:row>39</xdr:row>
                    <xdr:rowOff>260350</xdr:rowOff>
                  </to>
                </anchor>
              </controlPr>
            </control>
          </mc:Choice>
        </mc:AlternateContent>
        <mc:AlternateContent xmlns:mc="http://schemas.openxmlformats.org/markup-compatibility/2006">
          <mc:Choice Requires="x14">
            <control shapeId="2140" r:id="rId93" name="Check Box 92">
              <controlPr defaultSize="0" autoFill="0" autoLine="0" autoPict="0">
                <anchor moveWithCells="1">
                  <from>
                    <xdr:col>6</xdr:col>
                    <xdr:colOff>76200</xdr:colOff>
                    <xdr:row>33</xdr:row>
                    <xdr:rowOff>69850</xdr:rowOff>
                  </from>
                  <to>
                    <xdr:col>6</xdr:col>
                    <xdr:colOff>463550</xdr:colOff>
                    <xdr:row>33</xdr:row>
                    <xdr:rowOff>260350</xdr:rowOff>
                  </to>
                </anchor>
              </controlPr>
            </control>
          </mc:Choice>
        </mc:AlternateContent>
        <mc:AlternateContent xmlns:mc="http://schemas.openxmlformats.org/markup-compatibility/2006">
          <mc:Choice Requires="x14">
            <control shapeId="2141" r:id="rId94" name="Check Box 93">
              <controlPr defaultSize="0" autoFill="0" autoLine="0" autoPict="0">
                <anchor moveWithCells="1">
                  <from>
                    <xdr:col>7</xdr:col>
                    <xdr:colOff>69850</xdr:colOff>
                    <xdr:row>33</xdr:row>
                    <xdr:rowOff>69850</xdr:rowOff>
                  </from>
                  <to>
                    <xdr:col>7</xdr:col>
                    <xdr:colOff>450850</xdr:colOff>
                    <xdr:row>33</xdr:row>
                    <xdr:rowOff>260350</xdr:rowOff>
                  </to>
                </anchor>
              </controlPr>
            </control>
          </mc:Choice>
        </mc:AlternateContent>
        <mc:AlternateContent xmlns:mc="http://schemas.openxmlformats.org/markup-compatibility/2006">
          <mc:Choice Requires="x14">
            <control shapeId="2142" r:id="rId95" name="Check Box 94">
              <controlPr defaultSize="0" autoFill="0" autoLine="0" autoPict="0">
                <anchor moveWithCells="1">
                  <from>
                    <xdr:col>8</xdr:col>
                    <xdr:colOff>69850</xdr:colOff>
                    <xdr:row>33</xdr:row>
                    <xdr:rowOff>69850</xdr:rowOff>
                  </from>
                  <to>
                    <xdr:col>8</xdr:col>
                    <xdr:colOff>450850</xdr:colOff>
                    <xdr:row>33</xdr:row>
                    <xdr:rowOff>260350</xdr:rowOff>
                  </to>
                </anchor>
              </controlPr>
            </control>
          </mc:Choice>
        </mc:AlternateContent>
        <mc:AlternateContent xmlns:mc="http://schemas.openxmlformats.org/markup-compatibility/2006">
          <mc:Choice Requires="x14">
            <control shapeId="2143" r:id="rId96" name="Check Box 95">
              <controlPr defaultSize="0" autoFill="0" autoLine="0" autoPict="0">
                <anchor moveWithCells="1">
                  <from>
                    <xdr:col>9</xdr:col>
                    <xdr:colOff>76200</xdr:colOff>
                    <xdr:row>33</xdr:row>
                    <xdr:rowOff>69850</xdr:rowOff>
                  </from>
                  <to>
                    <xdr:col>9</xdr:col>
                    <xdr:colOff>463550</xdr:colOff>
                    <xdr:row>33</xdr:row>
                    <xdr:rowOff>260350</xdr:rowOff>
                  </to>
                </anchor>
              </controlPr>
            </control>
          </mc:Choice>
        </mc:AlternateContent>
        <mc:AlternateContent xmlns:mc="http://schemas.openxmlformats.org/markup-compatibility/2006">
          <mc:Choice Requires="x14">
            <control shapeId="2144" r:id="rId97" name="Check Box 96">
              <controlPr defaultSize="0" autoFill="0" autoLine="0" autoPict="0">
                <anchor moveWithCells="1">
                  <from>
                    <xdr:col>10</xdr:col>
                    <xdr:colOff>38100</xdr:colOff>
                    <xdr:row>33</xdr:row>
                    <xdr:rowOff>69850</xdr:rowOff>
                  </from>
                  <to>
                    <xdr:col>10</xdr:col>
                    <xdr:colOff>419100</xdr:colOff>
                    <xdr:row>33</xdr:row>
                    <xdr:rowOff>260350</xdr:rowOff>
                  </to>
                </anchor>
              </controlPr>
            </control>
          </mc:Choice>
        </mc:AlternateContent>
        <mc:AlternateContent xmlns:mc="http://schemas.openxmlformats.org/markup-compatibility/2006">
          <mc:Choice Requires="x14">
            <control shapeId="2145" r:id="rId98" name="Check Box 97">
              <controlPr defaultSize="0" autoFill="0" autoLine="0" autoPict="0">
                <anchor moveWithCells="1">
                  <from>
                    <xdr:col>6</xdr:col>
                    <xdr:colOff>76200</xdr:colOff>
                    <xdr:row>34</xdr:row>
                    <xdr:rowOff>69850</xdr:rowOff>
                  </from>
                  <to>
                    <xdr:col>6</xdr:col>
                    <xdr:colOff>463550</xdr:colOff>
                    <xdr:row>34</xdr:row>
                    <xdr:rowOff>260350</xdr:rowOff>
                  </to>
                </anchor>
              </controlPr>
            </control>
          </mc:Choice>
        </mc:AlternateContent>
        <mc:AlternateContent xmlns:mc="http://schemas.openxmlformats.org/markup-compatibility/2006">
          <mc:Choice Requires="x14">
            <control shapeId="2146" r:id="rId99" name="Check Box 98">
              <controlPr defaultSize="0" autoFill="0" autoLine="0" autoPict="0">
                <anchor moveWithCells="1">
                  <from>
                    <xdr:col>7</xdr:col>
                    <xdr:colOff>69850</xdr:colOff>
                    <xdr:row>34</xdr:row>
                    <xdr:rowOff>69850</xdr:rowOff>
                  </from>
                  <to>
                    <xdr:col>7</xdr:col>
                    <xdr:colOff>450850</xdr:colOff>
                    <xdr:row>34</xdr:row>
                    <xdr:rowOff>260350</xdr:rowOff>
                  </to>
                </anchor>
              </controlPr>
            </control>
          </mc:Choice>
        </mc:AlternateContent>
        <mc:AlternateContent xmlns:mc="http://schemas.openxmlformats.org/markup-compatibility/2006">
          <mc:Choice Requires="x14">
            <control shapeId="2147" r:id="rId100" name="Check Box 99">
              <controlPr defaultSize="0" autoFill="0" autoLine="0" autoPict="0">
                <anchor moveWithCells="1">
                  <from>
                    <xdr:col>8</xdr:col>
                    <xdr:colOff>69850</xdr:colOff>
                    <xdr:row>34</xdr:row>
                    <xdr:rowOff>69850</xdr:rowOff>
                  </from>
                  <to>
                    <xdr:col>8</xdr:col>
                    <xdr:colOff>450850</xdr:colOff>
                    <xdr:row>34</xdr:row>
                    <xdr:rowOff>260350</xdr:rowOff>
                  </to>
                </anchor>
              </controlPr>
            </control>
          </mc:Choice>
        </mc:AlternateContent>
        <mc:AlternateContent xmlns:mc="http://schemas.openxmlformats.org/markup-compatibility/2006">
          <mc:Choice Requires="x14">
            <control shapeId="2148" r:id="rId101" name="Check Box 100">
              <controlPr defaultSize="0" autoFill="0" autoLine="0" autoPict="0">
                <anchor moveWithCells="1">
                  <from>
                    <xdr:col>9</xdr:col>
                    <xdr:colOff>76200</xdr:colOff>
                    <xdr:row>34</xdr:row>
                    <xdr:rowOff>69850</xdr:rowOff>
                  </from>
                  <to>
                    <xdr:col>9</xdr:col>
                    <xdr:colOff>463550</xdr:colOff>
                    <xdr:row>34</xdr:row>
                    <xdr:rowOff>260350</xdr:rowOff>
                  </to>
                </anchor>
              </controlPr>
            </control>
          </mc:Choice>
        </mc:AlternateContent>
        <mc:AlternateContent xmlns:mc="http://schemas.openxmlformats.org/markup-compatibility/2006">
          <mc:Choice Requires="x14">
            <control shapeId="2149" r:id="rId102" name="Check Box 101">
              <controlPr defaultSize="0" autoFill="0" autoLine="0" autoPict="0">
                <anchor moveWithCells="1">
                  <from>
                    <xdr:col>10</xdr:col>
                    <xdr:colOff>38100</xdr:colOff>
                    <xdr:row>34</xdr:row>
                    <xdr:rowOff>69850</xdr:rowOff>
                  </from>
                  <to>
                    <xdr:col>10</xdr:col>
                    <xdr:colOff>419100</xdr:colOff>
                    <xdr:row>34</xdr:row>
                    <xdr:rowOff>260350</xdr:rowOff>
                  </to>
                </anchor>
              </controlPr>
            </control>
          </mc:Choice>
        </mc:AlternateContent>
        <mc:AlternateContent xmlns:mc="http://schemas.openxmlformats.org/markup-compatibility/2006">
          <mc:Choice Requires="x14">
            <control shapeId="2150" r:id="rId103" name="Check Box 102">
              <controlPr defaultSize="0" autoFill="0" autoLine="0" autoPict="0">
                <anchor moveWithCells="1">
                  <from>
                    <xdr:col>6</xdr:col>
                    <xdr:colOff>76200</xdr:colOff>
                    <xdr:row>40</xdr:row>
                    <xdr:rowOff>69850</xdr:rowOff>
                  </from>
                  <to>
                    <xdr:col>6</xdr:col>
                    <xdr:colOff>463550</xdr:colOff>
                    <xdr:row>40</xdr:row>
                    <xdr:rowOff>260350</xdr:rowOff>
                  </to>
                </anchor>
              </controlPr>
            </control>
          </mc:Choice>
        </mc:AlternateContent>
        <mc:AlternateContent xmlns:mc="http://schemas.openxmlformats.org/markup-compatibility/2006">
          <mc:Choice Requires="x14">
            <control shapeId="2151" r:id="rId104" name="Check Box 103">
              <controlPr defaultSize="0" autoFill="0" autoLine="0" autoPict="0">
                <anchor moveWithCells="1">
                  <from>
                    <xdr:col>7</xdr:col>
                    <xdr:colOff>69850</xdr:colOff>
                    <xdr:row>40</xdr:row>
                    <xdr:rowOff>69850</xdr:rowOff>
                  </from>
                  <to>
                    <xdr:col>7</xdr:col>
                    <xdr:colOff>450850</xdr:colOff>
                    <xdr:row>40</xdr:row>
                    <xdr:rowOff>260350</xdr:rowOff>
                  </to>
                </anchor>
              </controlPr>
            </control>
          </mc:Choice>
        </mc:AlternateContent>
        <mc:AlternateContent xmlns:mc="http://schemas.openxmlformats.org/markup-compatibility/2006">
          <mc:Choice Requires="x14">
            <control shapeId="2152" r:id="rId105" name="Check Box 104">
              <controlPr defaultSize="0" autoFill="0" autoLine="0" autoPict="0">
                <anchor moveWithCells="1">
                  <from>
                    <xdr:col>8</xdr:col>
                    <xdr:colOff>69850</xdr:colOff>
                    <xdr:row>40</xdr:row>
                    <xdr:rowOff>69850</xdr:rowOff>
                  </from>
                  <to>
                    <xdr:col>8</xdr:col>
                    <xdr:colOff>450850</xdr:colOff>
                    <xdr:row>40</xdr:row>
                    <xdr:rowOff>260350</xdr:rowOff>
                  </to>
                </anchor>
              </controlPr>
            </control>
          </mc:Choice>
        </mc:AlternateContent>
        <mc:AlternateContent xmlns:mc="http://schemas.openxmlformats.org/markup-compatibility/2006">
          <mc:Choice Requires="x14">
            <control shapeId="2153" r:id="rId106" name="Check Box 105">
              <controlPr defaultSize="0" autoFill="0" autoLine="0" autoPict="0">
                <anchor moveWithCells="1">
                  <from>
                    <xdr:col>9</xdr:col>
                    <xdr:colOff>76200</xdr:colOff>
                    <xdr:row>40</xdr:row>
                    <xdr:rowOff>69850</xdr:rowOff>
                  </from>
                  <to>
                    <xdr:col>9</xdr:col>
                    <xdr:colOff>463550</xdr:colOff>
                    <xdr:row>40</xdr:row>
                    <xdr:rowOff>260350</xdr:rowOff>
                  </to>
                </anchor>
              </controlPr>
            </control>
          </mc:Choice>
        </mc:AlternateContent>
        <mc:AlternateContent xmlns:mc="http://schemas.openxmlformats.org/markup-compatibility/2006">
          <mc:Choice Requires="x14">
            <control shapeId="2154" r:id="rId107" name="Check Box 106">
              <controlPr defaultSize="0" autoFill="0" autoLine="0" autoPict="0">
                <anchor moveWithCells="1">
                  <from>
                    <xdr:col>10</xdr:col>
                    <xdr:colOff>38100</xdr:colOff>
                    <xdr:row>40</xdr:row>
                    <xdr:rowOff>69850</xdr:rowOff>
                  </from>
                  <to>
                    <xdr:col>10</xdr:col>
                    <xdr:colOff>419100</xdr:colOff>
                    <xdr:row>40</xdr:row>
                    <xdr:rowOff>260350</xdr:rowOff>
                  </to>
                </anchor>
              </controlPr>
            </control>
          </mc:Choice>
        </mc:AlternateContent>
        <mc:AlternateContent xmlns:mc="http://schemas.openxmlformats.org/markup-compatibility/2006">
          <mc:Choice Requires="x14">
            <control shapeId="2155" r:id="rId108" name="Check Box 107">
              <controlPr defaultSize="0" autoFill="0" autoLine="0" autoPict="0">
                <anchor moveWithCells="1">
                  <from>
                    <xdr:col>6</xdr:col>
                    <xdr:colOff>76200</xdr:colOff>
                    <xdr:row>41</xdr:row>
                    <xdr:rowOff>69850</xdr:rowOff>
                  </from>
                  <to>
                    <xdr:col>6</xdr:col>
                    <xdr:colOff>463550</xdr:colOff>
                    <xdr:row>41</xdr:row>
                    <xdr:rowOff>260350</xdr:rowOff>
                  </to>
                </anchor>
              </controlPr>
            </control>
          </mc:Choice>
        </mc:AlternateContent>
        <mc:AlternateContent xmlns:mc="http://schemas.openxmlformats.org/markup-compatibility/2006">
          <mc:Choice Requires="x14">
            <control shapeId="2156" r:id="rId109" name="Check Box 108">
              <controlPr defaultSize="0" autoFill="0" autoLine="0" autoPict="0">
                <anchor moveWithCells="1">
                  <from>
                    <xdr:col>7</xdr:col>
                    <xdr:colOff>69850</xdr:colOff>
                    <xdr:row>41</xdr:row>
                    <xdr:rowOff>69850</xdr:rowOff>
                  </from>
                  <to>
                    <xdr:col>7</xdr:col>
                    <xdr:colOff>450850</xdr:colOff>
                    <xdr:row>41</xdr:row>
                    <xdr:rowOff>260350</xdr:rowOff>
                  </to>
                </anchor>
              </controlPr>
            </control>
          </mc:Choice>
        </mc:AlternateContent>
        <mc:AlternateContent xmlns:mc="http://schemas.openxmlformats.org/markup-compatibility/2006">
          <mc:Choice Requires="x14">
            <control shapeId="2157" r:id="rId110" name="Check Box 109">
              <controlPr defaultSize="0" autoFill="0" autoLine="0" autoPict="0">
                <anchor moveWithCells="1">
                  <from>
                    <xdr:col>8</xdr:col>
                    <xdr:colOff>69850</xdr:colOff>
                    <xdr:row>41</xdr:row>
                    <xdr:rowOff>69850</xdr:rowOff>
                  </from>
                  <to>
                    <xdr:col>8</xdr:col>
                    <xdr:colOff>450850</xdr:colOff>
                    <xdr:row>41</xdr:row>
                    <xdr:rowOff>260350</xdr:rowOff>
                  </to>
                </anchor>
              </controlPr>
            </control>
          </mc:Choice>
        </mc:AlternateContent>
        <mc:AlternateContent xmlns:mc="http://schemas.openxmlformats.org/markup-compatibility/2006">
          <mc:Choice Requires="x14">
            <control shapeId="2158" r:id="rId111" name="Check Box 110">
              <controlPr defaultSize="0" autoFill="0" autoLine="0" autoPict="0">
                <anchor moveWithCells="1">
                  <from>
                    <xdr:col>9</xdr:col>
                    <xdr:colOff>76200</xdr:colOff>
                    <xdr:row>41</xdr:row>
                    <xdr:rowOff>69850</xdr:rowOff>
                  </from>
                  <to>
                    <xdr:col>9</xdr:col>
                    <xdr:colOff>463550</xdr:colOff>
                    <xdr:row>41</xdr:row>
                    <xdr:rowOff>260350</xdr:rowOff>
                  </to>
                </anchor>
              </controlPr>
            </control>
          </mc:Choice>
        </mc:AlternateContent>
        <mc:AlternateContent xmlns:mc="http://schemas.openxmlformats.org/markup-compatibility/2006">
          <mc:Choice Requires="x14">
            <control shapeId="2159" r:id="rId112" name="Check Box 111">
              <controlPr defaultSize="0" autoFill="0" autoLine="0" autoPict="0">
                <anchor moveWithCells="1">
                  <from>
                    <xdr:col>10</xdr:col>
                    <xdr:colOff>38100</xdr:colOff>
                    <xdr:row>41</xdr:row>
                    <xdr:rowOff>69850</xdr:rowOff>
                  </from>
                  <to>
                    <xdr:col>10</xdr:col>
                    <xdr:colOff>419100</xdr:colOff>
                    <xdr:row>41</xdr:row>
                    <xdr:rowOff>260350</xdr:rowOff>
                  </to>
                </anchor>
              </controlPr>
            </control>
          </mc:Choice>
        </mc:AlternateContent>
        <mc:AlternateContent xmlns:mc="http://schemas.openxmlformats.org/markup-compatibility/2006">
          <mc:Choice Requires="x14">
            <control shapeId="2160" r:id="rId113" name="Check Box 112">
              <controlPr defaultSize="0" autoFill="0" autoLine="0" autoPict="0">
                <anchor moveWithCells="1">
                  <from>
                    <xdr:col>6</xdr:col>
                    <xdr:colOff>76200</xdr:colOff>
                    <xdr:row>42</xdr:row>
                    <xdr:rowOff>69850</xdr:rowOff>
                  </from>
                  <to>
                    <xdr:col>6</xdr:col>
                    <xdr:colOff>463550</xdr:colOff>
                    <xdr:row>42</xdr:row>
                    <xdr:rowOff>260350</xdr:rowOff>
                  </to>
                </anchor>
              </controlPr>
            </control>
          </mc:Choice>
        </mc:AlternateContent>
        <mc:AlternateContent xmlns:mc="http://schemas.openxmlformats.org/markup-compatibility/2006">
          <mc:Choice Requires="x14">
            <control shapeId="2161" r:id="rId114" name="Check Box 113">
              <controlPr defaultSize="0" autoFill="0" autoLine="0" autoPict="0">
                <anchor moveWithCells="1">
                  <from>
                    <xdr:col>7</xdr:col>
                    <xdr:colOff>69850</xdr:colOff>
                    <xdr:row>42</xdr:row>
                    <xdr:rowOff>69850</xdr:rowOff>
                  </from>
                  <to>
                    <xdr:col>7</xdr:col>
                    <xdr:colOff>450850</xdr:colOff>
                    <xdr:row>42</xdr:row>
                    <xdr:rowOff>260350</xdr:rowOff>
                  </to>
                </anchor>
              </controlPr>
            </control>
          </mc:Choice>
        </mc:AlternateContent>
        <mc:AlternateContent xmlns:mc="http://schemas.openxmlformats.org/markup-compatibility/2006">
          <mc:Choice Requires="x14">
            <control shapeId="2162" r:id="rId115" name="Check Box 114">
              <controlPr defaultSize="0" autoFill="0" autoLine="0" autoPict="0">
                <anchor moveWithCells="1">
                  <from>
                    <xdr:col>8</xdr:col>
                    <xdr:colOff>69850</xdr:colOff>
                    <xdr:row>42</xdr:row>
                    <xdr:rowOff>69850</xdr:rowOff>
                  </from>
                  <to>
                    <xdr:col>8</xdr:col>
                    <xdr:colOff>450850</xdr:colOff>
                    <xdr:row>42</xdr:row>
                    <xdr:rowOff>260350</xdr:rowOff>
                  </to>
                </anchor>
              </controlPr>
            </control>
          </mc:Choice>
        </mc:AlternateContent>
        <mc:AlternateContent xmlns:mc="http://schemas.openxmlformats.org/markup-compatibility/2006">
          <mc:Choice Requires="x14">
            <control shapeId="2163" r:id="rId116" name="Check Box 115">
              <controlPr defaultSize="0" autoFill="0" autoLine="0" autoPict="0">
                <anchor moveWithCells="1">
                  <from>
                    <xdr:col>9</xdr:col>
                    <xdr:colOff>76200</xdr:colOff>
                    <xdr:row>42</xdr:row>
                    <xdr:rowOff>69850</xdr:rowOff>
                  </from>
                  <to>
                    <xdr:col>9</xdr:col>
                    <xdr:colOff>463550</xdr:colOff>
                    <xdr:row>42</xdr:row>
                    <xdr:rowOff>260350</xdr:rowOff>
                  </to>
                </anchor>
              </controlPr>
            </control>
          </mc:Choice>
        </mc:AlternateContent>
        <mc:AlternateContent xmlns:mc="http://schemas.openxmlformats.org/markup-compatibility/2006">
          <mc:Choice Requires="x14">
            <control shapeId="2164" r:id="rId117" name="Check Box 116">
              <controlPr defaultSize="0" autoFill="0" autoLine="0" autoPict="0">
                <anchor moveWithCells="1">
                  <from>
                    <xdr:col>10</xdr:col>
                    <xdr:colOff>38100</xdr:colOff>
                    <xdr:row>42</xdr:row>
                    <xdr:rowOff>69850</xdr:rowOff>
                  </from>
                  <to>
                    <xdr:col>10</xdr:col>
                    <xdr:colOff>419100</xdr:colOff>
                    <xdr:row>42</xdr:row>
                    <xdr:rowOff>260350</xdr:rowOff>
                  </to>
                </anchor>
              </controlPr>
            </control>
          </mc:Choice>
        </mc:AlternateContent>
        <mc:AlternateContent xmlns:mc="http://schemas.openxmlformats.org/markup-compatibility/2006">
          <mc:Choice Requires="x14">
            <control shapeId="2165" r:id="rId118" name="Check Box 117">
              <controlPr defaultSize="0" autoFill="0" autoLine="0" autoPict="0">
                <anchor moveWithCells="1">
                  <from>
                    <xdr:col>6</xdr:col>
                    <xdr:colOff>76200</xdr:colOff>
                    <xdr:row>43</xdr:row>
                    <xdr:rowOff>69850</xdr:rowOff>
                  </from>
                  <to>
                    <xdr:col>6</xdr:col>
                    <xdr:colOff>463550</xdr:colOff>
                    <xdr:row>43</xdr:row>
                    <xdr:rowOff>260350</xdr:rowOff>
                  </to>
                </anchor>
              </controlPr>
            </control>
          </mc:Choice>
        </mc:AlternateContent>
        <mc:AlternateContent xmlns:mc="http://schemas.openxmlformats.org/markup-compatibility/2006">
          <mc:Choice Requires="x14">
            <control shapeId="2166" r:id="rId119" name="Check Box 118">
              <controlPr defaultSize="0" autoFill="0" autoLine="0" autoPict="0">
                <anchor moveWithCells="1">
                  <from>
                    <xdr:col>7</xdr:col>
                    <xdr:colOff>69850</xdr:colOff>
                    <xdr:row>43</xdr:row>
                    <xdr:rowOff>69850</xdr:rowOff>
                  </from>
                  <to>
                    <xdr:col>7</xdr:col>
                    <xdr:colOff>450850</xdr:colOff>
                    <xdr:row>43</xdr:row>
                    <xdr:rowOff>260350</xdr:rowOff>
                  </to>
                </anchor>
              </controlPr>
            </control>
          </mc:Choice>
        </mc:AlternateContent>
        <mc:AlternateContent xmlns:mc="http://schemas.openxmlformats.org/markup-compatibility/2006">
          <mc:Choice Requires="x14">
            <control shapeId="2167" r:id="rId120" name="Check Box 119">
              <controlPr defaultSize="0" autoFill="0" autoLine="0" autoPict="0">
                <anchor moveWithCells="1">
                  <from>
                    <xdr:col>8</xdr:col>
                    <xdr:colOff>69850</xdr:colOff>
                    <xdr:row>43</xdr:row>
                    <xdr:rowOff>69850</xdr:rowOff>
                  </from>
                  <to>
                    <xdr:col>8</xdr:col>
                    <xdr:colOff>450850</xdr:colOff>
                    <xdr:row>43</xdr:row>
                    <xdr:rowOff>260350</xdr:rowOff>
                  </to>
                </anchor>
              </controlPr>
            </control>
          </mc:Choice>
        </mc:AlternateContent>
        <mc:AlternateContent xmlns:mc="http://schemas.openxmlformats.org/markup-compatibility/2006">
          <mc:Choice Requires="x14">
            <control shapeId="2168" r:id="rId121" name="Check Box 120">
              <controlPr defaultSize="0" autoFill="0" autoLine="0" autoPict="0">
                <anchor moveWithCells="1">
                  <from>
                    <xdr:col>9</xdr:col>
                    <xdr:colOff>76200</xdr:colOff>
                    <xdr:row>43</xdr:row>
                    <xdr:rowOff>69850</xdr:rowOff>
                  </from>
                  <to>
                    <xdr:col>9</xdr:col>
                    <xdr:colOff>463550</xdr:colOff>
                    <xdr:row>43</xdr:row>
                    <xdr:rowOff>260350</xdr:rowOff>
                  </to>
                </anchor>
              </controlPr>
            </control>
          </mc:Choice>
        </mc:AlternateContent>
        <mc:AlternateContent xmlns:mc="http://schemas.openxmlformats.org/markup-compatibility/2006">
          <mc:Choice Requires="x14">
            <control shapeId="2169" r:id="rId122" name="Check Box 121">
              <controlPr defaultSize="0" autoFill="0" autoLine="0" autoPict="0">
                <anchor moveWithCells="1">
                  <from>
                    <xdr:col>10</xdr:col>
                    <xdr:colOff>38100</xdr:colOff>
                    <xdr:row>43</xdr:row>
                    <xdr:rowOff>69850</xdr:rowOff>
                  </from>
                  <to>
                    <xdr:col>10</xdr:col>
                    <xdr:colOff>419100</xdr:colOff>
                    <xdr:row>43</xdr:row>
                    <xdr:rowOff>260350</xdr:rowOff>
                  </to>
                </anchor>
              </controlPr>
            </control>
          </mc:Choice>
        </mc:AlternateContent>
        <mc:AlternateContent xmlns:mc="http://schemas.openxmlformats.org/markup-compatibility/2006">
          <mc:Choice Requires="x14">
            <control shapeId="2170" r:id="rId123" name="Check Box 122">
              <controlPr defaultSize="0" autoFill="0" autoLine="0" autoPict="0">
                <anchor moveWithCells="1">
                  <from>
                    <xdr:col>6</xdr:col>
                    <xdr:colOff>76200</xdr:colOff>
                    <xdr:row>49</xdr:row>
                    <xdr:rowOff>69850</xdr:rowOff>
                  </from>
                  <to>
                    <xdr:col>6</xdr:col>
                    <xdr:colOff>463550</xdr:colOff>
                    <xdr:row>50</xdr:row>
                    <xdr:rowOff>76200</xdr:rowOff>
                  </to>
                </anchor>
              </controlPr>
            </control>
          </mc:Choice>
        </mc:AlternateContent>
        <mc:AlternateContent xmlns:mc="http://schemas.openxmlformats.org/markup-compatibility/2006">
          <mc:Choice Requires="x14">
            <control shapeId="2171" r:id="rId124" name="Check Box 123">
              <controlPr defaultSize="0" autoFill="0" autoLine="0" autoPict="0">
                <anchor moveWithCells="1">
                  <from>
                    <xdr:col>7</xdr:col>
                    <xdr:colOff>69850</xdr:colOff>
                    <xdr:row>49</xdr:row>
                    <xdr:rowOff>69850</xdr:rowOff>
                  </from>
                  <to>
                    <xdr:col>7</xdr:col>
                    <xdr:colOff>450850</xdr:colOff>
                    <xdr:row>50</xdr:row>
                    <xdr:rowOff>76200</xdr:rowOff>
                  </to>
                </anchor>
              </controlPr>
            </control>
          </mc:Choice>
        </mc:AlternateContent>
        <mc:AlternateContent xmlns:mc="http://schemas.openxmlformats.org/markup-compatibility/2006">
          <mc:Choice Requires="x14">
            <control shapeId="2172" r:id="rId125" name="Check Box 124">
              <controlPr defaultSize="0" autoFill="0" autoLine="0" autoPict="0">
                <anchor moveWithCells="1">
                  <from>
                    <xdr:col>8</xdr:col>
                    <xdr:colOff>69850</xdr:colOff>
                    <xdr:row>49</xdr:row>
                    <xdr:rowOff>69850</xdr:rowOff>
                  </from>
                  <to>
                    <xdr:col>8</xdr:col>
                    <xdr:colOff>450850</xdr:colOff>
                    <xdr:row>50</xdr:row>
                    <xdr:rowOff>76200</xdr:rowOff>
                  </to>
                </anchor>
              </controlPr>
            </control>
          </mc:Choice>
        </mc:AlternateContent>
        <mc:AlternateContent xmlns:mc="http://schemas.openxmlformats.org/markup-compatibility/2006">
          <mc:Choice Requires="x14">
            <control shapeId="2173" r:id="rId126" name="Check Box 125">
              <controlPr defaultSize="0" autoFill="0" autoLine="0" autoPict="0">
                <anchor moveWithCells="1">
                  <from>
                    <xdr:col>9</xdr:col>
                    <xdr:colOff>76200</xdr:colOff>
                    <xdr:row>49</xdr:row>
                    <xdr:rowOff>69850</xdr:rowOff>
                  </from>
                  <to>
                    <xdr:col>9</xdr:col>
                    <xdr:colOff>463550</xdr:colOff>
                    <xdr:row>50</xdr:row>
                    <xdr:rowOff>76200</xdr:rowOff>
                  </to>
                </anchor>
              </controlPr>
            </control>
          </mc:Choice>
        </mc:AlternateContent>
        <mc:AlternateContent xmlns:mc="http://schemas.openxmlformats.org/markup-compatibility/2006">
          <mc:Choice Requires="x14">
            <control shapeId="2174" r:id="rId127" name="Check Box 126">
              <controlPr defaultSize="0" autoFill="0" autoLine="0" autoPict="0">
                <anchor moveWithCells="1">
                  <from>
                    <xdr:col>10</xdr:col>
                    <xdr:colOff>38100</xdr:colOff>
                    <xdr:row>49</xdr:row>
                    <xdr:rowOff>69850</xdr:rowOff>
                  </from>
                  <to>
                    <xdr:col>10</xdr:col>
                    <xdr:colOff>419100</xdr:colOff>
                    <xdr:row>50</xdr:row>
                    <xdr:rowOff>76200</xdr:rowOff>
                  </to>
                </anchor>
              </controlPr>
            </control>
          </mc:Choice>
        </mc:AlternateContent>
        <mc:AlternateContent xmlns:mc="http://schemas.openxmlformats.org/markup-compatibility/2006">
          <mc:Choice Requires="x14">
            <control shapeId="2176" r:id="rId128" name="Check Box 128">
              <controlPr defaultSize="0" autoFill="0" autoLine="0" autoPict="0">
                <anchor moveWithCells="1">
                  <from>
                    <xdr:col>19</xdr:col>
                    <xdr:colOff>69850</xdr:colOff>
                    <xdr:row>20</xdr:row>
                    <xdr:rowOff>69850</xdr:rowOff>
                  </from>
                  <to>
                    <xdr:col>19</xdr:col>
                    <xdr:colOff>419100</xdr:colOff>
                    <xdr:row>21</xdr:row>
                    <xdr:rowOff>6350</xdr:rowOff>
                  </to>
                </anchor>
              </controlPr>
            </control>
          </mc:Choice>
        </mc:AlternateContent>
        <mc:AlternateContent xmlns:mc="http://schemas.openxmlformats.org/markup-compatibility/2006">
          <mc:Choice Requires="x14">
            <control shapeId="2177" r:id="rId129" name="Check Box 129">
              <controlPr defaultSize="0" autoFill="0" autoLine="0" autoPict="0">
                <anchor moveWithCells="1">
                  <from>
                    <xdr:col>20</xdr:col>
                    <xdr:colOff>69850</xdr:colOff>
                    <xdr:row>20</xdr:row>
                    <xdr:rowOff>69850</xdr:rowOff>
                  </from>
                  <to>
                    <xdr:col>20</xdr:col>
                    <xdr:colOff>419100</xdr:colOff>
                    <xdr:row>21</xdr:row>
                    <xdr:rowOff>6350</xdr:rowOff>
                  </to>
                </anchor>
              </controlPr>
            </control>
          </mc:Choice>
        </mc:AlternateContent>
        <mc:AlternateContent xmlns:mc="http://schemas.openxmlformats.org/markup-compatibility/2006">
          <mc:Choice Requires="x14">
            <control shapeId="2178" r:id="rId130" name="Check Box 130">
              <controlPr defaultSize="0" autoFill="0" autoLine="0" autoPict="0">
                <anchor moveWithCells="1">
                  <from>
                    <xdr:col>21</xdr:col>
                    <xdr:colOff>69850</xdr:colOff>
                    <xdr:row>20</xdr:row>
                    <xdr:rowOff>69850</xdr:rowOff>
                  </from>
                  <to>
                    <xdr:col>21</xdr:col>
                    <xdr:colOff>419100</xdr:colOff>
                    <xdr:row>21</xdr:row>
                    <xdr:rowOff>6350</xdr:rowOff>
                  </to>
                </anchor>
              </controlPr>
            </control>
          </mc:Choice>
        </mc:AlternateContent>
        <mc:AlternateContent xmlns:mc="http://schemas.openxmlformats.org/markup-compatibility/2006">
          <mc:Choice Requires="x14">
            <control shapeId="2179" r:id="rId131" name="Check Box 131">
              <controlPr defaultSize="0" autoFill="0" autoLine="0" autoPict="0">
                <anchor moveWithCells="1">
                  <from>
                    <xdr:col>22</xdr:col>
                    <xdr:colOff>69850</xdr:colOff>
                    <xdr:row>20</xdr:row>
                    <xdr:rowOff>69850</xdr:rowOff>
                  </from>
                  <to>
                    <xdr:col>22</xdr:col>
                    <xdr:colOff>419100</xdr:colOff>
                    <xdr:row>21</xdr:row>
                    <xdr:rowOff>6350</xdr:rowOff>
                  </to>
                </anchor>
              </controlPr>
            </control>
          </mc:Choice>
        </mc:AlternateContent>
        <mc:AlternateContent xmlns:mc="http://schemas.openxmlformats.org/markup-compatibility/2006">
          <mc:Choice Requires="x14">
            <control shapeId="2180" r:id="rId132" name="Check Box 132">
              <controlPr defaultSize="0" autoFill="0" autoLine="0" autoPict="0">
                <anchor moveWithCells="1">
                  <from>
                    <xdr:col>23</xdr:col>
                    <xdr:colOff>69850</xdr:colOff>
                    <xdr:row>20</xdr:row>
                    <xdr:rowOff>69850</xdr:rowOff>
                  </from>
                  <to>
                    <xdr:col>23</xdr:col>
                    <xdr:colOff>419100</xdr:colOff>
                    <xdr:row>21</xdr:row>
                    <xdr:rowOff>6350</xdr:rowOff>
                  </to>
                </anchor>
              </controlPr>
            </control>
          </mc:Choice>
        </mc:AlternateContent>
        <mc:AlternateContent xmlns:mc="http://schemas.openxmlformats.org/markup-compatibility/2006">
          <mc:Choice Requires="x14">
            <control shapeId="2181" r:id="rId133" name="Check Box 133">
              <controlPr defaultSize="0" autoFill="0" autoLine="0" autoPict="0">
                <anchor moveWithCells="1">
                  <from>
                    <xdr:col>19</xdr:col>
                    <xdr:colOff>69850</xdr:colOff>
                    <xdr:row>21</xdr:row>
                    <xdr:rowOff>69850</xdr:rowOff>
                  </from>
                  <to>
                    <xdr:col>19</xdr:col>
                    <xdr:colOff>419100</xdr:colOff>
                    <xdr:row>21</xdr:row>
                    <xdr:rowOff>260350</xdr:rowOff>
                  </to>
                </anchor>
              </controlPr>
            </control>
          </mc:Choice>
        </mc:AlternateContent>
        <mc:AlternateContent xmlns:mc="http://schemas.openxmlformats.org/markup-compatibility/2006">
          <mc:Choice Requires="x14">
            <control shapeId="2182" r:id="rId134" name="Check Box 134">
              <controlPr defaultSize="0" autoFill="0" autoLine="0" autoPict="0">
                <anchor moveWithCells="1">
                  <from>
                    <xdr:col>20</xdr:col>
                    <xdr:colOff>69850</xdr:colOff>
                    <xdr:row>21</xdr:row>
                    <xdr:rowOff>69850</xdr:rowOff>
                  </from>
                  <to>
                    <xdr:col>20</xdr:col>
                    <xdr:colOff>419100</xdr:colOff>
                    <xdr:row>21</xdr:row>
                    <xdr:rowOff>260350</xdr:rowOff>
                  </to>
                </anchor>
              </controlPr>
            </control>
          </mc:Choice>
        </mc:AlternateContent>
        <mc:AlternateContent xmlns:mc="http://schemas.openxmlformats.org/markup-compatibility/2006">
          <mc:Choice Requires="x14">
            <control shapeId="2183" r:id="rId135" name="Check Box 135">
              <controlPr defaultSize="0" autoFill="0" autoLine="0" autoPict="0">
                <anchor moveWithCells="1">
                  <from>
                    <xdr:col>21</xdr:col>
                    <xdr:colOff>69850</xdr:colOff>
                    <xdr:row>21</xdr:row>
                    <xdr:rowOff>69850</xdr:rowOff>
                  </from>
                  <to>
                    <xdr:col>21</xdr:col>
                    <xdr:colOff>419100</xdr:colOff>
                    <xdr:row>21</xdr:row>
                    <xdr:rowOff>260350</xdr:rowOff>
                  </to>
                </anchor>
              </controlPr>
            </control>
          </mc:Choice>
        </mc:AlternateContent>
        <mc:AlternateContent xmlns:mc="http://schemas.openxmlformats.org/markup-compatibility/2006">
          <mc:Choice Requires="x14">
            <control shapeId="2184" r:id="rId136" name="Check Box 136">
              <controlPr defaultSize="0" autoFill="0" autoLine="0" autoPict="0">
                <anchor moveWithCells="1">
                  <from>
                    <xdr:col>22</xdr:col>
                    <xdr:colOff>69850</xdr:colOff>
                    <xdr:row>21</xdr:row>
                    <xdr:rowOff>69850</xdr:rowOff>
                  </from>
                  <to>
                    <xdr:col>22</xdr:col>
                    <xdr:colOff>419100</xdr:colOff>
                    <xdr:row>21</xdr:row>
                    <xdr:rowOff>260350</xdr:rowOff>
                  </to>
                </anchor>
              </controlPr>
            </control>
          </mc:Choice>
        </mc:AlternateContent>
        <mc:AlternateContent xmlns:mc="http://schemas.openxmlformats.org/markup-compatibility/2006">
          <mc:Choice Requires="x14">
            <control shapeId="2185" r:id="rId137" name="Check Box 137">
              <controlPr defaultSize="0" autoFill="0" autoLine="0" autoPict="0">
                <anchor moveWithCells="1">
                  <from>
                    <xdr:col>23</xdr:col>
                    <xdr:colOff>69850</xdr:colOff>
                    <xdr:row>21</xdr:row>
                    <xdr:rowOff>69850</xdr:rowOff>
                  </from>
                  <to>
                    <xdr:col>23</xdr:col>
                    <xdr:colOff>419100</xdr:colOff>
                    <xdr:row>21</xdr:row>
                    <xdr:rowOff>260350</xdr:rowOff>
                  </to>
                </anchor>
              </controlPr>
            </control>
          </mc:Choice>
        </mc:AlternateContent>
        <mc:AlternateContent xmlns:mc="http://schemas.openxmlformats.org/markup-compatibility/2006">
          <mc:Choice Requires="x14">
            <control shapeId="2186" r:id="rId138" name="Check Box 138">
              <controlPr defaultSize="0" autoFill="0" autoLine="0" autoPict="0">
                <anchor moveWithCells="1">
                  <from>
                    <xdr:col>19</xdr:col>
                    <xdr:colOff>69850</xdr:colOff>
                    <xdr:row>22</xdr:row>
                    <xdr:rowOff>69850</xdr:rowOff>
                  </from>
                  <to>
                    <xdr:col>19</xdr:col>
                    <xdr:colOff>419100</xdr:colOff>
                    <xdr:row>22</xdr:row>
                    <xdr:rowOff>260350</xdr:rowOff>
                  </to>
                </anchor>
              </controlPr>
            </control>
          </mc:Choice>
        </mc:AlternateContent>
        <mc:AlternateContent xmlns:mc="http://schemas.openxmlformats.org/markup-compatibility/2006">
          <mc:Choice Requires="x14">
            <control shapeId="2187" r:id="rId139" name="Check Box 139">
              <controlPr defaultSize="0" autoFill="0" autoLine="0" autoPict="0">
                <anchor moveWithCells="1">
                  <from>
                    <xdr:col>20</xdr:col>
                    <xdr:colOff>69850</xdr:colOff>
                    <xdr:row>22</xdr:row>
                    <xdr:rowOff>69850</xdr:rowOff>
                  </from>
                  <to>
                    <xdr:col>20</xdr:col>
                    <xdr:colOff>419100</xdr:colOff>
                    <xdr:row>22</xdr:row>
                    <xdr:rowOff>260350</xdr:rowOff>
                  </to>
                </anchor>
              </controlPr>
            </control>
          </mc:Choice>
        </mc:AlternateContent>
        <mc:AlternateContent xmlns:mc="http://schemas.openxmlformats.org/markup-compatibility/2006">
          <mc:Choice Requires="x14">
            <control shapeId="2188" r:id="rId140" name="Check Box 140">
              <controlPr defaultSize="0" autoFill="0" autoLine="0" autoPict="0">
                <anchor moveWithCells="1">
                  <from>
                    <xdr:col>21</xdr:col>
                    <xdr:colOff>69850</xdr:colOff>
                    <xdr:row>22</xdr:row>
                    <xdr:rowOff>69850</xdr:rowOff>
                  </from>
                  <to>
                    <xdr:col>21</xdr:col>
                    <xdr:colOff>419100</xdr:colOff>
                    <xdr:row>22</xdr:row>
                    <xdr:rowOff>260350</xdr:rowOff>
                  </to>
                </anchor>
              </controlPr>
            </control>
          </mc:Choice>
        </mc:AlternateContent>
        <mc:AlternateContent xmlns:mc="http://schemas.openxmlformats.org/markup-compatibility/2006">
          <mc:Choice Requires="x14">
            <control shapeId="2189" r:id="rId141" name="Check Box 141">
              <controlPr defaultSize="0" autoFill="0" autoLine="0" autoPict="0">
                <anchor moveWithCells="1">
                  <from>
                    <xdr:col>22</xdr:col>
                    <xdr:colOff>69850</xdr:colOff>
                    <xdr:row>22</xdr:row>
                    <xdr:rowOff>69850</xdr:rowOff>
                  </from>
                  <to>
                    <xdr:col>22</xdr:col>
                    <xdr:colOff>419100</xdr:colOff>
                    <xdr:row>22</xdr:row>
                    <xdr:rowOff>260350</xdr:rowOff>
                  </to>
                </anchor>
              </controlPr>
            </control>
          </mc:Choice>
        </mc:AlternateContent>
        <mc:AlternateContent xmlns:mc="http://schemas.openxmlformats.org/markup-compatibility/2006">
          <mc:Choice Requires="x14">
            <control shapeId="2190" r:id="rId142" name="Check Box 142">
              <controlPr defaultSize="0" autoFill="0" autoLine="0" autoPict="0">
                <anchor moveWithCells="1">
                  <from>
                    <xdr:col>23</xdr:col>
                    <xdr:colOff>69850</xdr:colOff>
                    <xdr:row>22</xdr:row>
                    <xdr:rowOff>69850</xdr:rowOff>
                  </from>
                  <to>
                    <xdr:col>23</xdr:col>
                    <xdr:colOff>419100</xdr:colOff>
                    <xdr:row>22</xdr:row>
                    <xdr:rowOff>260350</xdr:rowOff>
                  </to>
                </anchor>
              </controlPr>
            </control>
          </mc:Choice>
        </mc:AlternateContent>
        <mc:AlternateContent xmlns:mc="http://schemas.openxmlformats.org/markup-compatibility/2006">
          <mc:Choice Requires="x14">
            <control shapeId="2191" r:id="rId143" name="Check Box 143">
              <controlPr defaultSize="0" autoFill="0" autoLine="0" autoPict="0">
                <anchor moveWithCells="1">
                  <from>
                    <xdr:col>19</xdr:col>
                    <xdr:colOff>69850</xdr:colOff>
                    <xdr:row>23</xdr:row>
                    <xdr:rowOff>69850</xdr:rowOff>
                  </from>
                  <to>
                    <xdr:col>19</xdr:col>
                    <xdr:colOff>419100</xdr:colOff>
                    <xdr:row>23</xdr:row>
                    <xdr:rowOff>260350</xdr:rowOff>
                  </to>
                </anchor>
              </controlPr>
            </control>
          </mc:Choice>
        </mc:AlternateContent>
        <mc:AlternateContent xmlns:mc="http://schemas.openxmlformats.org/markup-compatibility/2006">
          <mc:Choice Requires="x14">
            <control shapeId="2192" r:id="rId144" name="Check Box 144">
              <controlPr defaultSize="0" autoFill="0" autoLine="0" autoPict="0">
                <anchor moveWithCells="1">
                  <from>
                    <xdr:col>20</xdr:col>
                    <xdr:colOff>69850</xdr:colOff>
                    <xdr:row>23</xdr:row>
                    <xdr:rowOff>69850</xdr:rowOff>
                  </from>
                  <to>
                    <xdr:col>20</xdr:col>
                    <xdr:colOff>419100</xdr:colOff>
                    <xdr:row>23</xdr:row>
                    <xdr:rowOff>260350</xdr:rowOff>
                  </to>
                </anchor>
              </controlPr>
            </control>
          </mc:Choice>
        </mc:AlternateContent>
        <mc:AlternateContent xmlns:mc="http://schemas.openxmlformats.org/markup-compatibility/2006">
          <mc:Choice Requires="x14">
            <control shapeId="2193" r:id="rId145" name="Check Box 145">
              <controlPr defaultSize="0" autoFill="0" autoLine="0" autoPict="0">
                <anchor moveWithCells="1">
                  <from>
                    <xdr:col>21</xdr:col>
                    <xdr:colOff>69850</xdr:colOff>
                    <xdr:row>23</xdr:row>
                    <xdr:rowOff>69850</xdr:rowOff>
                  </from>
                  <to>
                    <xdr:col>21</xdr:col>
                    <xdr:colOff>419100</xdr:colOff>
                    <xdr:row>23</xdr:row>
                    <xdr:rowOff>260350</xdr:rowOff>
                  </to>
                </anchor>
              </controlPr>
            </control>
          </mc:Choice>
        </mc:AlternateContent>
        <mc:AlternateContent xmlns:mc="http://schemas.openxmlformats.org/markup-compatibility/2006">
          <mc:Choice Requires="x14">
            <control shapeId="2194" r:id="rId146" name="Check Box 146">
              <controlPr defaultSize="0" autoFill="0" autoLine="0" autoPict="0">
                <anchor moveWithCells="1">
                  <from>
                    <xdr:col>22</xdr:col>
                    <xdr:colOff>69850</xdr:colOff>
                    <xdr:row>23</xdr:row>
                    <xdr:rowOff>69850</xdr:rowOff>
                  </from>
                  <to>
                    <xdr:col>22</xdr:col>
                    <xdr:colOff>419100</xdr:colOff>
                    <xdr:row>23</xdr:row>
                    <xdr:rowOff>260350</xdr:rowOff>
                  </to>
                </anchor>
              </controlPr>
            </control>
          </mc:Choice>
        </mc:AlternateContent>
        <mc:AlternateContent xmlns:mc="http://schemas.openxmlformats.org/markup-compatibility/2006">
          <mc:Choice Requires="x14">
            <control shapeId="2195" r:id="rId147" name="Check Box 147">
              <controlPr defaultSize="0" autoFill="0" autoLine="0" autoPict="0">
                <anchor moveWithCells="1">
                  <from>
                    <xdr:col>23</xdr:col>
                    <xdr:colOff>69850</xdr:colOff>
                    <xdr:row>23</xdr:row>
                    <xdr:rowOff>69850</xdr:rowOff>
                  </from>
                  <to>
                    <xdr:col>23</xdr:col>
                    <xdr:colOff>419100</xdr:colOff>
                    <xdr:row>23</xdr:row>
                    <xdr:rowOff>260350</xdr:rowOff>
                  </to>
                </anchor>
              </controlPr>
            </control>
          </mc:Choice>
        </mc:AlternateContent>
        <mc:AlternateContent xmlns:mc="http://schemas.openxmlformats.org/markup-compatibility/2006">
          <mc:Choice Requires="x14">
            <control shapeId="2196" r:id="rId148" name="Check Box 148">
              <controlPr defaultSize="0" autoFill="0" autoLine="0" autoPict="0">
                <anchor moveWithCells="1">
                  <from>
                    <xdr:col>19</xdr:col>
                    <xdr:colOff>69850</xdr:colOff>
                    <xdr:row>24</xdr:row>
                    <xdr:rowOff>69850</xdr:rowOff>
                  </from>
                  <to>
                    <xdr:col>19</xdr:col>
                    <xdr:colOff>425450</xdr:colOff>
                    <xdr:row>24</xdr:row>
                    <xdr:rowOff>260350</xdr:rowOff>
                  </to>
                </anchor>
              </controlPr>
            </control>
          </mc:Choice>
        </mc:AlternateContent>
        <mc:AlternateContent xmlns:mc="http://schemas.openxmlformats.org/markup-compatibility/2006">
          <mc:Choice Requires="x14">
            <control shapeId="2197" r:id="rId149" name="Check Box 149">
              <controlPr defaultSize="0" autoFill="0" autoLine="0" autoPict="0">
                <anchor moveWithCells="1">
                  <from>
                    <xdr:col>20</xdr:col>
                    <xdr:colOff>69850</xdr:colOff>
                    <xdr:row>24</xdr:row>
                    <xdr:rowOff>69850</xdr:rowOff>
                  </from>
                  <to>
                    <xdr:col>20</xdr:col>
                    <xdr:colOff>425450</xdr:colOff>
                    <xdr:row>24</xdr:row>
                    <xdr:rowOff>260350</xdr:rowOff>
                  </to>
                </anchor>
              </controlPr>
            </control>
          </mc:Choice>
        </mc:AlternateContent>
        <mc:AlternateContent xmlns:mc="http://schemas.openxmlformats.org/markup-compatibility/2006">
          <mc:Choice Requires="x14">
            <control shapeId="2198" r:id="rId150" name="Check Box 150">
              <controlPr defaultSize="0" autoFill="0" autoLine="0" autoPict="0">
                <anchor moveWithCells="1">
                  <from>
                    <xdr:col>21</xdr:col>
                    <xdr:colOff>69850</xdr:colOff>
                    <xdr:row>24</xdr:row>
                    <xdr:rowOff>69850</xdr:rowOff>
                  </from>
                  <to>
                    <xdr:col>21</xdr:col>
                    <xdr:colOff>425450</xdr:colOff>
                    <xdr:row>24</xdr:row>
                    <xdr:rowOff>260350</xdr:rowOff>
                  </to>
                </anchor>
              </controlPr>
            </control>
          </mc:Choice>
        </mc:AlternateContent>
        <mc:AlternateContent xmlns:mc="http://schemas.openxmlformats.org/markup-compatibility/2006">
          <mc:Choice Requires="x14">
            <control shapeId="2199" r:id="rId151" name="Check Box 151">
              <controlPr defaultSize="0" autoFill="0" autoLine="0" autoPict="0">
                <anchor moveWithCells="1">
                  <from>
                    <xdr:col>22</xdr:col>
                    <xdr:colOff>69850</xdr:colOff>
                    <xdr:row>24</xdr:row>
                    <xdr:rowOff>69850</xdr:rowOff>
                  </from>
                  <to>
                    <xdr:col>22</xdr:col>
                    <xdr:colOff>425450</xdr:colOff>
                    <xdr:row>24</xdr:row>
                    <xdr:rowOff>260350</xdr:rowOff>
                  </to>
                </anchor>
              </controlPr>
            </control>
          </mc:Choice>
        </mc:AlternateContent>
        <mc:AlternateContent xmlns:mc="http://schemas.openxmlformats.org/markup-compatibility/2006">
          <mc:Choice Requires="x14">
            <control shapeId="2200" r:id="rId152" name="Check Box 152">
              <controlPr defaultSize="0" autoFill="0" autoLine="0" autoPict="0">
                <anchor moveWithCells="1">
                  <from>
                    <xdr:col>23</xdr:col>
                    <xdr:colOff>69850</xdr:colOff>
                    <xdr:row>24</xdr:row>
                    <xdr:rowOff>69850</xdr:rowOff>
                  </from>
                  <to>
                    <xdr:col>23</xdr:col>
                    <xdr:colOff>425450</xdr:colOff>
                    <xdr:row>24</xdr:row>
                    <xdr:rowOff>260350</xdr:rowOff>
                  </to>
                </anchor>
              </controlPr>
            </control>
          </mc:Choice>
        </mc:AlternateContent>
        <mc:AlternateContent xmlns:mc="http://schemas.openxmlformats.org/markup-compatibility/2006">
          <mc:Choice Requires="x14">
            <control shapeId="2206" r:id="rId153" name="Check Box 158">
              <controlPr defaultSize="0" autoFill="0" autoLine="0" autoPict="0">
                <anchor moveWithCells="1">
                  <from>
                    <xdr:col>19</xdr:col>
                    <xdr:colOff>69850</xdr:colOff>
                    <xdr:row>26</xdr:row>
                    <xdr:rowOff>69850</xdr:rowOff>
                  </from>
                  <to>
                    <xdr:col>19</xdr:col>
                    <xdr:colOff>419100</xdr:colOff>
                    <xdr:row>26</xdr:row>
                    <xdr:rowOff>260350</xdr:rowOff>
                  </to>
                </anchor>
              </controlPr>
            </control>
          </mc:Choice>
        </mc:AlternateContent>
        <mc:AlternateContent xmlns:mc="http://schemas.openxmlformats.org/markup-compatibility/2006">
          <mc:Choice Requires="x14">
            <control shapeId="2207" r:id="rId154" name="Check Box 159">
              <controlPr defaultSize="0" autoFill="0" autoLine="0" autoPict="0">
                <anchor moveWithCells="1">
                  <from>
                    <xdr:col>20</xdr:col>
                    <xdr:colOff>69850</xdr:colOff>
                    <xdr:row>26</xdr:row>
                    <xdr:rowOff>69850</xdr:rowOff>
                  </from>
                  <to>
                    <xdr:col>20</xdr:col>
                    <xdr:colOff>419100</xdr:colOff>
                    <xdr:row>26</xdr:row>
                    <xdr:rowOff>260350</xdr:rowOff>
                  </to>
                </anchor>
              </controlPr>
            </control>
          </mc:Choice>
        </mc:AlternateContent>
        <mc:AlternateContent xmlns:mc="http://schemas.openxmlformats.org/markup-compatibility/2006">
          <mc:Choice Requires="x14">
            <control shapeId="2208" r:id="rId155" name="Check Box 160">
              <controlPr defaultSize="0" autoFill="0" autoLine="0" autoPict="0">
                <anchor moveWithCells="1">
                  <from>
                    <xdr:col>21</xdr:col>
                    <xdr:colOff>69850</xdr:colOff>
                    <xdr:row>26</xdr:row>
                    <xdr:rowOff>69850</xdr:rowOff>
                  </from>
                  <to>
                    <xdr:col>21</xdr:col>
                    <xdr:colOff>419100</xdr:colOff>
                    <xdr:row>26</xdr:row>
                    <xdr:rowOff>260350</xdr:rowOff>
                  </to>
                </anchor>
              </controlPr>
            </control>
          </mc:Choice>
        </mc:AlternateContent>
        <mc:AlternateContent xmlns:mc="http://schemas.openxmlformats.org/markup-compatibility/2006">
          <mc:Choice Requires="x14">
            <control shapeId="2209" r:id="rId156" name="Check Box 161">
              <controlPr defaultSize="0" autoFill="0" autoLine="0" autoPict="0">
                <anchor moveWithCells="1">
                  <from>
                    <xdr:col>22</xdr:col>
                    <xdr:colOff>69850</xdr:colOff>
                    <xdr:row>26</xdr:row>
                    <xdr:rowOff>69850</xdr:rowOff>
                  </from>
                  <to>
                    <xdr:col>22</xdr:col>
                    <xdr:colOff>419100</xdr:colOff>
                    <xdr:row>26</xdr:row>
                    <xdr:rowOff>260350</xdr:rowOff>
                  </to>
                </anchor>
              </controlPr>
            </control>
          </mc:Choice>
        </mc:AlternateContent>
        <mc:AlternateContent xmlns:mc="http://schemas.openxmlformats.org/markup-compatibility/2006">
          <mc:Choice Requires="x14">
            <control shapeId="2210" r:id="rId157" name="Check Box 162">
              <controlPr defaultSize="0" autoFill="0" autoLine="0" autoPict="0">
                <anchor moveWithCells="1">
                  <from>
                    <xdr:col>23</xdr:col>
                    <xdr:colOff>69850</xdr:colOff>
                    <xdr:row>26</xdr:row>
                    <xdr:rowOff>69850</xdr:rowOff>
                  </from>
                  <to>
                    <xdr:col>23</xdr:col>
                    <xdr:colOff>419100</xdr:colOff>
                    <xdr:row>26</xdr:row>
                    <xdr:rowOff>260350</xdr:rowOff>
                  </to>
                </anchor>
              </controlPr>
            </control>
          </mc:Choice>
        </mc:AlternateContent>
        <mc:AlternateContent xmlns:mc="http://schemas.openxmlformats.org/markup-compatibility/2006">
          <mc:Choice Requires="x14">
            <control shapeId="2211" r:id="rId158" name="Check Box 163">
              <controlPr defaultSize="0" autoFill="0" autoLine="0" autoPict="0">
                <anchor moveWithCells="1">
                  <from>
                    <xdr:col>19</xdr:col>
                    <xdr:colOff>69850</xdr:colOff>
                    <xdr:row>27</xdr:row>
                    <xdr:rowOff>69850</xdr:rowOff>
                  </from>
                  <to>
                    <xdr:col>19</xdr:col>
                    <xdr:colOff>419100</xdr:colOff>
                    <xdr:row>27</xdr:row>
                    <xdr:rowOff>260350</xdr:rowOff>
                  </to>
                </anchor>
              </controlPr>
            </control>
          </mc:Choice>
        </mc:AlternateContent>
        <mc:AlternateContent xmlns:mc="http://schemas.openxmlformats.org/markup-compatibility/2006">
          <mc:Choice Requires="x14">
            <control shapeId="2212" r:id="rId159" name="Check Box 164">
              <controlPr defaultSize="0" autoFill="0" autoLine="0" autoPict="0">
                <anchor moveWithCells="1">
                  <from>
                    <xdr:col>20</xdr:col>
                    <xdr:colOff>69850</xdr:colOff>
                    <xdr:row>27</xdr:row>
                    <xdr:rowOff>69850</xdr:rowOff>
                  </from>
                  <to>
                    <xdr:col>20</xdr:col>
                    <xdr:colOff>419100</xdr:colOff>
                    <xdr:row>27</xdr:row>
                    <xdr:rowOff>260350</xdr:rowOff>
                  </to>
                </anchor>
              </controlPr>
            </control>
          </mc:Choice>
        </mc:AlternateContent>
        <mc:AlternateContent xmlns:mc="http://schemas.openxmlformats.org/markup-compatibility/2006">
          <mc:Choice Requires="x14">
            <control shapeId="2213" r:id="rId160" name="Check Box 165">
              <controlPr defaultSize="0" autoFill="0" autoLine="0" autoPict="0">
                <anchor moveWithCells="1">
                  <from>
                    <xdr:col>21</xdr:col>
                    <xdr:colOff>69850</xdr:colOff>
                    <xdr:row>27</xdr:row>
                    <xdr:rowOff>69850</xdr:rowOff>
                  </from>
                  <to>
                    <xdr:col>21</xdr:col>
                    <xdr:colOff>419100</xdr:colOff>
                    <xdr:row>27</xdr:row>
                    <xdr:rowOff>260350</xdr:rowOff>
                  </to>
                </anchor>
              </controlPr>
            </control>
          </mc:Choice>
        </mc:AlternateContent>
        <mc:AlternateContent xmlns:mc="http://schemas.openxmlformats.org/markup-compatibility/2006">
          <mc:Choice Requires="x14">
            <control shapeId="2214" r:id="rId161" name="Check Box 166">
              <controlPr defaultSize="0" autoFill="0" autoLine="0" autoPict="0">
                <anchor moveWithCells="1">
                  <from>
                    <xdr:col>22</xdr:col>
                    <xdr:colOff>69850</xdr:colOff>
                    <xdr:row>27</xdr:row>
                    <xdr:rowOff>69850</xdr:rowOff>
                  </from>
                  <to>
                    <xdr:col>22</xdr:col>
                    <xdr:colOff>419100</xdr:colOff>
                    <xdr:row>27</xdr:row>
                    <xdr:rowOff>260350</xdr:rowOff>
                  </to>
                </anchor>
              </controlPr>
            </control>
          </mc:Choice>
        </mc:AlternateContent>
        <mc:AlternateContent xmlns:mc="http://schemas.openxmlformats.org/markup-compatibility/2006">
          <mc:Choice Requires="x14">
            <control shapeId="2215" r:id="rId162" name="Check Box 167">
              <controlPr defaultSize="0" autoFill="0" autoLine="0" autoPict="0">
                <anchor moveWithCells="1">
                  <from>
                    <xdr:col>23</xdr:col>
                    <xdr:colOff>69850</xdr:colOff>
                    <xdr:row>27</xdr:row>
                    <xdr:rowOff>69850</xdr:rowOff>
                  </from>
                  <to>
                    <xdr:col>23</xdr:col>
                    <xdr:colOff>419100</xdr:colOff>
                    <xdr:row>27</xdr:row>
                    <xdr:rowOff>260350</xdr:rowOff>
                  </to>
                </anchor>
              </controlPr>
            </control>
          </mc:Choice>
        </mc:AlternateContent>
        <mc:AlternateContent xmlns:mc="http://schemas.openxmlformats.org/markup-compatibility/2006">
          <mc:Choice Requires="x14">
            <control shapeId="2216" r:id="rId163" name="Check Box 168">
              <controlPr defaultSize="0" autoFill="0" autoLine="0" autoPict="0">
                <anchor moveWithCells="1">
                  <from>
                    <xdr:col>19</xdr:col>
                    <xdr:colOff>69850</xdr:colOff>
                    <xdr:row>28</xdr:row>
                    <xdr:rowOff>69850</xdr:rowOff>
                  </from>
                  <to>
                    <xdr:col>19</xdr:col>
                    <xdr:colOff>419100</xdr:colOff>
                    <xdr:row>28</xdr:row>
                    <xdr:rowOff>260350</xdr:rowOff>
                  </to>
                </anchor>
              </controlPr>
            </control>
          </mc:Choice>
        </mc:AlternateContent>
        <mc:AlternateContent xmlns:mc="http://schemas.openxmlformats.org/markup-compatibility/2006">
          <mc:Choice Requires="x14">
            <control shapeId="2217" r:id="rId164" name="Check Box 169">
              <controlPr defaultSize="0" autoFill="0" autoLine="0" autoPict="0">
                <anchor moveWithCells="1">
                  <from>
                    <xdr:col>20</xdr:col>
                    <xdr:colOff>69850</xdr:colOff>
                    <xdr:row>28</xdr:row>
                    <xdr:rowOff>69850</xdr:rowOff>
                  </from>
                  <to>
                    <xdr:col>20</xdr:col>
                    <xdr:colOff>419100</xdr:colOff>
                    <xdr:row>28</xdr:row>
                    <xdr:rowOff>260350</xdr:rowOff>
                  </to>
                </anchor>
              </controlPr>
            </control>
          </mc:Choice>
        </mc:AlternateContent>
        <mc:AlternateContent xmlns:mc="http://schemas.openxmlformats.org/markup-compatibility/2006">
          <mc:Choice Requires="x14">
            <control shapeId="2218" r:id="rId165" name="Check Box 170">
              <controlPr defaultSize="0" autoFill="0" autoLine="0" autoPict="0">
                <anchor moveWithCells="1">
                  <from>
                    <xdr:col>21</xdr:col>
                    <xdr:colOff>69850</xdr:colOff>
                    <xdr:row>28</xdr:row>
                    <xdr:rowOff>69850</xdr:rowOff>
                  </from>
                  <to>
                    <xdr:col>21</xdr:col>
                    <xdr:colOff>419100</xdr:colOff>
                    <xdr:row>28</xdr:row>
                    <xdr:rowOff>260350</xdr:rowOff>
                  </to>
                </anchor>
              </controlPr>
            </control>
          </mc:Choice>
        </mc:AlternateContent>
        <mc:AlternateContent xmlns:mc="http://schemas.openxmlformats.org/markup-compatibility/2006">
          <mc:Choice Requires="x14">
            <control shapeId="2219" r:id="rId166" name="Check Box 171">
              <controlPr defaultSize="0" autoFill="0" autoLine="0" autoPict="0">
                <anchor moveWithCells="1">
                  <from>
                    <xdr:col>22</xdr:col>
                    <xdr:colOff>69850</xdr:colOff>
                    <xdr:row>28</xdr:row>
                    <xdr:rowOff>69850</xdr:rowOff>
                  </from>
                  <to>
                    <xdr:col>22</xdr:col>
                    <xdr:colOff>419100</xdr:colOff>
                    <xdr:row>28</xdr:row>
                    <xdr:rowOff>260350</xdr:rowOff>
                  </to>
                </anchor>
              </controlPr>
            </control>
          </mc:Choice>
        </mc:AlternateContent>
        <mc:AlternateContent xmlns:mc="http://schemas.openxmlformats.org/markup-compatibility/2006">
          <mc:Choice Requires="x14">
            <control shapeId="2220" r:id="rId167" name="Check Box 172">
              <controlPr defaultSize="0" autoFill="0" autoLine="0" autoPict="0">
                <anchor moveWithCells="1">
                  <from>
                    <xdr:col>23</xdr:col>
                    <xdr:colOff>69850</xdr:colOff>
                    <xdr:row>28</xdr:row>
                    <xdr:rowOff>69850</xdr:rowOff>
                  </from>
                  <to>
                    <xdr:col>23</xdr:col>
                    <xdr:colOff>419100</xdr:colOff>
                    <xdr:row>28</xdr:row>
                    <xdr:rowOff>260350</xdr:rowOff>
                  </to>
                </anchor>
              </controlPr>
            </control>
          </mc:Choice>
        </mc:AlternateContent>
        <mc:AlternateContent xmlns:mc="http://schemas.openxmlformats.org/markup-compatibility/2006">
          <mc:Choice Requires="x14">
            <control shapeId="2221" r:id="rId168" name="Check Box 173">
              <controlPr defaultSize="0" autoFill="0" autoLine="0" autoPict="0">
                <anchor moveWithCells="1">
                  <from>
                    <xdr:col>19</xdr:col>
                    <xdr:colOff>69850</xdr:colOff>
                    <xdr:row>29</xdr:row>
                    <xdr:rowOff>69850</xdr:rowOff>
                  </from>
                  <to>
                    <xdr:col>19</xdr:col>
                    <xdr:colOff>419100</xdr:colOff>
                    <xdr:row>29</xdr:row>
                    <xdr:rowOff>260350</xdr:rowOff>
                  </to>
                </anchor>
              </controlPr>
            </control>
          </mc:Choice>
        </mc:AlternateContent>
        <mc:AlternateContent xmlns:mc="http://schemas.openxmlformats.org/markup-compatibility/2006">
          <mc:Choice Requires="x14">
            <control shapeId="2222" r:id="rId169" name="Check Box 174">
              <controlPr defaultSize="0" autoFill="0" autoLine="0" autoPict="0">
                <anchor moveWithCells="1">
                  <from>
                    <xdr:col>20</xdr:col>
                    <xdr:colOff>69850</xdr:colOff>
                    <xdr:row>29</xdr:row>
                    <xdr:rowOff>69850</xdr:rowOff>
                  </from>
                  <to>
                    <xdr:col>20</xdr:col>
                    <xdr:colOff>419100</xdr:colOff>
                    <xdr:row>29</xdr:row>
                    <xdr:rowOff>260350</xdr:rowOff>
                  </to>
                </anchor>
              </controlPr>
            </control>
          </mc:Choice>
        </mc:AlternateContent>
        <mc:AlternateContent xmlns:mc="http://schemas.openxmlformats.org/markup-compatibility/2006">
          <mc:Choice Requires="x14">
            <control shapeId="2223" r:id="rId170" name="Check Box 175">
              <controlPr defaultSize="0" autoFill="0" autoLine="0" autoPict="0">
                <anchor moveWithCells="1">
                  <from>
                    <xdr:col>21</xdr:col>
                    <xdr:colOff>69850</xdr:colOff>
                    <xdr:row>29</xdr:row>
                    <xdr:rowOff>69850</xdr:rowOff>
                  </from>
                  <to>
                    <xdr:col>21</xdr:col>
                    <xdr:colOff>419100</xdr:colOff>
                    <xdr:row>29</xdr:row>
                    <xdr:rowOff>260350</xdr:rowOff>
                  </to>
                </anchor>
              </controlPr>
            </control>
          </mc:Choice>
        </mc:AlternateContent>
        <mc:AlternateContent xmlns:mc="http://schemas.openxmlformats.org/markup-compatibility/2006">
          <mc:Choice Requires="x14">
            <control shapeId="2224" r:id="rId171" name="Check Box 176">
              <controlPr defaultSize="0" autoFill="0" autoLine="0" autoPict="0">
                <anchor moveWithCells="1">
                  <from>
                    <xdr:col>22</xdr:col>
                    <xdr:colOff>69850</xdr:colOff>
                    <xdr:row>29</xdr:row>
                    <xdr:rowOff>69850</xdr:rowOff>
                  </from>
                  <to>
                    <xdr:col>22</xdr:col>
                    <xdr:colOff>419100</xdr:colOff>
                    <xdr:row>29</xdr:row>
                    <xdr:rowOff>260350</xdr:rowOff>
                  </to>
                </anchor>
              </controlPr>
            </control>
          </mc:Choice>
        </mc:AlternateContent>
        <mc:AlternateContent xmlns:mc="http://schemas.openxmlformats.org/markup-compatibility/2006">
          <mc:Choice Requires="x14">
            <control shapeId="2225" r:id="rId172" name="Check Box 177">
              <controlPr defaultSize="0" autoFill="0" autoLine="0" autoPict="0">
                <anchor moveWithCells="1">
                  <from>
                    <xdr:col>23</xdr:col>
                    <xdr:colOff>69850</xdr:colOff>
                    <xdr:row>29</xdr:row>
                    <xdr:rowOff>69850</xdr:rowOff>
                  </from>
                  <to>
                    <xdr:col>23</xdr:col>
                    <xdr:colOff>419100</xdr:colOff>
                    <xdr:row>29</xdr:row>
                    <xdr:rowOff>260350</xdr:rowOff>
                  </to>
                </anchor>
              </controlPr>
            </control>
          </mc:Choice>
        </mc:AlternateContent>
        <mc:AlternateContent xmlns:mc="http://schemas.openxmlformats.org/markup-compatibility/2006">
          <mc:Choice Requires="x14">
            <control shapeId="2226" r:id="rId173" name="Check Box 178">
              <controlPr defaultSize="0" autoFill="0" autoLine="0" autoPict="0">
                <anchor moveWithCells="1">
                  <from>
                    <xdr:col>19</xdr:col>
                    <xdr:colOff>69850</xdr:colOff>
                    <xdr:row>30</xdr:row>
                    <xdr:rowOff>69850</xdr:rowOff>
                  </from>
                  <to>
                    <xdr:col>19</xdr:col>
                    <xdr:colOff>419100</xdr:colOff>
                    <xdr:row>30</xdr:row>
                    <xdr:rowOff>260350</xdr:rowOff>
                  </to>
                </anchor>
              </controlPr>
            </control>
          </mc:Choice>
        </mc:AlternateContent>
        <mc:AlternateContent xmlns:mc="http://schemas.openxmlformats.org/markup-compatibility/2006">
          <mc:Choice Requires="x14">
            <control shapeId="2227" r:id="rId174" name="Check Box 179">
              <controlPr defaultSize="0" autoFill="0" autoLine="0" autoPict="0">
                <anchor moveWithCells="1">
                  <from>
                    <xdr:col>20</xdr:col>
                    <xdr:colOff>69850</xdr:colOff>
                    <xdr:row>30</xdr:row>
                    <xdr:rowOff>69850</xdr:rowOff>
                  </from>
                  <to>
                    <xdr:col>20</xdr:col>
                    <xdr:colOff>419100</xdr:colOff>
                    <xdr:row>30</xdr:row>
                    <xdr:rowOff>260350</xdr:rowOff>
                  </to>
                </anchor>
              </controlPr>
            </control>
          </mc:Choice>
        </mc:AlternateContent>
        <mc:AlternateContent xmlns:mc="http://schemas.openxmlformats.org/markup-compatibility/2006">
          <mc:Choice Requires="x14">
            <control shapeId="2228" r:id="rId175" name="Check Box 180">
              <controlPr defaultSize="0" autoFill="0" autoLine="0" autoPict="0">
                <anchor moveWithCells="1">
                  <from>
                    <xdr:col>21</xdr:col>
                    <xdr:colOff>69850</xdr:colOff>
                    <xdr:row>30</xdr:row>
                    <xdr:rowOff>69850</xdr:rowOff>
                  </from>
                  <to>
                    <xdr:col>21</xdr:col>
                    <xdr:colOff>419100</xdr:colOff>
                    <xdr:row>30</xdr:row>
                    <xdr:rowOff>260350</xdr:rowOff>
                  </to>
                </anchor>
              </controlPr>
            </control>
          </mc:Choice>
        </mc:AlternateContent>
        <mc:AlternateContent xmlns:mc="http://schemas.openxmlformats.org/markup-compatibility/2006">
          <mc:Choice Requires="x14">
            <control shapeId="2229" r:id="rId176" name="Check Box 181">
              <controlPr defaultSize="0" autoFill="0" autoLine="0" autoPict="0">
                <anchor moveWithCells="1">
                  <from>
                    <xdr:col>22</xdr:col>
                    <xdr:colOff>69850</xdr:colOff>
                    <xdr:row>30</xdr:row>
                    <xdr:rowOff>69850</xdr:rowOff>
                  </from>
                  <to>
                    <xdr:col>22</xdr:col>
                    <xdr:colOff>419100</xdr:colOff>
                    <xdr:row>30</xdr:row>
                    <xdr:rowOff>260350</xdr:rowOff>
                  </to>
                </anchor>
              </controlPr>
            </control>
          </mc:Choice>
        </mc:AlternateContent>
        <mc:AlternateContent xmlns:mc="http://schemas.openxmlformats.org/markup-compatibility/2006">
          <mc:Choice Requires="x14">
            <control shapeId="2230" r:id="rId177" name="Check Box 182">
              <controlPr defaultSize="0" autoFill="0" autoLine="0" autoPict="0">
                <anchor moveWithCells="1">
                  <from>
                    <xdr:col>23</xdr:col>
                    <xdr:colOff>69850</xdr:colOff>
                    <xdr:row>30</xdr:row>
                    <xdr:rowOff>69850</xdr:rowOff>
                  </from>
                  <to>
                    <xdr:col>23</xdr:col>
                    <xdr:colOff>419100</xdr:colOff>
                    <xdr:row>30</xdr:row>
                    <xdr:rowOff>260350</xdr:rowOff>
                  </to>
                </anchor>
              </controlPr>
            </control>
          </mc:Choice>
        </mc:AlternateContent>
        <mc:AlternateContent xmlns:mc="http://schemas.openxmlformats.org/markup-compatibility/2006">
          <mc:Choice Requires="x14">
            <control shapeId="2231" r:id="rId178" name="Check Box 183">
              <controlPr defaultSize="0" autoFill="0" autoLine="0" autoPict="0">
                <anchor moveWithCells="1">
                  <from>
                    <xdr:col>19</xdr:col>
                    <xdr:colOff>69850</xdr:colOff>
                    <xdr:row>31</xdr:row>
                    <xdr:rowOff>69850</xdr:rowOff>
                  </from>
                  <to>
                    <xdr:col>19</xdr:col>
                    <xdr:colOff>419100</xdr:colOff>
                    <xdr:row>31</xdr:row>
                    <xdr:rowOff>260350</xdr:rowOff>
                  </to>
                </anchor>
              </controlPr>
            </control>
          </mc:Choice>
        </mc:AlternateContent>
        <mc:AlternateContent xmlns:mc="http://schemas.openxmlformats.org/markup-compatibility/2006">
          <mc:Choice Requires="x14">
            <control shapeId="2232" r:id="rId179" name="Check Box 184">
              <controlPr defaultSize="0" autoFill="0" autoLine="0" autoPict="0">
                <anchor moveWithCells="1">
                  <from>
                    <xdr:col>20</xdr:col>
                    <xdr:colOff>69850</xdr:colOff>
                    <xdr:row>31</xdr:row>
                    <xdr:rowOff>69850</xdr:rowOff>
                  </from>
                  <to>
                    <xdr:col>20</xdr:col>
                    <xdr:colOff>419100</xdr:colOff>
                    <xdr:row>31</xdr:row>
                    <xdr:rowOff>260350</xdr:rowOff>
                  </to>
                </anchor>
              </controlPr>
            </control>
          </mc:Choice>
        </mc:AlternateContent>
        <mc:AlternateContent xmlns:mc="http://schemas.openxmlformats.org/markup-compatibility/2006">
          <mc:Choice Requires="x14">
            <control shapeId="2233" r:id="rId180" name="Check Box 185">
              <controlPr defaultSize="0" autoFill="0" autoLine="0" autoPict="0">
                <anchor moveWithCells="1">
                  <from>
                    <xdr:col>21</xdr:col>
                    <xdr:colOff>69850</xdr:colOff>
                    <xdr:row>31</xdr:row>
                    <xdr:rowOff>69850</xdr:rowOff>
                  </from>
                  <to>
                    <xdr:col>21</xdr:col>
                    <xdr:colOff>419100</xdr:colOff>
                    <xdr:row>31</xdr:row>
                    <xdr:rowOff>260350</xdr:rowOff>
                  </to>
                </anchor>
              </controlPr>
            </control>
          </mc:Choice>
        </mc:AlternateContent>
        <mc:AlternateContent xmlns:mc="http://schemas.openxmlformats.org/markup-compatibility/2006">
          <mc:Choice Requires="x14">
            <control shapeId="2234" r:id="rId181" name="Check Box 186">
              <controlPr defaultSize="0" autoFill="0" autoLine="0" autoPict="0">
                <anchor moveWithCells="1">
                  <from>
                    <xdr:col>22</xdr:col>
                    <xdr:colOff>69850</xdr:colOff>
                    <xdr:row>31</xdr:row>
                    <xdr:rowOff>69850</xdr:rowOff>
                  </from>
                  <to>
                    <xdr:col>22</xdr:col>
                    <xdr:colOff>419100</xdr:colOff>
                    <xdr:row>31</xdr:row>
                    <xdr:rowOff>260350</xdr:rowOff>
                  </to>
                </anchor>
              </controlPr>
            </control>
          </mc:Choice>
        </mc:AlternateContent>
        <mc:AlternateContent xmlns:mc="http://schemas.openxmlformats.org/markup-compatibility/2006">
          <mc:Choice Requires="x14">
            <control shapeId="2235" r:id="rId182" name="Check Box 187">
              <controlPr defaultSize="0" autoFill="0" autoLine="0" autoPict="0">
                <anchor moveWithCells="1">
                  <from>
                    <xdr:col>23</xdr:col>
                    <xdr:colOff>69850</xdr:colOff>
                    <xdr:row>31</xdr:row>
                    <xdr:rowOff>69850</xdr:rowOff>
                  </from>
                  <to>
                    <xdr:col>23</xdr:col>
                    <xdr:colOff>419100</xdr:colOff>
                    <xdr:row>31</xdr:row>
                    <xdr:rowOff>260350</xdr:rowOff>
                  </to>
                </anchor>
              </controlPr>
            </control>
          </mc:Choice>
        </mc:AlternateContent>
        <mc:AlternateContent xmlns:mc="http://schemas.openxmlformats.org/markup-compatibility/2006">
          <mc:Choice Requires="x14">
            <control shapeId="2236" r:id="rId183" name="Check Box 188">
              <controlPr defaultSize="0" autoFill="0" autoLine="0" autoPict="0">
                <anchor moveWithCells="1">
                  <from>
                    <xdr:col>19</xdr:col>
                    <xdr:colOff>69850</xdr:colOff>
                    <xdr:row>32</xdr:row>
                    <xdr:rowOff>69850</xdr:rowOff>
                  </from>
                  <to>
                    <xdr:col>19</xdr:col>
                    <xdr:colOff>419100</xdr:colOff>
                    <xdr:row>32</xdr:row>
                    <xdr:rowOff>260350</xdr:rowOff>
                  </to>
                </anchor>
              </controlPr>
            </control>
          </mc:Choice>
        </mc:AlternateContent>
        <mc:AlternateContent xmlns:mc="http://schemas.openxmlformats.org/markup-compatibility/2006">
          <mc:Choice Requires="x14">
            <control shapeId="2237" r:id="rId184" name="Check Box 189">
              <controlPr defaultSize="0" autoFill="0" autoLine="0" autoPict="0">
                <anchor moveWithCells="1">
                  <from>
                    <xdr:col>20</xdr:col>
                    <xdr:colOff>69850</xdr:colOff>
                    <xdr:row>32</xdr:row>
                    <xdr:rowOff>69850</xdr:rowOff>
                  </from>
                  <to>
                    <xdr:col>20</xdr:col>
                    <xdr:colOff>419100</xdr:colOff>
                    <xdr:row>32</xdr:row>
                    <xdr:rowOff>260350</xdr:rowOff>
                  </to>
                </anchor>
              </controlPr>
            </control>
          </mc:Choice>
        </mc:AlternateContent>
        <mc:AlternateContent xmlns:mc="http://schemas.openxmlformats.org/markup-compatibility/2006">
          <mc:Choice Requires="x14">
            <control shapeId="2238" r:id="rId185" name="Check Box 190">
              <controlPr defaultSize="0" autoFill="0" autoLine="0" autoPict="0">
                <anchor moveWithCells="1">
                  <from>
                    <xdr:col>21</xdr:col>
                    <xdr:colOff>69850</xdr:colOff>
                    <xdr:row>32</xdr:row>
                    <xdr:rowOff>69850</xdr:rowOff>
                  </from>
                  <to>
                    <xdr:col>21</xdr:col>
                    <xdr:colOff>419100</xdr:colOff>
                    <xdr:row>32</xdr:row>
                    <xdr:rowOff>260350</xdr:rowOff>
                  </to>
                </anchor>
              </controlPr>
            </control>
          </mc:Choice>
        </mc:AlternateContent>
        <mc:AlternateContent xmlns:mc="http://schemas.openxmlformats.org/markup-compatibility/2006">
          <mc:Choice Requires="x14">
            <control shapeId="2239" r:id="rId186" name="Check Box 191">
              <controlPr defaultSize="0" autoFill="0" autoLine="0" autoPict="0">
                <anchor moveWithCells="1">
                  <from>
                    <xdr:col>22</xdr:col>
                    <xdr:colOff>69850</xdr:colOff>
                    <xdr:row>32</xdr:row>
                    <xdr:rowOff>69850</xdr:rowOff>
                  </from>
                  <to>
                    <xdr:col>22</xdr:col>
                    <xdr:colOff>419100</xdr:colOff>
                    <xdr:row>32</xdr:row>
                    <xdr:rowOff>260350</xdr:rowOff>
                  </to>
                </anchor>
              </controlPr>
            </control>
          </mc:Choice>
        </mc:AlternateContent>
        <mc:AlternateContent xmlns:mc="http://schemas.openxmlformats.org/markup-compatibility/2006">
          <mc:Choice Requires="x14">
            <control shapeId="2240" r:id="rId187" name="Check Box 192">
              <controlPr defaultSize="0" autoFill="0" autoLine="0" autoPict="0">
                <anchor moveWithCells="1">
                  <from>
                    <xdr:col>23</xdr:col>
                    <xdr:colOff>69850</xdr:colOff>
                    <xdr:row>32</xdr:row>
                    <xdr:rowOff>69850</xdr:rowOff>
                  </from>
                  <to>
                    <xdr:col>23</xdr:col>
                    <xdr:colOff>419100</xdr:colOff>
                    <xdr:row>32</xdr:row>
                    <xdr:rowOff>260350</xdr:rowOff>
                  </to>
                </anchor>
              </controlPr>
            </control>
          </mc:Choice>
        </mc:AlternateContent>
        <mc:AlternateContent xmlns:mc="http://schemas.openxmlformats.org/markup-compatibility/2006">
          <mc:Choice Requires="x14">
            <control shapeId="2241" r:id="rId188" name="Check Box 193">
              <controlPr defaultSize="0" autoFill="0" autoLine="0" autoPict="0">
                <anchor moveWithCells="1">
                  <from>
                    <xdr:col>19</xdr:col>
                    <xdr:colOff>69850</xdr:colOff>
                    <xdr:row>33</xdr:row>
                    <xdr:rowOff>69850</xdr:rowOff>
                  </from>
                  <to>
                    <xdr:col>19</xdr:col>
                    <xdr:colOff>419100</xdr:colOff>
                    <xdr:row>33</xdr:row>
                    <xdr:rowOff>260350</xdr:rowOff>
                  </to>
                </anchor>
              </controlPr>
            </control>
          </mc:Choice>
        </mc:AlternateContent>
        <mc:AlternateContent xmlns:mc="http://schemas.openxmlformats.org/markup-compatibility/2006">
          <mc:Choice Requires="x14">
            <control shapeId="2242" r:id="rId189" name="Check Box 194">
              <controlPr defaultSize="0" autoFill="0" autoLine="0" autoPict="0">
                <anchor moveWithCells="1">
                  <from>
                    <xdr:col>20</xdr:col>
                    <xdr:colOff>69850</xdr:colOff>
                    <xdr:row>33</xdr:row>
                    <xdr:rowOff>69850</xdr:rowOff>
                  </from>
                  <to>
                    <xdr:col>20</xdr:col>
                    <xdr:colOff>419100</xdr:colOff>
                    <xdr:row>33</xdr:row>
                    <xdr:rowOff>260350</xdr:rowOff>
                  </to>
                </anchor>
              </controlPr>
            </control>
          </mc:Choice>
        </mc:AlternateContent>
        <mc:AlternateContent xmlns:mc="http://schemas.openxmlformats.org/markup-compatibility/2006">
          <mc:Choice Requires="x14">
            <control shapeId="2243" r:id="rId190" name="Check Box 195">
              <controlPr defaultSize="0" autoFill="0" autoLine="0" autoPict="0">
                <anchor moveWithCells="1">
                  <from>
                    <xdr:col>21</xdr:col>
                    <xdr:colOff>69850</xdr:colOff>
                    <xdr:row>33</xdr:row>
                    <xdr:rowOff>69850</xdr:rowOff>
                  </from>
                  <to>
                    <xdr:col>21</xdr:col>
                    <xdr:colOff>419100</xdr:colOff>
                    <xdr:row>33</xdr:row>
                    <xdr:rowOff>260350</xdr:rowOff>
                  </to>
                </anchor>
              </controlPr>
            </control>
          </mc:Choice>
        </mc:AlternateContent>
        <mc:AlternateContent xmlns:mc="http://schemas.openxmlformats.org/markup-compatibility/2006">
          <mc:Choice Requires="x14">
            <control shapeId="2244" r:id="rId191" name="Check Box 196">
              <controlPr defaultSize="0" autoFill="0" autoLine="0" autoPict="0">
                <anchor moveWithCells="1">
                  <from>
                    <xdr:col>22</xdr:col>
                    <xdr:colOff>69850</xdr:colOff>
                    <xdr:row>33</xdr:row>
                    <xdr:rowOff>69850</xdr:rowOff>
                  </from>
                  <to>
                    <xdr:col>22</xdr:col>
                    <xdr:colOff>419100</xdr:colOff>
                    <xdr:row>33</xdr:row>
                    <xdr:rowOff>260350</xdr:rowOff>
                  </to>
                </anchor>
              </controlPr>
            </control>
          </mc:Choice>
        </mc:AlternateContent>
        <mc:AlternateContent xmlns:mc="http://schemas.openxmlformats.org/markup-compatibility/2006">
          <mc:Choice Requires="x14">
            <control shapeId="2245" r:id="rId192" name="Check Box 197">
              <controlPr defaultSize="0" autoFill="0" autoLine="0" autoPict="0">
                <anchor moveWithCells="1">
                  <from>
                    <xdr:col>23</xdr:col>
                    <xdr:colOff>69850</xdr:colOff>
                    <xdr:row>33</xdr:row>
                    <xdr:rowOff>69850</xdr:rowOff>
                  </from>
                  <to>
                    <xdr:col>23</xdr:col>
                    <xdr:colOff>419100</xdr:colOff>
                    <xdr:row>33</xdr:row>
                    <xdr:rowOff>260350</xdr:rowOff>
                  </to>
                </anchor>
              </controlPr>
            </control>
          </mc:Choice>
        </mc:AlternateContent>
        <mc:AlternateContent xmlns:mc="http://schemas.openxmlformats.org/markup-compatibility/2006">
          <mc:Choice Requires="x14">
            <control shapeId="2246" r:id="rId193" name="Check Box 198">
              <controlPr defaultSize="0" autoFill="0" autoLine="0" autoPict="0">
                <anchor moveWithCells="1">
                  <from>
                    <xdr:col>19</xdr:col>
                    <xdr:colOff>69850</xdr:colOff>
                    <xdr:row>34</xdr:row>
                    <xdr:rowOff>69850</xdr:rowOff>
                  </from>
                  <to>
                    <xdr:col>19</xdr:col>
                    <xdr:colOff>419100</xdr:colOff>
                    <xdr:row>34</xdr:row>
                    <xdr:rowOff>260350</xdr:rowOff>
                  </to>
                </anchor>
              </controlPr>
            </control>
          </mc:Choice>
        </mc:AlternateContent>
        <mc:AlternateContent xmlns:mc="http://schemas.openxmlformats.org/markup-compatibility/2006">
          <mc:Choice Requires="x14">
            <control shapeId="2247" r:id="rId194" name="Check Box 199">
              <controlPr defaultSize="0" autoFill="0" autoLine="0" autoPict="0">
                <anchor moveWithCells="1">
                  <from>
                    <xdr:col>20</xdr:col>
                    <xdr:colOff>69850</xdr:colOff>
                    <xdr:row>34</xdr:row>
                    <xdr:rowOff>69850</xdr:rowOff>
                  </from>
                  <to>
                    <xdr:col>20</xdr:col>
                    <xdr:colOff>419100</xdr:colOff>
                    <xdr:row>34</xdr:row>
                    <xdr:rowOff>260350</xdr:rowOff>
                  </to>
                </anchor>
              </controlPr>
            </control>
          </mc:Choice>
        </mc:AlternateContent>
        <mc:AlternateContent xmlns:mc="http://schemas.openxmlformats.org/markup-compatibility/2006">
          <mc:Choice Requires="x14">
            <control shapeId="2248" r:id="rId195" name="Check Box 200">
              <controlPr defaultSize="0" autoFill="0" autoLine="0" autoPict="0">
                <anchor moveWithCells="1">
                  <from>
                    <xdr:col>21</xdr:col>
                    <xdr:colOff>69850</xdr:colOff>
                    <xdr:row>34</xdr:row>
                    <xdr:rowOff>69850</xdr:rowOff>
                  </from>
                  <to>
                    <xdr:col>21</xdr:col>
                    <xdr:colOff>419100</xdr:colOff>
                    <xdr:row>34</xdr:row>
                    <xdr:rowOff>260350</xdr:rowOff>
                  </to>
                </anchor>
              </controlPr>
            </control>
          </mc:Choice>
        </mc:AlternateContent>
        <mc:AlternateContent xmlns:mc="http://schemas.openxmlformats.org/markup-compatibility/2006">
          <mc:Choice Requires="x14">
            <control shapeId="2249" r:id="rId196" name="Check Box 201">
              <controlPr defaultSize="0" autoFill="0" autoLine="0" autoPict="0">
                <anchor moveWithCells="1">
                  <from>
                    <xdr:col>22</xdr:col>
                    <xdr:colOff>69850</xdr:colOff>
                    <xdr:row>34</xdr:row>
                    <xdr:rowOff>69850</xdr:rowOff>
                  </from>
                  <to>
                    <xdr:col>22</xdr:col>
                    <xdr:colOff>419100</xdr:colOff>
                    <xdr:row>34</xdr:row>
                    <xdr:rowOff>260350</xdr:rowOff>
                  </to>
                </anchor>
              </controlPr>
            </control>
          </mc:Choice>
        </mc:AlternateContent>
        <mc:AlternateContent xmlns:mc="http://schemas.openxmlformats.org/markup-compatibility/2006">
          <mc:Choice Requires="x14">
            <control shapeId="2250" r:id="rId197" name="Check Box 202">
              <controlPr defaultSize="0" autoFill="0" autoLine="0" autoPict="0">
                <anchor moveWithCells="1">
                  <from>
                    <xdr:col>23</xdr:col>
                    <xdr:colOff>69850</xdr:colOff>
                    <xdr:row>34</xdr:row>
                    <xdr:rowOff>69850</xdr:rowOff>
                  </from>
                  <to>
                    <xdr:col>23</xdr:col>
                    <xdr:colOff>419100</xdr:colOff>
                    <xdr:row>34</xdr:row>
                    <xdr:rowOff>260350</xdr:rowOff>
                  </to>
                </anchor>
              </controlPr>
            </control>
          </mc:Choice>
        </mc:AlternateContent>
        <mc:AlternateContent xmlns:mc="http://schemas.openxmlformats.org/markup-compatibility/2006">
          <mc:Choice Requires="x14">
            <control shapeId="2251" r:id="rId198" name="Check Box 203">
              <controlPr defaultSize="0" autoFill="0" autoLine="0" autoPict="0">
                <anchor moveWithCells="1">
                  <from>
                    <xdr:col>19</xdr:col>
                    <xdr:colOff>69850</xdr:colOff>
                    <xdr:row>35</xdr:row>
                    <xdr:rowOff>69850</xdr:rowOff>
                  </from>
                  <to>
                    <xdr:col>19</xdr:col>
                    <xdr:colOff>419100</xdr:colOff>
                    <xdr:row>35</xdr:row>
                    <xdr:rowOff>260350</xdr:rowOff>
                  </to>
                </anchor>
              </controlPr>
            </control>
          </mc:Choice>
        </mc:AlternateContent>
        <mc:AlternateContent xmlns:mc="http://schemas.openxmlformats.org/markup-compatibility/2006">
          <mc:Choice Requires="x14">
            <control shapeId="2252" r:id="rId199" name="Check Box 204">
              <controlPr defaultSize="0" autoFill="0" autoLine="0" autoPict="0">
                <anchor moveWithCells="1">
                  <from>
                    <xdr:col>20</xdr:col>
                    <xdr:colOff>69850</xdr:colOff>
                    <xdr:row>35</xdr:row>
                    <xdr:rowOff>69850</xdr:rowOff>
                  </from>
                  <to>
                    <xdr:col>20</xdr:col>
                    <xdr:colOff>419100</xdr:colOff>
                    <xdr:row>35</xdr:row>
                    <xdr:rowOff>260350</xdr:rowOff>
                  </to>
                </anchor>
              </controlPr>
            </control>
          </mc:Choice>
        </mc:AlternateContent>
        <mc:AlternateContent xmlns:mc="http://schemas.openxmlformats.org/markup-compatibility/2006">
          <mc:Choice Requires="x14">
            <control shapeId="2253" r:id="rId200" name="Check Box 205">
              <controlPr defaultSize="0" autoFill="0" autoLine="0" autoPict="0">
                <anchor moveWithCells="1">
                  <from>
                    <xdr:col>21</xdr:col>
                    <xdr:colOff>69850</xdr:colOff>
                    <xdr:row>35</xdr:row>
                    <xdr:rowOff>69850</xdr:rowOff>
                  </from>
                  <to>
                    <xdr:col>21</xdr:col>
                    <xdr:colOff>419100</xdr:colOff>
                    <xdr:row>35</xdr:row>
                    <xdr:rowOff>260350</xdr:rowOff>
                  </to>
                </anchor>
              </controlPr>
            </control>
          </mc:Choice>
        </mc:AlternateContent>
        <mc:AlternateContent xmlns:mc="http://schemas.openxmlformats.org/markup-compatibility/2006">
          <mc:Choice Requires="x14">
            <control shapeId="2254" r:id="rId201" name="Check Box 206">
              <controlPr defaultSize="0" autoFill="0" autoLine="0" autoPict="0">
                <anchor moveWithCells="1">
                  <from>
                    <xdr:col>22</xdr:col>
                    <xdr:colOff>69850</xdr:colOff>
                    <xdr:row>35</xdr:row>
                    <xdr:rowOff>69850</xdr:rowOff>
                  </from>
                  <to>
                    <xdr:col>22</xdr:col>
                    <xdr:colOff>419100</xdr:colOff>
                    <xdr:row>35</xdr:row>
                    <xdr:rowOff>260350</xdr:rowOff>
                  </to>
                </anchor>
              </controlPr>
            </control>
          </mc:Choice>
        </mc:AlternateContent>
        <mc:AlternateContent xmlns:mc="http://schemas.openxmlformats.org/markup-compatibility/2006">
          <mc:Choice Requires="x14">
            <control shapeId="2255" r:id="rId202" name="Check Box 207">
              <controlPr defaultSize="0" autoFill="0" autoLine="0" autoPict="0">
                <anchor moveWithCells="1">
                  <from>
                    <xdr:col>23</xdr:col>
                    <xdr:colOff>69850</xdr:colOff>
                    <xdr:row>35</xdr:row>
                    <xdr:rowOff>69850</xdr:rowOff>
                  </from>
                  <to>
                    <xdr:col>23</xdr:col>
                    <xdr:colOff>419100</xdr:colOff>
                    <xdr:row>35</xdr:row>
                    <xdr:rowOff>260350</xdr:rowOff>
                  </to>
                </anchor>
              </controlPr>
            </control>
          </mc:Choice>
        </mc:AlternateContent>
        <mc:AlternateContent xmlns:mc="http://schemas.openxmlformats.org/markup-compatibility/2006">
          <mc:Choice Requires="x14">
            <control shapeId="2256" r:id="rId203" name="Check Box 208">
              <controlPr defaultSize="0" autoFill="0" autoLine="0" autoPict="0">
                <anchor moveWithCells="1">
                  <from>
                    <xdr:col>19</xdr:col>
                    <xdr:colOff>69850</xdr:colOff>
                    <xdr:row>36</xdr:row>
                    <xdr:rowOff>69850</xdr:rowOff>
                  </from>
                  <to>
                    <xdr:col>19</xdr:col>
                    <xdr:colOff>419100</xdr:colOff>
                    <xdr:row>36</xdr:row>
                    <xdr:rowOff>260350</xdr:rowOff>
                  </to>
                </anchor>
              </controlPr>
            </control>
          </mc:Choice>
        </mc:AlternateContent>
        <mc:AlternateContent xmlns:mc="http://schemas.openxmlformats.org/markup-compatibility/2006">
          <mc:Choice Requires="x14">
            <control shapeId="2257" r:id="rId204" name="Check Box 209">
              <controlPr defaultSize="0" autoFill="0" autoLine="0" autoPict="0">
                <anchor moveWithCells="1">
                  <from>
                    <xdr:col>20</xdr:col>
                    <xdr:colOff>69850</xdr:colOff>
                    <xdr:row>36</xdr:row>
                    <xdr:rowOff>69850</xdr:rowOff>
                  </from>
                  <to>
                    <xdr:col>20</xdr:col>
                    <xdr:colOff>419100</xdr:colOff>
                    <xdr:row>36</xdr:row>
                    <xdr:rowOff>260350</xdr:rowOff>
                  </to>
                </anchor>
              </controlPr>
            </control>
          </mc:Choice>
        </mc:AlternateContent>
        <mc:AlternateContent xmlns:mc="http://schemas.openxmlformats.org/markup-compatibility/2006">
          <mc:Choice Requires="x14">
            <control shapeId="2258" r:id="rId205" name="Check Box 210">
              <controlPr defaultSize="0" autoFill="0" autoLine="0" autoPict="0">
                <anchor moveWithCells="1">
                  <from>
                    <xdr:col>21</xdr:col>
                    <xdr:colOff>69850</xdr:colOff>
                    <xdr:row>36</xdr:row>
                    <xdr:rowOff>69850</xdr:rowOff>
                  </from>
                  <to>
                    <xdr:col>21</xdr:col>
                    <xdr:colOff>419100</xdr:colOff>
                    <xdr:row>36</xdr:row>
                    <xdr:rowOff>260350</xdr:rowOff>
                  </to>
                </anchor>
              </controlPr>
            </control>
          </mc:Choice>
        </mc:AlternateContent>
        <mc:AlternateContent xmlns:mc="http://schemas.openxmlformats.org/markup-compatibility/2006">
          <mc:Choice Requires="x14">
            <control shapeId="2259" r:id="rId206" name="Check Box 211">
              <controlPr defaultSize="0" autoFill="0" autoLine="0" autoPict="0">
                <anchor moveWithCells="1">
                  <from>
                    <xdr:col>22</xdr:col>
                    <xdr:colOff>69850</xdr:colOff>
                    <xdr:row>36</xdr:row>
                    <xdr:rowOff>69850</xdr:rowOff>
                  </from>
                  <to>
                    <xdr:col>22</xdr:col>
                    <xdr:colOff>419100</xdr:colOff>
                    <xdr:row>36</xdr:row>
                    <xdr:rowOff>260350</xdr:rowOff>
                  </to>
                </anchor>
              </controlPr>
            </control>
          </mc:Choice>
        </mc:AlternateContent>
        <mc:AlternateContent xmlns:mc="http://schemas.openxmlformats.org/markup-compatibility/2006">
          <mc:Choice Requires="x14">
            <control shapeId="2260" r:id="rId207" name="Check Box 212">
              <controlPr defaultSize="0" autoFill="0" autoLine="0" autoPict="0">
                <anchor moveWithCells="1">
                  <from>
                    <xdr:col>23</xdr:col>
                    <xdr:colOff>69850</xdr:colOff>
                    <xdr:row>36</xdr:row>
                    <xdr:rowOff>69850</xdr:rowOff>
                  </from>
                  <to>
                    <xdr:col>23</xdr:col>
                    <xdr:colOff>419100</xdr:colOff>
                    <xdr:row>36</xdr:row>
                    <xdr:rowOff>260350</xdr:rowOff>
                  </to>
                </anchor>
              </controlPr>
            </control>
          </mc:Choice>
        </mc:AlternateContent>
        <mc:AlternateContent xmlns:mc="http://schemas.openxmlformats.org/markup-compatibility/2006">
          <mc:Choice Requires="x14">
            <control shapeId="2261" r:id="rId208" name="Check Box 213">
              <controlPr defaultSize="0" autoFill="0" autoLine="0" autoPict="0">
                <anchor moveWithCells="1">
                  <from>
                    <xdr:col>19</xdr:col>
                    <xdr:colOff>69850</xdr:colOff>
                    <xdr:row>37</xdr:row>
                    <xdr:rowOff>69850</xdr:rowOff>
                  </from>
                  <to>
                    <xdr:col>19</xdr:col>
                    <xdr:colOff>419100</xdr:colOff>
                    <xdr:row>37</xdr:row>
                    <xdr:rowOff>260350</xdr:rowOff>
                  </to>
                </anchor>
              </controlPr>
            </control>
          </mc:Choice>
        </mc:AlternateContent>
        <mc:AlternateContent xmlns:mc="http://schemas.openxmlformats.org/markup-compatibility/2006">
          <mc:Choice Requires="x14">
            <control shapeId="2262" r:id="rId209" name="Check Box 214">
              <controlPr defaultSize="0" autoFill="0" autoLine="0" autoPict="0">
                <anchor moveWithCells="1">
                  <from>
                    <xdr:col>20</xdr:col>
                    <xdr:colOff>69850</xdr:colOff>
                    <xdr:row>37</xdr:row>
                    <xdr:rowOff>69850</xdr:rowOff>
                  </from>
                  <to>
                    <xdr:col>20</xdr:col>
                    <xdr:colOff>419100</xdr:colOff>
                    <xdr:row>37</xdr:row>
                    <xdr:rowOff>260350</xdr:rowOff>
                  </to>
                </anchor>
              </controlPr>
            </control>
          </mc:Choice>
        </mc:AlternateContent>
        <mc:AlternateContent xmlns:mc="http://schemas.openxmlformats.org/markup-compatibility/2006">
          <mc:Choice Requires="x14">
            <control shapeId="2263" r:id="rId210" name="Check Box 215">
              <controlPr defaultSize="0" autoFill="0" autoLine="0" autoPict="0">
                <anchor moveWithCells="1">
                  <from>
                    <xdr:col>21</xdr:col>
                    <xdr:colOff>69850</xdr:colOff>
                    <xdr:row>37</xdr:row>
                    <xdr:rowOff>69850</xdr:rowOff>
                  </from>
                  <to>
                    <xdr:col>21</xdr:col>
                    <xdr:colOff>419100</xdr:colOff>
                    <xdr:row>37</xdr:row>
                    <xdr:rowOff>260350</xdr:rowOff>
                  </to>
                </anchor>
              </controlPr>
            </control>
          </mc:Choice>
        </mc:AlternateContent>
        <mc:AlternateContent xmlns:mc="http://schemas.openxmlformats.org/markup-compatibility/2006">
          <mc:Choice Requires="x14">
            <control shapeId="2264" r:id="rId211" name="Check Box 216">
              <controlPr defaultSize="0" autoFill="0" autoLine="0" autoPict="0">
                <anchor moveWithCells="1">
                  <from>
                    <xdr:col>22</xdr:col>
                    <xdr:colOff>69850</xdr:colOff>
                    <xdr:row>37</xdr:row>
                    <xdr:rowOff>69850</xdr:rowOff>
                  </from>
                  <to>
                    <xdr:col>22</xdr:col>
                    <xdr:colOff>419100</xdr:colOff>
                    <xdr:row>37</xdr:row>
                    <xdr:rowOff>260350</xdr:rowOff>
                  </to>
                </anchor>
              </controlPr>
            </control>
          </mc:Choice>
        </mc:AlternateContent>
        <mc:AlternateContent xmlns:mc="http://schemas.openxmlformats.org/markup-compatibility/2006">
          <mc:Choice Requires="x14">
            <control shapeId="2265" r:id="rId212" name="Check Box 217">
              <controlPr defaultSize="0" autoFill="0" autoLine="0" autoPict="0">
                <anchor moveWithCells="1">
                  <from>
                    <xdr:col>23</xdr:col>
                    <xdr:colOff>69850</xdr:colOff>
                    <xdr:row>37</xdr:row>
                    <xdr:rowOff>69850</xdr:rowOff>
                  </from>
                  <to>
                    <xdr:col>23</xdr:col>
                    <xdr:colOff>419100</xdr:colOff>
                    <xdr:row>37</xdr:row>
                    <xdr:rowOff>260350</xdr:rowOff>
                  </to>
                </anchor>
              </controlPr>
            </control>
          </mc:Choice>
        </mc:AlternateContent>
        <mc:AlternateContent xmlns:mc="http://schemas.openxmlformats.org/markup-compatibility/2006">
          <mc:Choice Requires="x14">
            <control shapeId="2266" r:id="rId213" name="Check Box 218">
              <controlPr defaultSize="0" autoFill="0" autoLine="0" autoPict="0">
                <anchor moveWithCells="1">
                  <from>
                    <xdr:col>19</xdr:col>
                    <xdr:colOff>69850</xdr:colOff>
                    <xdr:row>38</xdr:row>
                    <xdr:rowOff>69850</xdr:rowOff>
                  </from>
                  <to>
                    <xdr:col>19</xdr:col>
                    <xdr:colOff>419100</xdr:colOff>
                    <xdr:row>38</xdr:row>
                    <xdr:rowOff>260350</xdr:rowOff>
                  </to>
                </anchor>
              </controlPr>
            </control>
          </mc:Choice>
        </mc:AlternateContent>
        <mc:AlternateContent xmlns:mc="http://schemas.openxmlformats.org/markup-compatibility/2006">
          <mc:Choice Requires="x14">
            <control shapeId="2267" r:id="rId214" name="Check Box 219">
              <controlPr defaultSize="0" autoFill="0" autoLine="0" autoPict="0">
                <anchor moveWithCells="1">
                  <from>
                    <xdr:col>20</xdr:col>
                    <xdr:colOff>69850</xdr:colOff>
                    <xdr:row>38</xdr:row>
                    <xdr:rowOff>69850</xdr:rowOff>
                  </from>
                  <to>
                    <xdr:col>20</xdr:col>
                    <xdr:colOff>419100</xdr:colOff>
                    <xdr:row>38</xdr:row>
                    <xdr:rowOff>260350</xdr:rowOff>
                  </to>
                </anchor>
              </controlPr>
            </control>
          </mc:Choice>
        </mc:AlternateContent>
        <mc:AlternateContent xmlns:mc="http://schemas.openxmlformats.org/markup-compatibility/2006">
          <mc:Choice Requires="x14">
            <control shapeId="2268" r:id="rId215" name="Check Box 220">
              <controlPr defaultSize="0" autoFill="0" autoLine="0" autoPict="0">
                <anchor moveWithCells="1">
                  <from>
                    <xdr:col>21</xdr:col>
                    <xdr:colOff>69850</xdr:colOff>
                    <xdr:row>38</xdr:row>
                    <xdr:rowOff>69850</xdr:rowOff>
                  </from>
                  <to>
                    <xdr:col>21</xdr:col>
                    <xdr:colOff>419100</xdr:colOff>
                    <xdr:row>38</xdr:row>
                    <xdr:rowOff>260350</xdr:rowOff>
                  </to>
                </anchor>
              </controlPr>
            </control>
          </mc:Choice>
        </mc:AlternateContent>
        <mc:AlternateContent xmlns:mc="http://schemas.openxmlformats.org/markup-compatibility/2006">
          <mc:Choice Requires="x14">
            <control shapeId="2269" r:id="rId216" name="Check Box 221">
              <controlPr defaultSize="0" autoFill="0" autoLine="0" autoPict="0">
                <anchor moveWithCells="1">
                  <from>
                    <xdr:col>22</xdr:col>
                    <xdr:colOff>69850</xdr:colOff>
                    <xdr:row>38</xdr:row>
                    <xdr:rowOff>69850</xdr:rowOff>
                  </from>
                  <to>
                    <xdr:col>22</xdr:col>
                    <xdr:colOff>419100</xdr:colOff>
                    <xdr:row>38</xdr:row>
                    <xdr:rowOff>260350</xdr:rowOff>
                  </to>
                </anchor>
              </controlPr>
            </control>
          </mc:Choice>
        </mc:AlternateContent>
        <mc:AlternateContent xmlns:mc="http://schemas.openxmlformats.org/markup-compatibility/2006">
          <mc:Choice Requires="x14">
            <control shapeId="2270" r:id="rId217" name="Check Box 222">
              <controlPr defaultSize="0" autoFill="0" autoLine="0" autoPict="0">
                <anchor moveWithCells="1">
                  <from>
                    <xdr:col>23</xdr:col>
                    <xdr:colOff>69850</xdr:colOff>
                    <xdr:row>38</xdr:row>
                    <xdr:rowOff>69850</xdr:rowOff>
                  </from>
                  <to>
                    <xdr:col>23</xdr:col>
                    <xdr:colOff>419100</xdr:colOff>
                    <xdr:row>38</xdr:row>
                    <xdr:rowOff>260350</xdr:rowOff>
                  </to>
                </anchor>
              </controlPr>
            </control>
          </mc:Choice>
        </mc:AlternateContent>
        <mc:AlternateContent xmlns:mc="http://schemas.openxmlformats.org/markup-compatibility/2006">
          <mc:Choice Requires="x14">
            <control shapeId="2271" r:id="rId218" name="Check Box 223">
              <controlPr defaultSize="0" autoFill="0" autoLine="0" autoPict="0">
                <anchor moveWithCells="1">
                  <from>
                    <xdr:col>19</xdr:col>
                    <xdr:colOff>69850</xdr:colOff>
                    <xdr:row>39</xdr:row>
                    <xdr:rowOff>69850</xdr:rowOff>
                  </from>
                  <to>
                    <xdr:col>19</xdr:col>
                    <xdr:colOff>419100</xdr:colOff>
                    <xdr:row>39</xdr:row>
                    <xdr:rowOff>260350</xdr:rowOff>
                  </to>
                </anchor>
              </controlPr>
            </control>
          </mc:Choice>
        </mc:AlternateContent>
        <mc:AlternateContent xmlns:mc="http://schemas.openxmlformats.org/markup-compatibility/2006">
          <mc:Choice Requires="x14">
            <control shapeId="2272" r:id="rId219" name="Check Box 224">
              <controlPr defaultSize="0" autoFill="0" autoLine="0" autoPict="0">
                <anchor moveWithCells="1">
                  <from>
                    <xdr:col>20</xdr:col>
                    <xdr:colOff>69850</xdr:colOff>
                    <xdr:row>39</xdr:row>
                    <xdr:rowOff>69850</xdr:rowOff>
                  </from>
                  <to>
                    <xdr:col>20</xdr:col>
                    <xdr:colOff>419100</xdr:colOff>
                    <xdr:row>39</xdr:row>
                    <xdr:rowOff>260350</xdr:rowOff>
                  </to>
                </anchor>
              </controlPr>
            </control>
          </mc:Choice>
        </mc:AlternateContent>
        <mc:AlternateContent xmlns:mc="http://schemas.openxmlformats.org/markup-compatibility/2006">
          <mc:Choice Requires="x14">
            <control shapeId="2273" r:id="rId220" name="Check Box 225">
              <controlPr defaultSize="0" autoFill="0" autoLine="0" autoPict="0">
                <anchor moveWithCells="1">
                  <from>
                    <xdr:col>21</xdr:col>
                    <xdr:colOff>69850</xdr:colOff>
                    <xdr:row>39</xdr:row>
                    <xdr:rowOff>69850</xdr:rowOff>
                  </from>
                  <to>
                    <xdr:col>21</xdr:col>
                    <xdr:colOff>419100</xdr:colOff>
                    <xdr:row>39</xdr:row>
                    <xdr:rowOff>260350</xdr:rowOff>
                  </to>
                </anchor>
              </controlPr>
            </control>
          </mc:Choice>
        </mc:AlternateContent>
        <mc:AlternateContent xmlns:mc="http://schemas.openxmlformats.org/markup-compatibility/2006">
          <mc:Choice Requires="x14">
            <control shapeId="2274" r:id="rId221" name="Check Box 226">
              <controlPr defaultSize="0" autoFill="0" autoLine="0" autoPict="0">
                <anchor moveWithCells="1">
                  <from>
                    <xdr:col>22</xdr:col>
                    <xdr:colOff>69850</xdr:colOff>
                    <xdr:row>39</xdr:row>
                    <xdr:rowOff>69850</xdr:rowOff>
                  </from>
                  <to>
                    <xdr:col>22</xdr:col>
                    <xdr:colOff>419100</xdr:colOff>
                    <xdr:row>39</xdr:row>
                    <xdr:rowOff>260350</xdr:rowOff>
                  </to>
                </anchor>
              </controlPr>
            </control>
          </mc:Choice>
        </mc:AlternateContent>
        <mc:AlternateContent xmlns:mc="http://schemas.openxmlformats.org/markup-compatibility/2006">
          <mc:Choice Requires="x14">
            <control shapeId="2275" r:id="rId222" name="Check Box 227">
              <controlPr defaultSize="0" autoFill="0" autoLine="0" autoPict="0">
                <anchor moveWithCells="1">
                  <from>
                    <xdr:col>23</xdr:col>
                    <xdr:colOff>69850</xdr:colOff>
                    <xdr:row>39</xdr:row>
                    <xdr:rowOff>69850</xdr:rowOff>
                  </from>
                  <to>
                    <xdr:col>23</xdr:col>
                    <xdr:colOff>419100</xdr:colOff>
                    <xdr:row>39</xdr:row>
                    <xdr:rowOff>260350</xdr:rowOff>
                  </to>
                </anchor>
              </controlPr>
            </control>
          </mc:Choice>
        </mc:AlternateContent>
        <mc:AlternateContent xmlns:mc="http://schemas.openxmlformats.org/markup-compatibility/2006">
          <mc:Choice Requires="x14">
            <control shapeId="2276" r:id="rId223" name="Check Box 228">
              <controlPr defaultSize="0" autoFill="0" autoLine="0" autoPict="0">
                <anchor moveWithCells="1">
                  <from>
                    <xdr:col>19</xdr:col>
                    <xdr:colOff>69850</xdr:colOff>
                    <xdr:row>40</xdr:row>
                    <xdr:rowOff>69850</xdr:rowOff>
                  </from>
                  <to>
                    <xdr:col>19</xdr:col>
                    <xdr:colOff>419100</xdr:colOff>
                    <xdr:row>40</xdr:row>
                    <xdr:rowOff>260350</xdr:rowOff>
                  </to>
                </anchor>
              </controlPr>
            </control>
          </mc:Choice>
        </mc:AlternateContent>
        <mc:AlternateContent xmlns:mc="http://schemas.openxmlformats.org/markup-compatibility/2006">
          <mc:Choice Requires="x14">
            <control shapeId="2277" r:id="rId224" name="Check Box 229">
              <controlPr defaultSize="0" autoFill="0" autoLine="0" autoPict="0">
                <anchor moveWithCells="1">
                  <from>
                    <xdr:col>20</xdr:col>
                    <xdr:colOff>69850</xdr:colOff>
                    <xdr:row>40</xdr:row>
                    <xdr:rowOff>69850</xdr:rowOff>
                  </from>
                  <to>
                    <xdr:col>20</xdr:col>
                    <xdr:colOff>419100</xdr:colOff>
                    <xdr:row>40</xdr:row>
                    <xdr:rowOff>260350</xdr:rowOff>
                  </to>
                </anchor>
              </controlPr>
            </control>
          </mc:Choice>
        </mc:AlternateContent>
        <mc:AlternateContent xmlns:mc="http://schemas.openxmlformats.org/markup-compatibility/2006">
          <mc:Choice Requires="x14">
            <control shapeId="2278" r:id="rId225" name="Check Box 230">
              <controlPr defaultSize="0" autoFill="0" autoLine="0" autoPict="0">
                <anchor moveWithCells="1">
                  <from>
                    <xdr:col>21</xdr:col>
                    <xdr:colOff>69850</xdr:colOff>
                    <xdr:row>40</xdr:row>
                    <xdr:rowOff>69850</xdr:rowOff>
                  </from>
                  <to>
                    <xdr:col>21</xdr:col>
                    <xdr:colOff>419100</xdr:colOff>
                    <xdr:row>40</xdr:row>
                    <xdr:rowOff>260350</xdr:rowOff>
                  </to>
                </anchor>
              </controlPr>
            </control>
          </mc:Choice>
        </mc:AlternateContent>
        <mc:AlternateContent xmlns:mc="http://schemas.openxmlformats.org/markup-compatibility/2006">
          <mc:Choice Requires="x14">
            <control shapeId="2279" r:id="rId226" name="Check Box 231">
              <controlPr defaultSize="0" autoFill="0" autoLine="0" autoPict="0">
                <anchor moveWithCells="1">
                  <from>
                    <xdr:col>22</xdr:col>
                    <xdr:colOff>69850</xdr:colOff>
                    <xdr:row>40</xdr:row>
                    <xdr:rowOff>69850</xdr:rowOff>
                  </from>
                  <to>
                    <xdr:col>22</xdr:col>
                    <xdr:colOff>419100</xdr:colOff>
                    <xdr:row>40</xdr:row>
                    <xdr:rowOff>260350</xdr:rowOff>
                  </to>
                </anchor>
              </controlPr>
            </control>
          </mc:Choice>
        </mc:AlternateContent>
        <mc:AlternateContent xmlns:mc="http://schemas.openxmlformats.org/markup-compatibility/2006">
          <mc:Choice Requires="x14">
            <control shapeId="2280" r:id="rId227" name="Check Box 232">
              <controlPr defaultSize="0" autoFill="0" autoLine="0" autoPict="0">
                <anchor moveWithCells="1">
                  <from>
                    <xdr:col>23</xdr:col>
                    <xdr:colOff>69850</xdr:colOff>
                    <xdr:row>40</xdr:row>
                    <xdr:rowOff>69850</xdr:rowOff>
                  </from>
                  <to>
                    <xdr:col>23</xdr:col>
                    <xdr:colOff>419100</xdr:colOff>
                    <xdr:row>40</xdr:row>
                    <xdr:rowOff>260350</xdr:rowOff>
                  </to>
                </anchor>
              </controlPr>
            </control>
          </mc:Choice>
        </mc:AlternateContent>
        <mc:AlternateContent xmlns:mc="http://schemas.openxmlformats.org/markup-compatibility/2006">
          <mc:Choice Requires="x14">
            <control shapeId="2281" r:id="rId228" name="Check Box 233">
              <controlPr defaultSize="0" autoFill="0" autoLine="0" autoPict="0">
                <anchor moveWithCells="1">
                  <from>
                    <xdr:col>19</xdr:col>
                    <xdr:colOff>69850</xdr:colOff>
                    <xdr:row>41</xdr:row>
                    <xdr:rowOff>69850</xdr:rowOff>
                  </from>
                  <to>
                    <xdr:col>19</xdr:col>
                    <xdr:colOff>419100</xdr:colOff>
                    <xdr:row>41</xdr:row>
                    <xdr:rowOff>260350</xdr:rowOff>
                  </to>
                </anchor>
              </controlPr>
            </control>
          </mc:Choice>
        </mc:AlternateContent>
        <mc:AlternateContent xmlns:mc="http://schemas.openxmlformats.org/markup-compatibility/2006">
          <mc:Choice Requires="x14">
            <control shapeId="2282" r:id="rId229" name="Check Box 234">
              <controlPr defaultSize="0" autoFill="0" autoLine="0" autoPict="0">
                <anchor moveWithCells="1">
                  <from>
                    <xdr:col>20</xdr:col>
                    <xdr:colOff>69850</xdr:colOff>
                    <xdr:row>41</xdr:row>
                    <xdr:rowOff>69850</xdr:rowOff>
                  </from>
                  <to>
                    <xdr:col>20</xdr:col>
                    <xdr:colOff>419100</xdr:colOff>
                    <xdr:row>41</xdr:row>
                    <xdr:rowOff>260350</xdr:rowOff>
                  </to>
                </anchor>
              </controlPr>
            </control>
          </mc:Choice>
        </mc:AlternateContent>
        <mc:AlternateContent xmlns:mc="http://schemas.openxmlformats.org/markup-compatibility/2006">
          <mc:Choice Requires="x14">
            <control shapeId="2283" r:id="rId230" name="Check Box 235">
              <controlPr defaultSize="0" autoFill="0" autoLine="0" autoPict="0">
                <anchor moveWithCells="1">
                  <from>
                    <xdr:col>21</xdr:col>
                    <xdr:colOff>69850</xdr:colOff>
                    <xdr:row>41</xdr:row>
                    <xdr:rowOff>69850</xdr:rowOff>
                  </from>
                  <to>
                    <xdr:col>21</xdr:col>
                    <xdr:colOff>419100</xdr:colOff>
                    <xdr:row>41</xdr:row>
                    <xdr:rowOff>260350</xdr:rowOff>
                  </to>
                </anchor>
              </controlPr>
            </control>
          </mc:Choice>
        </mc:AlternateContent>
        <mc:AlternateContent xmlns:mc="http://schemas.openxmlformats.org/markup-compatibility/2006">
          <mc:Choice Requires="x14">
            <control shapeId="2284" r:id="rId231" name="Check Box 236">
              <controlPr defaultSize="0" autoFill="0" autoLine="0" autoPict="0">
                <anchor moveWithCells="1">
                  <from>
                    <xdr:col>22</xdr:col>
                    <xdr:colOff>69850</xdr:colOff>
                    <xdr:row>41</xdr:row>
                    <xdr:rowOff>69850</xdr:rowOff>
                  </from>
                  <to>
                    <xdr:col>22</xdr:col>
                    <xdr:colOff>419100</xdr:colOff>
                    <xdr:row>41</xdr:row>
                    <xdr:rowOff>260350</xdr:rowOff>
                  </to>
                </anchor>
              </controlPr>
            </control>
          </mc:Choice>
        </mc:AlternateContent>
        <mc:AlternateContent xmlns:mc="http://schemas.openxmlformats.org/markup-compatibility/2006">
          <mc:Choice Requires="x14">
            <control shapeId="2285" r:id="rId232" name="Check Box 237">
              <controlPr defaultSize="0" autoFill="0" autoLine="0" autoPict="0">
                <anchor moveWithCells="1">
                  <from>
                    <xdr:col>23</xdr:col>
                    <xdr:colOff>69850</xdr:colOff>
                    <xdr:row>41</xdr:row>
                    <xdr:rowOff>69850</xdr:rowOff>
                  </from>
                  <to>
                    <xdr:col>23</xdr:col>
                    <xdr:colOff>419100</xdr:colOff>
                    <xdr:row>41</xdr:row>
                    <xdr:rowOff>260350</xdr:rowOff>
                  </to>
                </anchor>
              </controlPr>
            </control>
          </mc:Choice>
        </mc:AlternateContent>
        <mc:AlternateContent xmlns:mc="http://schemas.openxmlformats.org/markup-compatibility/2006">
          <mc:Choice Requires="x14">
            <control shapeId="2286" r:id="rId233" name="Check Box 238">
              <controlPr defaultSize="0" autoFill="0" autoLine="0" autoPict="0">
                <anchor moveWithCells="1">
                  <from>
                    <xdr:col>19</xdr:col>
                    <xdr:colOff>69850</xdr:colOff>
                    <xdr:row>42</xdr:row>
                    <xdr:rowOff>69850</xdr:rowOff>
                  </from>
                  <to>
                    <xdr:col>19</xdr:col>
                    <xdr:colOff>419100</xdr:colOff>
                    <xdr:row>42</xdr:row>
                    <xdr:rowOff>260350</xdr:rowOff>
                  </to>
                </anchor>
              </controlPr>
            </control>
          </mc:Choice>
        </mc:AlternateContent>
        <mc:AlternateContent xmlns:mc="http://schemas.openxmlformats.org/markup-compatibility/2006">
          <mc:Choice Requires="x14">
            <control shapeId="2287" r:id="rId234" name="Check Box 239">
              <controlPr defaultSize="0" autoFill="0" autoLine="0" autoPict="0">
                <anchor moveWithCells="1">
                  <from>
                    <xdr:col>20</xdr:col>
                    <xdr:colOff>69850</xdr:colOff>
                    <xdr:row>42</xdr:row>
                    <xdr:rowOff>69850</xdr:rowOff>
                  </from>
                  <to>
                    <xdr:col>20</xdr:col>
                    <xdr:colOff>419100</xdr:colOff>
                    <xdr:row>42</xdr:row>
                    <xdr:rowOff>260350</xdr:rowOff>
                  </to>
                </anchor>
              </controlPr>
            </control>
          </mc:Choice>
        </mc:AlternateContent>
        <mc:AlternateContent xmlns:mc="http://schemas.openxmlformats.org/markup-compatibility/2006">
          <mc:Choice Requires="x14">
            <control shapeId="2288" r:id="rId235" name="Check Box 240">
              <controlPr defaultSize="0" autoFill="0" autoLine="0" autoPict="0">
                <anchor moveWithCells="1">
                  <from>
                    <xdr:col>21</xdr:col>
                    <xdr:colOff>69850</xdr:colOff>
                    <xdr:row>42</xdr:row>
                    <xdr:rowOff>69850</xdr:rowOff>
                  </from>
                  <to>
                    <xdr:col>21</xdr:col>
                    <xdr:colOff>419100</xdr:colOff>
                    <xdr:row>42</xdr:row>
                    <xdr:rowOff>260350</xdr:rowOff>
                  </to>
                </anchor>
              </controlPr>
            </control>
          </mc:Choice>
        </mc:AlternateContent>
        <mc:AlternateContent xmlns:mc="http://schemas.openxmlformats.org/markup-compatibility/2006">
          <mc:Choice Requires="x14">
            <control shapeId="2289" r:id="rId236" name="Check Box 241">
              <controlPr defaultSize="0" autoFill="0" autoLine="0" autoPict="0">
                <anchor moveWithCells="1">
                  <from>
                    <xdr:col>22</xdr:col>
                    <xdr:colOff>69850</xdr:colOff>
                    <xdr:row>42</xdr:row>
                    <xdr:rowOff>69850</xdr:rowOff>
                  </from>
                  <to>
                    <xdr:col>22</xdr:col>
                    <xdr:colOff>419100</xdr:colOff>
                    <xdr:row>42</xdr:row>
                    <xdr:rowOff>260350</xdr:rowOff>
                  </to>
                </anchor>
              </controlPr>
            </control>
          </mc:Choice>
        </mc:AlternateContent>
        <mc:AlternateContent xmlns:mc="http://schemas.openxmlformats.org/markup-compatibility/2006">
          <mc:Choice Requires="x14">
            <control shapeId="2290" r:id="rId237" name="Check Box 242">
              <controlPr defaultSize="0" autoFill="0" autoLine="0" autoPict="0">
                <anchor moveWithCells="1">
                  <from>
                    <xdr:col>23</xdr:col>
                    <xdr:colOff>69850</xdr:colOff>
                    <xdr:row>42</xdr:row>
                    <xdr:rowOff>69850</xdr:rowOff>
                  </from>
                  <to>
                    <xdr:col>23</xdr:col>
                    <xdr:colOff>419100</xdr:colOff>
                    <xdr:row>42</xdr:row>
                    <xdr:rowOff>260350</xdr:rowOff>
                  </to>
                </anchor>
              </controlPr>
            </control>
          </mc:Choice>
        </mc:AlternateContent>
        <mc:AlternateContent xmlns:mc="http://schemas.openxmlformats.org/markup-compatibility/2006">
          <mc:Choice Requires="x14">
            <control shapeId="2291" r:id="rId238" name="Check Box 243">
              <controlPr defaultSize="0" autoFill="0" autoLine="0" autoPict="0">
                <anchor moveWithCells="1">
                  <from>
                    <xdr:col>19</xdr:col>
                    <xdr:colOff>69850</xdr:colOff>
                    <xdr:row>43</xdr:row>
                    <xdr:rowOff>69850</xdr:rowOff>
                  </from>
                  <to>
                    <xdr:col>19</xdr:col>
                    <xdr:colOff>419100</xdr:colOff>
                    <xdr:row>43</xdr:row>
                    <xdr:rowOff>260350</xdr:rowOff>
                  </to>
                </anchor>
              </controlPr>
            </control>
          </mc:Choice>
        </mc:AlternateContent>
        <mc:AlternateContent xmlns:mc="http://schemas.openxmlformats.org/markup-compatibility/2006">
          <mc:Choice Requires="x14">
            <control shapeId="2292" r:id="rId239" name="Check Box 244">
              <controlPr defaultSize="0" autoFill="0" autoLine="0" autoPict="0">
                <anchor moveWithCells="1">
                  <from>
                    <xdr:col>20</xdr:col>
                    <xdr:colOff>69850</xdr:colOff>
                    <xdr:row>43</xdr:row>
                    <xdr:rowOff>69850</xdr:rowOff>
                  </from>
                  <to>
                    <xdr:col>20</xdr:col>
                    <xdr:colOff>419100</xdr:colOff>
                    <xdr:row>43</xdr:row>
                    <xdr:rowOff>260350</xdr:rowOff>
                  </to>
                </anchor>
              </controlPr>
            </control>
          </mc:Choice>
        </mc:AlternateContent>
        <mc:AlternateContent xmlns:mc="http://schemas.openxmlformats.org/markup-compatibility/2006">
          <mc:Choice Requires="x14">
            <control shapeId="2293" r:id="rId240" name="Check Box 245">
              <controlPr defaultSize="0" autoFill="0" autoLine="0" autoPict="0">
                <anchor moveWithCells="1">
                  <from>
                    <xdr:col>21</xdr:col>
                    <xdr:colOff>69850</xdr:colOff>
                    <xdr:row>43</xdr:row>
                    <xdr:rowOff>69850</xdr:rowOff>
                  </from>
                  <to>
                    <xdr:col>21</xdr:col>
                    <xdr:colOff>419100</xdr:colOff>
                    <xdr:row>43</xdr:row>
                    <xdr:rowOff>260350</xdr:rowOff>
                  </to>
                </anchor>
              </controlPr>
            </control>
          </mc:Choice>
        </mc:AlternateContent>
        <mc:AlternateContent xmlns:mc="http://schemas.openxmlformats.org/markup-compatibility/2006">
          <mc:Choice Requires="x14">
            <control shapeId="2294" r:id="rId241" name="Check Box 246">
              <controlPr defaultSize="0" autoFill="0" autoLine="0" autoPict="0">
                <anchor moveWithCells="1">
                  <from>
                    <xdr:col>22</xdr:col>
                    <xdr:colOff>69850</xdr:colOff>
                    <xdr:row>43</xdr:row>
                    <xdr:rowOff>69850</xdr:rowOff>
                  </from>
                  <to>
                    <xdr:col>22</xdr:col>
                    <xdr:colOff>419100</xdr:colOff>
                    <xdr:row>43</xdr:row>
                    <xdr:rowOff>260350</xdr:rowOff>
                  </to>
                </anchor>
              </controlPr>
            </control>
          </mc:Choice>
        </mc:AlternateContent>
        <mc:AlternateContent xmlns:mc="http://schemas.openxmlformats.org/markup-compatibility/2006">
          <mc:Choice Requires="x14">
            <control shapeId="2295" r:id="rId242" name="Check Box 247">
              <controlPr defaultSize="0" autoFill="0" autoLine="0" autoPict="0">
                <anchor moveWithCells="1">
                  <from>
                    <xdr:col>23</xdr:col>
                    <xdr:colOff>69850</xdr:colOff>
                    <xdr:row>43</xdr:row>
                    <xdr:rowOff>69850</xdr:rowOff>
                  </from>
                  <to>
                    <xdr:col>23</xdr:col>
                    <xdr:colOff>419100</xdr:colOff>
                    <xdr:row>43</xdr:row>
                    <xdr:rowOff>260350</xdr:rowOff>
                  </to>
                </anchor>
              </controlPr>
            </control>
          </mc:Choice>
        </mc:AlternateContent>
        <mc:AlternateContent xmlns:mc="http://schemas.openxmlformats.org/markup-compatibility/2006">
          <mc:Choice Requires="x14">
            <control shapeId="2296" r:id="rId243" name="Check Box 248">
              <controlPr defaultSize="0" autoFill="0" autoLine="0" autoPict="0">
                <anchor moveWithCells="1">
                  <from>
                    <xdr:col>19</xdr:col>
                    <xdr:colOff>69850</xdr:colOff>
                    <xdr:row>49</xdr:row>
                    <xdr:rowOff>69850</xdr:rowOff>
                  </from>
                  <to>
                    <xdr:col>19</xdr:col>
                    <xdr:colOff>419100</xdr:colOff>
                    <xdr:row>50</xdr:row>
                    <xdr:rowOff>76200</xdr:rowOff>
                  </to>
                </anchor>
              </controlPr>
            </control>
          </mc:Choice>
        </mc:AlternateContent>
        <mc:AlternateContent xmlns:mc="http://schemas.openxmlformats.org/markup-compatibility/2006">
          <mc:Choice Requires="x14">
            <control shapeId="2297" r:id="rId244" name="Check Box 249">
              <controlPr defaultSize="0" autoFill="0" autoLine="0" autoPict="0">
                <anchor moveWithCells="1">
                  <from>
                    <xdr:col>20</xdr:col>
                    <xdr:colOff>69850</xdr:colOff>
                    <xdr:row>49</xdr:row>
                    <xdr:rowOff>69850</xdr:rowOff>
                  </from>
                  <to>
                    <xdr:col>20</xdr:col>
                    <xdr:colOff>419100</xdr:colOff>
                    <xdr:row>50</xdr:row>
                    <xdr:rowOff>76200</xdr:rowOff>
                  </to>
                </anchor>
              </controlPr>
            </control>
          </mc:Choice>
        </mc:AlternateContent>
        <mc:AlternateContent xmlns:mc="http://schemas.openxmlformats.org/markup-compatibility/2006">
          <mc:Choice Requires="x14">
            <control shapeId="2298" r:id="rId245" name="Check Box 250">
              <controlPr defaultSize="0" autoFill="0" autoLine="0" autoPict="0">
                <anchor moveWithCells="1">
                  <from>
                    <xdr:col>21</xdr:col>
                    <xdr:colOff>69850</xdr:colOff>
                    <xdr:row>49</xdr:row>
                    <xdr:rowOff>69850</xdr:rowOff>
                  </from>
                  <to>
                    <xdr:col>21</xdr:col>
                    <xdr:colOff>419100</xdr:colOff>
                    <xdr:row>50</xdr:row>
                    <xdr:rowOff>76200</xdr:rowOff>
                  </to>
                </anchor>
              </controlPr>
            </control>
          </mc:Choice>
        </mc:AlternateContent>
        <mc:AlternateContent xmlns:mc="http://schemas.openxmlformats.org/markup-compatibility/2006">
          <mc:Choice Requires="x14">
            <control shapeId="2299" r:id="rId246" name="Check Box 251">
              <controlPr defaultSize="0" autoFill="0" autoLine="0" autoPict="0">
                <anchor moveWithCells="1">
                  <from>
                    <xdr:col>22</xdr:col>
                    <xdr:colOff>69850</xdr:colOff>
                    <xdr:row>49</xdr:row>
                    <xdr:rowOff>69850</xdr:rowOff>
                  </from>
                  <to>
                    <xdr:col>22</xdr:col>
                    <xdr:colOff>419100</xdr:colOff>
                    <xdr:row>50</xdr:row>
                    <xdr:rowOff>76200</xdr:rowOff>
                  </to>
                </anchor>
              </controlPr>
            </control>
          </mc:Choice>
        </mc:AlternateContent>
        <mc:AlternateContent xmlns:mc="http://schemas.openxmlformats.org/markup-compatibility/2006">
          <mc:Choice Requires="x14">
            <control shapeId="2300" r:id="rId247" name="Check Box 252">
              <controlPr defaultSize="0" autoFill="0" autoLine="0" autoPict="0">
                <anchor moveWithCells="1">
                  <from>
                    <xdr:col>23</xdr:col>
                    <xdr:colOff>69850</xdr:colOff>
                    <xdr:row>49</xdr:row>
                    <xdr:rowOff>69850</xdr:rowOff>
                  </from>
                  <to>
                    <xdr:col>23</xdr:col>
                    <xdr:colOff>419100</xdr:colOff>
                    <xdr:row>50</xdr:row>
                    <xdr:rowOff>76200</xdr:rowOff>
                  </to>
                </anchor>
              </controlPr>
            </control>
          </mc:Choice>
        </mc:AlternateContent>
        <mc:AlternateContent xmlns:mc="http://schemas.openxmlformats.org/markup-compatibility/2006">
          <mc:Choice Requires="x14">
            <control shapeId="2301" r:id="rId248" name="Check Box 253">
              <controlPr locked="0" defaultSize="0" autoFill="0" autoLine="0" autoPict="0">
                <anchor moveWithCells="1">
                  <from>
                    <xdr:col>13</xdr:col>
                    <xdr:colOff>38100</xdr:colOff>
                    <xdr:row>20</xdr:row>
                    <xdr:rowOff>69850</xdr:rowOff>
                  </from>
                  <to>
                    <xdr:col>13</xdr:col>
                    <xdr:colOff>419100</xdr:colOff>
                    <xdr:row>21</xdr:row>
                    <xdr:rowOff>6350</xdr:rowOff>
                  </to>
                </anchor>
              </controlPr>
            </control>
          </mc:Choice>
        </mc:AlternateContent>
        <mc:AlternateContent xmlns:mc="http://schemas.openxmlformats.org/markup-compatibility/2006">
          <mc:Choice Requires="x14">
            <control shapeId="2302" r:id="rId249" name="Check Box 254">
              <controlPr locked="0" defaultSize="0" autoFill="0" autoLine="0" autoPict="0">
                <anchor moveWithCells="1">
                  <from>
                    <xdr:col>13</xdr:col>
                    <xdr:colOff>38100</xdr:colOff>
                    <xdr:row>21</xdr:row>
                    <xdr:rowOff>69850</xdr:rowOff>
                  </from>
                  <to>
                    <xdr:col>13</xdr:col>
                    <xdr:colOff>419100</xdr:colOff>
                    <xdr:row>22</xdr:row>
                    <xdr:rowOff>6350</xdr:rowOff>
                  </to>
                </anchor>
              </controlPr>
            </control>
          </mc:Choice>
        </mc:AlternateContent>
        <mc:AlternateContent xmlns:mc="http://schemas.openxmlformats.org/markup-compatibility/2006">
          <mc:Choice Requires="x14">
            <control shapeId="2303" r:id="rId250" name="Check Box 255">
              <controlPr locked="0" defaultSize="0" autoFill="0" autoLine="0" autoPict="0">
                <anchor moveWithCells="1">
                  <from>
                    <xdr:col>13</xdr:col>
                    <xdr:colOff>38100</xdr:colOff>
                    <xdr:row>22</xdr:row>
                    <xdr:rowOff>69850</xdr:rowOff>
                  </from>
                  <to>
                    <xdr:col>13</xdr:col>
                    <xdr:colOff>419100</xdr:colOff>
                    <xdr:row>23</xdr:row>
                    <xdr:rowOff>0</xdr:rowOff>
                  </to>
                </anchor>
              </controlPr>
            </control>
          </mc:Choice>
        </mc:AlternateContent>
        <mc:AlternateContent xmlns:mc="http://schemas.openxmlformats.org/markup-compatibility/2006">
          <mc:Choice Requires="x14">
            <control shapeId="2304" r:id="rId251" name="Check Box 256">
              <controlPr locked="0" defaultSize="0" autoFill="0" autoLine="0" autoPict="0">
                <anchor moveWithCells="1">
                  <from>
                    <xdr:col>13</xdr:col>
                    <xdr:colOff>38100</xdr:colOff>
                    <xdr:row>23</xdr:row>
                    <xdr:rowOff>69850</xdr:rowOff>
                  </from>
                  <to>
                    <xdr:col>13</xdr:col>
                    <xdr:colOff>425450</xdr:colOff>
                    <xdr:row>24</xdr:row>
                    <xdr:rowOff>6350</xdr:rowOff>
                  </to>
                </anchor>
              </controlPr>
            </control>
          </mc:Choice>
        </mc:AlternateContent>
        <mc:AlternateContent xmlns:mc="http://schemas.openxmlformats.org/markup-compatibility/2006">
          <mc:Choice Requires="x14">
            <control shapeId="2305" r:id="rId252" name="Check Box 257">
              <controlPr locked="0" defaultSize="0" autoFill="0" autoLine="0" autoPict="0">
                <anchor moveWithCells="1">
                  <from>
                    <xdr:col>13</xdr:col>
                    <xdr:colOff>38100</xdr:colOff>
                    <xdr:row>24</xdr:row>
                    <xdr:rowOff>69850</xdr:rowOff>
                  </from>
                  <to>
                    <xdr:col>13</xdr:col>
                    <xdr:colOff>425450</xdr:colOff>
                    <xdr:row>25</xdr:row>
                    <xdr:rowOff>0</xdr:rowOff>
                  </to>
                </anchor>
              </controlPr>
            </control>
          </mc:Choice>
        </mc:AlternateContent>
        <mc:AlternateContent xmlns:mc="http://schemas.openxmlformats.org/markup-compatibility/2006">
          <mc:Choice Requires="x14">
            <control shapeId="2306" r:id="rId253" name="Check Box 258">
              <controlPr locked="0" defaultSize="0" autoFill="0" autoLine="0" autoPict="0">
                <anchor moveWithCells="1">
                  <from>
                    <xdr:col>13</xdr:col>
                    <xdr:colOff>38100</xdr:colOff>
                    <xdr:row>25</xdr:row>
                    <xdr:rowOff>25400</xdr:rowOff>
                  </from>
                  <to>
                    <xdr:col>13</xdr:col>
                    <xdr:colOff>419100</xdr:colOff>
                    <xdr:row>26</xdr:row>
                    <xdr:rowOff>6350</xdr:rowOff>
                  </to>
                </anchor>
              </controlPr>
            </control>
          </mc:Choice>
        </mc:AlternateContent>
        <mc:AlternateContent xmlns:mc="http://schemas.openxmlformats.org/markup-compatibility/2006">
          <mc:Choice Requires="x14">
            <control shapeId="2307" r:id="rId254" name="Check Box 259">
              <controlPr locked="0" defaultSize="0" autoFill="0" autoLine="0" autoPict="0">
                <anchor moveWithCells="1">
                  <from>
                    <xdr:col>13</xdr:col>
                    <xdr:colOff>38100</xdr:colOff>
                    <xdr:row>26</xdr:row>
                    <xdr:rowOff>69850</xdr:rowOff>
                  </from>
                  <to>
                    <xdr:col>13</xdr:col>
                    <xdr:colOff>419100</xdr:colOff>
                    <xdr:row>27</xdr:row>
                    <xdr:rowOff>6350</xdr:rowOff>
                  </to>
                </anchor>
              </controlPr>
            </control>
          </mc:Choice>
        </mc:AlternateContent>
        <mc:AlternateContent xmlns:mc="http://schemas.openxmlformats.org/markup-compatibility/2006">
          <mc:Choice Requires="x14">
            <control shapeId="2308" r:id="rId255" name="Check Box 260">
              <controlPr locked="0" defaultSize="0" autoFill="0" autoLine="0" autoPict="0">
                <anchor moveWithCells="1">
                  <from>
                    <xdr:col>13</xdr:col>
                    <xdr:colOff>38100</xdr:colOff>
                    <xdr:row>27</xdr:row>
                    <xdr:rowOff>69850</xdr:rowOff>
                  </from>
                  <to>
                    <xdr:col>13</xdr:col>
                    <xdr:colOff>419100</xdr:colOff>
                    <xdr:row>28</xdr:row>
                    <xdr:rowOff>0</xdr:rowOff>
                  </to>
                </anchor>
              </controlPr>
            </control>
          </mc:Choice>
        </mc:AlternateContent>
        <mc:AlternateContent xmlns:mc="http://schemas.openxmlformats.org/markup-compatibility/2006">
          <mc:Choice Requires="x14">
            <control shapeId="2309" r:id="rId256" name="Check Box 261">
              <controlPr locked="0" defaultSize="0" autoFill="0" autoLine="0" autoPict="0">
                <anchor moveWithCells="1">
                  <from>
                    <xdr:col>13</xdr:col>
                    <xdr:colOff>38100</xdr:colOff>
                    <xdr:row>28</xdr:row>
                    <xdr:rowOff>69850</xdr:rowOff>
                  </from>
                  <to>
                    <xdr:col>13</xdr:col>
                    <xdr:colOff>419100</xdr:colOff>
                    <xdr:row>29</xdr:row>
                    <xdr:rowOff>0</xdr:rowOff>
                  </to>
                </anchor>
              </controlPr>
            </control>
          </mc:Choice>
        </mc:AlternateContent>
        <mc:AlternateContent xmlns:mc="http://schemas.openxmlformats.org/markup-compatibility/2006">
          <mc:Choice Requires="x14">
            <control shapeId="2310" r:id="rId257" name="Check Box 262">
              <controlPr locked="0" defaultSize="0" autoFill="0" autoLine="0" autoPict="0">
                <anchor moveWithCells="1">
                  <from>
                    <xdr:col>13</xdr:col>
                    <xdr:colOff>38100</xdr:colOff>
                    <xdr:row>29</xdr:row>
                    <xdr:rowOff>69850</xdr:rowOff>
                  </from>
                  <to>
                    <xdr:col>13</xdr:col>
                    <xdr:colOff>419100</xdr:colOff>
                    <xdr:row>30</xdr:row>
                    <xdr:rowOff>0</xdr:rowOff>
                  </to>
                </anchor>
              </controlPr>
            </control>
          </mc:Choice>
        </mc:AlternateContent>
        <mc:AlternateContent xmlns:mc="http://schemas.openxmlformats.org/markup-compatibility/2006">
          <mc:Choice Requires="x14">
            <control shapeId="2311" r:id="rId258" name="Check Box 263">
              <controlPr locked="0" defaultSize="0" autoFill="0" autoLine="0" autoPict="0">
                <anchor moveWithCells="1">
                  <from>
                    <xdr:col>13</xdr:col>
                    <xdr:colOff>38100</xdr:colOff>
                    <xdr:row>30</xdr:row>
                    <xdr:rowOff>69850</xdr:rowOff>
                  </from>
                  <to>
                    <xdr:col>13</xdr:col>
                    <xdr:colOff>419100</xdr:colOff>
                    <xdr:row>31</xdr:row>
                    <xdr:rowOff>0</xdr:rowOff>
                  </to>
                </anchor>
              </controlPr>
            </control>
          </mc:Choice>
        </mc:AlternateContent>
        <mc:AlternateContent xmlns:mc="http://schemas.openxmlformats.org/markup-compatibility/2006">
          <mc:Choice Requires="x14">
            <control shapeId="2312" r:id="rId259" name="Check Box 264">
              <controlPr locked="0" defaultSize="0" autoFill="0" autoLine="0" autoPict="0">
                <anchor moveWithCells="1">
                  <from>
                    <xdr:col>13</xdr:col>
                    <xdr:colOff>38100</xdr:colOff>
                    <xdr:row>31</xdr:row>
                    <xdr:rowOff>69850</xdr:rowOff>
                  </from>
                  <to>
                    <xdr:col>13</xdr:col>
                    <xdr:colOff>419100</xdr:colOff>
                    <xdr:row>32</xdr:row>
                    <xdr:rowOff>0</xdr:rowOff>
                  </to>
                </anchor>
              </controlPr>
            </control>
          </mc:Choice>
        </mc:AlternateContent>
        <mc:AlternateContent xmlns:mc="http://schemas.openxmlformats.org/markup-compatibility/2006">
          <mc:Choice Requires="x14">
            <control shapeId="2313" r:id="rId260" name="Check Box 265">
              <controlPr locked="0" defaultSize="0" autoFill="0" autoLine="0" autoPict="0">
                <anchor moveWithCells="1">
                  <from>
                    <xdr:col>13</xdr:col>
                    <xdr:colOff>38100</xdr:colOff>
                    <xdr:row>32</xdr:row>
                    <xdr:rowOff>69850</xdr:rowOff>
                  </from>
                  <to>
                    <xdr:col>13</xdr:col>
                    <xdr:colOff>419100</xdr:colOff>
                    <xdr:row>33</xdr:row>
                    <xdr:rowOff>0</xdr:rowOff>
                  </to>
                </anchor>
              </controlPr>
            </control>
          </mc:Choice>
        </mc:AlternateContent>
        <mc:AlternateContent xmlns:mc="http://schemas.openxmlformats.org/markup-compatibility/2006">
          <mc:Choice Requires="x14">
            <control shapeId="2314" r:id="rId261" name="Check Box 266">
              <controlPr locked="0" defaultSize="0" autoFill="0" autoLine="0" autoPict="0">
                <anchor moveWithCells="1">
                  <from>
                    <xdr:col>13</xdr:col>
                    <xdr:colOff>38100</xdr:colOff>
                    <xdr:row>33</xdr:row>
                    <xdr:rowOff>69850</xdr:rowOff>
                  </from>
                  <to>
                    <xdr:col>13</xdr:col>
                    <xdr:colOff>419100</xdr:colOff>
                    <xdr:row>34</xdr:row>
                    <xdr:rowOff>0</xdr:rowOff>
                  </to>
                </anchor>
              </controlPr>
            </control>
          </mc:Choice>
        </mc:AlternateContent>
        <mc:AlternateContent xmlns:mc="http://schemas.openxmlformats.org/markup-compatibility/2006">
          <mc:Choice Requires="x14">
            <control shapeId="2315" r:id="rId262" name="Check Box 267">
              <controlPr locked="0" defaultSize="0" autoFill="0" autoLine="0" autoPict="0">
                <anchor moveWithCells="1">
                  <from>
                    <xdr:col>13</xdr:col>
                    <xdr:colOff>38100</xdr:colOff>
                    <xdr:row>34</xdr:row>
                    <xdr:rowOff>69850</xdr:rowOff>
                  </from>
                  <to>
                    <xdr:col>13</xdr:col>
                    <xdr:colOff>419100</xdr:colOff>
                    <xdr:row>35</xdr:row>
                    <xdr:rowOff>0</xdr:rowOff>
                  </to>
                </anchor>
              </controlPr>
            </control>
          </mc:Choice>
        </mc:AlternateContent>
        <mc:AlternateContent xmlns:mc="http://schemas.openxmlformats.org/markup-compatibility/2006">
          <mc:Choice Requires="x14">
            <control shapeId="2316" r:id="rId263" name="Check Box 268">
              <controlPr locked="0" defaultSize="0" autoFill="0" autoLine="0" autoPict="0">
                <anchor moveWithCells="1">
                  <from>
                    <xdr:col>13</xdr:col>
                    <xdr:colOff>38100</xdr:colOff>
                    <xdr:row>35</xdr:row>
                    <xdr:rowOff>69850</xdr:rowOff>
                  </from>
                  <to>
                    <xdr:col>13</xdr:col>
                    <xdr:colOff>419100</xdr:colOff>
                    <xdr:row>36</xdr:row>
                    <xdr:rowOff>0</xdr:rowOff>
                  </to>
                </anchor>
              </controlPr>
            </control>
          </mc:Choice>
        </mc:AlternateContent>
        <mc:AlternateContent xmlns:mc="http://schemas.openxmlformats.org/markup-compatibility/2006">
          <mc:Choice Requires="x14">
            <control shapeId="2317" r:id="rId264" name="Check Box 269">
              <controlPr locked="0" defaultSize="0" autoFill="0" autoLine="0" autoPict="0">
                <anchor moveWithCells="1">
                  <from>
                    <xdr:col>13</xdr:col>
                    <xdr:colOff>38100</xdr:colOff>
                    <xdr:row>36</xdr:row>
                    <xdr:rowOff>69850</xdr:rowOff>
                  </from>
                  <to>
                    <xdr:col>13</xdr:col>
                    <xdr:colOff>419100</xdr:colOff>
                    <xdr:row>37</xdr:row>
                    <xdr:rowOff>0</xdr:rowOff>
                  </to>
                </anchor>
              </controlPr>
            </control>
          </mc:Choice>
        </mc:AlternateContent>
        <mc:AlternateContent xmlns:mc="http://schemas.openxmlformats.org/markup-compatibility/2006">
          <mc:Choice Requires="x14">
            <control shapeId="2318" r:id="rId265" name="Check Box 270">
              <controlPr locked="0" defaultSize="0" autoFill="0" autoLine="0" autoPict="0">
                <anchor moveWithCells="1">
                  <from>
                    <xdr:col>13</xdr:col>
                    <xdr:colOff>38100</xdr:colOff>
                    <xdr:row>37</xdr:row>
                    <xdr:rowOff>69850</xdr:rowOff>
                  </from>
                  <to>
                    <xdr:col>13</xdr:col>
                    <xdr:colOff>419100</xdr:colOff>
                    <xdr:row>38</xdr:row>
                    <xdr:rowOff>0</xdr:rowOff>
                  </to>
                </anchor>
              </controlPr>
            </control>
          </mc:Choice>
        </mc:AlternateContent>
        <mc:AlternateContent xmlns:mc="http://schemas.openxmlformats.org/markup-compatibility/2006">
          <mc:Choice Requires="x14">
            <control shapeId="2319" r:id="rId266" name="Check Box 271">
              <controlPr locked="0" defaultSize="0" autoFill="0" autoLine="0" autoPict="0">
                <anchor moveWithCells="1">
                  <from>
                    <xdr:col>13</xdr:col>
                    <xdr:colOff>38100</xdr:colOff>
                    <xdr:row>38</xdr:row>
                    <xdr:rowOff>69850</xdr:rowOff>
                  </from>
                  <to>
                    <xdr:col>13</xdr:col>
                    <xdr:colOff>419100</xdr:colOff>
                    <xdr:row>39</xdr:row>
                    <xdr:rowOff>0</xdr:rowOff>
                  </to>
                </anchor>
              </controlPr>
            </control>
          </mc:Choice>
        </mc:AlternateContent>
        <mc:AlternateContent xmlns:mc="http://schemas.openxmlformats.org/markup-compatibility/2006">
          <mc:Choice Requires="x14">
            <control shapeId="2320" r:id="rId267" name="Check Box 272">
              <controlPr locked="0" defaultSize="0" autoFill="0" autoLine="0" autoPict="0">
                <anchor moveWithCells="1">
                  <from>
                    <xdr:col>13</xdr:col>
                    <xdr:colOff>38100</xdr:colOff>
                    <xdr:row>39</xdr:row>
                    <xdr:rowOff>69850</xdr:rowOff>
                  </from>
                  <to>
                    <xdr:col>13</xdr:col>
                    <xdr:colOff>419100</xdr:colOff>
                    <xdr:row>40</xdr:row>
                    <xdr:rowOff>0</xdr:rowOff>
                  </to>
                </anchor>
              </controlPr>
            </control>
          </mc:Choice>
        </mc:AlternateContent>
        <mc:AlternateContent xmlns:mc="http://schemas.openxmlformats.org/markup-compatibility/2006">
          <mc:Choice Requires="x14">
            <control shapeId="2321" r:id="rId268" name="Check Box 273">
              <controlPr locked="0" defaultSize="0" autoFill="0" autoLine="0" autoPict="0">
                <anchor moveWithCells="1">
                  <from>
                    <xdr:col>13</xdr:col>
                    <xdr:colOff>38100</xdr:colOff>
                    <xdr:row>40</xdr:row>
                    <xdr:rowOff>69850</xdr:rowOff>
                  </from>
                  <to>
                    <xdr:col>13</xdr:col>
                    <xdr:colOff>419100</xdr:colOff>
                    <xdr:row>41</xdr:row>
                    <xdr:rowOff>0</xdr:rowOff>
                  </to>
                </anchor>
              </controlPr>
            </control>
          </mc:Choice>
        </mc:AlternateContent>
        <mc:AlternateContent xmlns:mc="http://schemas.openxmlformats.org/markup-compatibility/2006">
          <mc:Choice Requires="x14">
            <control shapeId="2322" r:id="rId269" name="Check Box 274">
              <controlPr locked="0" defaultSize="0" autoFill="0" autoLine="0" autoPict="0">
                <anchor moveWithCells="1">
                  <from>
                    <xdr:col>13</xdr:col>
                    <xdr:colOff>38100</xdr:colOff>
                    <xdr:row>41</xdr:row>
                    <xdr:rowOff>69850</xdr:rowOff>
                  </from>
                  <to>
                    <xdr:col>13</xdr:col>
                    <xdr:colOff>419100</xdr:colOff>
                    <xdr:row>42</xdr:row>
                    <xdr:rowOff>0</xdr:rowOff>
                  </to>
                </anchor>
              </controlPr>
            </control>
          </mc:Choice>
        </mc:AlternateContent>
        <mc:AlternateContent xmlns:mc="http://schemas.openxmlformats.org/markup-compatibility/2006">
          <mc:Choice Requires="x14">
            <control shapeId="2323" r:id="rId270" name="Check Box 275">
              <controlPr locked="0" defaultSize="0" autoFill="0" autoLine="0" autoPict="0">
                <anchor moveWithCells="1">
                  <from>
                    <xdr:col>13</xdr:col>
                    <xdr:colOff>38100</xdr:colOff>
                    <xdr:row>42</xdr:row>
                    <xdr:rowOff>69850</xdr:rowOff>
                  </from>
                  <to>
                    <xdr:col>13</xdr:col>
                    <xdr:colOff>419100</xdr:colOff>
                    <xdr:row>43</xdr:row>
                    <xdr:rowOff>0</xdr:rowOff>
                  </to>
                </anchor>
              </controlPr>
            </control>
          </mc:Choice>
        </mc:AlternateContent>
        <mc:AlternateContent xmlns:mc="http://schemas.openxmlformats.org/markup-compatibility/2006">
          <mc:Choice Requires="x14">
            <control shapeId="2324" r:id="rId271" name="Check Box 276">
              <controlPr locked="0" defaultSize="0" autoFill="0" autoLine="0" autoPict="0">
                <anchor moveWithCells="1">
                  <from>
                    <xdr:col>13</xdr:col>
                    <xdr:colOff>38100</xdr:colOff>
                    <xdr:row>43</xdr:row>
                    <xdr:rowOff>69850</xdr:rowOff>
                  </from>
                  <to>
                    <xdr:col>13</xdr:col>
                    <xdr:colOff>419100</xdr:colOff>
                    <xdr:row>44</xdr:row>
                    <xdr:rowOff>0</xdr:rowOff>
                  </to>
                </anchor>
              </controlPr>
            </control>
          </mc:Choice>
        </mc:AlternateContent>
        <mc:AlternateContent xmlns:mc="http://schemas.openxmlformats.org/markup-compatibility/2006">
          <mc:Choice Requires="x14">
            <control shapeId="2325" r:id="rId272" name="Check Box 277">
              <controlPr locked="0" defaultSize="0" autoFill="0" autoLine="0" autoPict="0">
                <anchor moveWithCells="1">
                  <from>
                    <xdr:col>13</xdr:col>
                    <xdr:colOff>38100</xdr:colOff>
                    <xdr:row>49</xdr:row>
                    <xdr:rowOff>69850</xdr:rowOff>
                  </from>
                  <to>
                    <xdr:col>13</xdr:col>
                    <xdr:colOff>419100</xdr:colOff>
                    <xdr:row>50</xdr:row>
                    <xdr:rowOff>82550</xdr:rowOff>
                  </to>
                </anchor>
              </controlPr>
            </control>
          </mc:Choice>
        </mc:AlternateContent>
        <mc:AlternateContent xmlns:mc="http://schemas.openxmlformats.org/markup-compatibility/2006">
          <mc:Choice Requires="x14">
            <control shapeId="2326" r:id="rId273" name="Check Box 278">
              <controlPr locked="0" defaultSize="0" autoFill="0" autoLine="0" autoPict="0">
                <anchor moveWithCells="1">
                  <from>
                    <xdr:col>14</xdr:col>
                    <xdr:colOff>38100</xdr:colOff>
                    <xdr:row>20</xdr:row>
                    <xdr:rowOff>69850</xdr:rowOff>
                  </from>
                  <to>
                    <xdr:col>14</xdr:col>
                    <xdr:colOff>419100</xdr:colOff>
                    <xdr:row>21</xdr:row>
                    <xdr:rowOff>6350</xdr:rowOff>
                  </to>
                </anchor>
              </controlPr>
            </control>
          </mc:Choice>
        </mc:AlternateContent>
        <mc:AlternateContent xmlns:mc="http://schemas.openxmlformats.org/markup-compatibility/2006">
          <mc:Choice Requires="x14">
            <control shapeId="2327" r:id="rId274" name="Check Box 279">
              <controlPr locked="0" defaultSize="0" autoFill="0" autoLine="0" autoPict="0">
                <anchor moveWithCells="1">
                  <from>
                    <xdr:col>14</xdr:col>
                    <xdr:colOff>38100</xdr:colOff>
                    <xdr:row>21</xdr:row>
                    <xdr:rowOff>69850</xdr:rowOff>
                  </from>
                  <to>
                    <xdr:col>14</xdr:col>
                    <xdr:colOff>419100</xdr:colOff>
                    <xdr:row>22</xdr:row>
                    <xdr:rowOff>6350</xdr:rowOff>
                  </to>
                </anchor>
              </controlPr>
            </control>
          </mc:Choice>
        </mc:AlternateContent>
        <mc:AlternateContent xmlns:mc="http://schemas.openxmlformats.org/markup-compatibility/2006">
          <mc:Choice Requires="x14">
            <control shapeId="2328" r:id="rId275" name="Check Box 280">
              <controlPr locked="0" defaultSize="0" autoFill="0" autoLine="0" autoPict="0">
                <anchor moveWithCells="1">
                  <from>
                    <xdr:col>14</xdr:col>
                    <xdr:colOff>38100</xdr:colOff>
                    <xdr:row>22</xdr:row>
                    <xdr:rowOff>69850</xdr:rowOff>
                  </from>
                  <to>
                    <xdr:col>14</xdr:col>
                    <xdr:colOff>419100</xdr:colOff>
                    <xdr:row>23</xdr:row>
                    <xdr:rowOff>0</xdr:rowOff>
                  </to>
                </anchor>
              </controlPr>
            </control>
          </mc:Choice>
        </mc:AlternateContent>
        <mc:AlternateContent xmlns:mc="http://schemas.openxmlformats.org/markup-compatibility/2006">
          <mc:Choice Requires="x14">
            <control shapeId="2329" r:id="rId276" name="Check Box 281">
              <controlPr locked="0" defaultSize="0" autoFill="0" autoLine="0" autoPict="0">
                <anchor moveWithCells="1">
                  <from>
                    <xdr:col>14</xdr:col>
                    <xdr:colOff>38100</xdr:colOff>
                    <xdr:row>23</xdr:row>
                    <xdr:rowOff>69850</xdr:rowOff>
                  </from>
                  <to>
                    <xdr:col>14</xdr:col>
                    <xdr:colOff>425450</xdr:colOff>
                    <xdr:row>24</xdr:row>
                    <xdr:rowOff>6350</xdr:rowOff>
                  </to>
                </anchor>
              </controlPr>
            </control>
          </mc:Choice>
        </mc:AlternateContent>
        <mc:AlternateContent xmlns:mc="http://schemas.openxmlformats.org/markup-compatibility/2006">
          <mc:Choice Requires="x14">
            <control shapeId="2330" r:id="rId277" name="Check Box 282">
              <controlPr locked="0" defaultSize="0" autoFill="0" autoLine="0" autoPict="0">
                <anchor moveWithCells="1">
                  <from>
                    <xdr:col>14</xdr:col>
                    <xdr:colOff>38100</xdr:colOff>
                    <xdr:row>24</xdr:row>
                    <xdr:rowOff>69850</xdr:rowOff>
                  </from>
                  <to>
                    <xdr:col>14</xdr:col>
                    <xdr:colOff>425450</xdr:colOff>
                    <xdr:row>25</xdr:row>
                    <xdr:rowOff>0</xdr:rowOff>
                  </to>
                </anchor>
              </controlPr>
            </control>
          </mc:Choice>
        </mc:AlternateContent>
        <mc:AlternateContent xmlns:mc="http://schemas.openxmlformats.org/markup-compatibility/2006">
          <mc:Choice Requires="x14">
            <control shapeId="2331" r:id="rId278" name="Check Box 283">
              <controlPr locked="0" defaultSize="0" autoFill="0" autoLine="0" autoPict="0">
                <anchor moveWithCells="1">
                  <from>
                    <xdr:col>14</xdr:col>
                    <xdr:colOff>38100</xdr:colOff>
                    <xdr:row>25</xdr:row>
                    <xdr:rowOff>0</xdr:rowOff>
                  </from>
                  <to>
                    <xdr:col>14</xdr:col>
                    <xdr:colOff>419100</xdr:colOff>
                    <xdr:row>26</xdr:row>
                    <xdr:rowOff>31750</xdr:rowOff>
                  </to>
                </anchor>
              </controlPr>
            </control>
          </mc:Choice>
        </mc:AlternateContent>
        <mc:AlternateContent xmlns:mc="http://schemas.openxmlformats.org/markup-compatibility/2006">
          <mc:Choice Requires="x14">
            <control shapeId="2332" r:id="rId279" name="Check Box 284">
              <controlPr locked="0" defaultSize="0" autoFill="0" autoLine="0" autoPict="0">
                <anchor moveWithCells="1">
                  <from>
                    <xdr:col>14</xdr:col>
                    <xdr:colOff>38100</xdr:colOff>
                    <xdr:row>26</xdr:row>
                    <xdr:rowOff>69850</xdr:rowOff>
                  </from>
                  <to>
                    <xdr:col>14</xdr:col>
                    <xdr:colOff>419100</xdr:colOff>
                    <xdr:row>27</xdr:row>
                    <xdr:rowOff>6350</xdr:rowOff>
                  </to>
                </anchor>
              </controlPr>
            </control>
          </mc:Choice>
        </mc:AlternateContent>
        <mc:AlternateContent xmlns:mc="http://schemas.openxmlformats.org/markup-compatibility/2006">
          <mc:Choice Requires="x14">
            <control shapeId="2333" r:id="rId280" name="Check Box 285">
              <controlPr locked="0" defaultSize="0" autoFill="0" autoLine="0" autoPict="0">
                <anchor moveWithCells="1">
                  <from>
                    <xdr:col>14</xdr:col>
                    <xdr:colOff>38100</xdr:colOff>
                    <xdr:row>27</xdr:row>
                    <xdr:rowOff>69850</xdr:rowOff>
                  </from>
                  <to>
                    <xdr:col>14</xdr:col>
                    <xdr:colOff>419100</xdr:colOff>
                    <xdr:row>28</xdr:row>
                    <xdr:rowOff>0</xdr:rowOff>
                  </to>
                </anchor>
              </controlPr>
            </control>
          </mc:Choice>
        </mc:AlternateContent>
        <mc:AlternateContent xmlns:mc="http://schemas.openxmlformats.org/markup-compatibility/2006">
          <mc:Choice Requires="x14">
            <control shapeId="2334" r:id="rId281" name="Check Box 286">
              <controlPr locked="0" defaultSize="0" autoFill="0" autoLine="0" autoPict="0">
                <anchor moveWithCells="1">
                  <from>
                    <xdr:col>14</xdr:col>
                    <xdr:colOff>38100</xdr:colOff>
                    <xdr:row>28</xdr:row>
                    <xdr:rowOff>69850</xdr:rowOff>
                  </from>
                  <to>
                    <xdr:col>14</xdr:col>
                    <xdr:colOff>419100</xdr:colOff>
                    <xdr:row>29</xdr:row>
                    <xdr:rowOff>0</xdr:rowOff>
                  </to>
                </anchor>
              </controlPr>
            </control>
          </mc:Choice>
        </mc:AlternateContent>
        <mc:AlternateContent xmlns:mc="http://schemas.openxmlformats.org/markup-compatibility/2006">
          <mc:Choice Requires="x14">
            <control shapeId="2335" r:id="rId282" name="Check Box 287">
              <controlPr locked="0" defaultSize="0" autoFill="0" autoLine="0" autoPict="0">
                <anchor moveWithCells="1">
                  <from>
                    <xdr:col>14</xdr:col>
                    <xdr:colOff>38100</xdr:colOff>
                    <xdr:row>29</xdr:row>
                    <xdr:rowOff>69850</xdr:rowOff>
                  </from>
                  <to>
                    <xdr:col>14</xdr:col>
                    <xdr:colOff>419100</xdr:colOff>
                    <xdr:row>30</xdr:row>
                    <xdr:rowOff>0</xdr:rowOff>
                  </to>
                </anchor>
              </controlPr>
            </control>
          </mc:Choice>
        </mc:AlternateContent>
        <mc:AlternateContent xmlns:mc="http://schemas.openxmlformats.org/markup-compatibility/2006">
          <mc:Choice Requires="x14">
            <control shapeId="2336" r:id="rId283" name="Check Box 288">
              <controlPr locked="0" defaultSize="0" autoFill="0" autoLine="0" autoPict="0">
                <anchor moveWithCells="1">
                  <from>
                    <xdr:col>14</xdr:col>
                    <xdr:colOff>38100</xdr:colOff>
                    <xdr:row>30</xdr:row>
                    <xdr:rowOff>69850</xdr:rowOff>
                  </from>
                  <to>
                    <xdr:col>14</xdr:col>
                    <xdr:colOff>419100</xdr:colOff>
                    <xdr:row>31</xdr:row>
                    <xdr:rowOff>0</xdr:rowOff>
                  </to>
                </anchor>
              </controlPr>
            </control>
          </mc:Choice>
        </mc:AlternateContent>
        <mc:AlternateContent xmlns:mc="http://schemas.openxmlformats.org/markup-compatibility/2006">
          <mc:Choice Requires="x14">
            <control shapeId="2337" r:id="rId284" name="Check Box 289">
              <controlPr locked="0" defaultSize="0" autoFill="0" autoLine="0" autoPict="0">
                <anchor moveWithCells="1">
                  <from>
                    <xdr:col>14</xdr:col>
                    <xdr:colOff>38100</xdr:colOff>
                    <xdr:row>31</xdr:row>
                    <xdr:rowOff>69850</xdr:rowOff>
                  </from>
                  <to>
                    <xdr:col>14</xdr:col>
                    <xdr:colOff>419100</xdr:colOff>
                    <xdr:row>32</xdr:row>
                    <xdr:rowOff>0</xdr:rowOff>
                  </to>
                </anchor>
              </controlPr>
            </control>
          </mc:Choice>
        </mc:AlternateContent>
        <mc:AlternateContent xmlns:mc="http://schemas.openxmlformats.org/markup-compatibility/2006">
          <mc:Choice Requires="x14">
            <control shapeId="2338" r:id="rId285" name="Check Box 290">
              <controlPr locked="0" defaultSize="0" autoFill="0" autoLine="0" autoPict="0">
                <anchor moveWithCells="1">
                  <from>
                    <xdr:col>14</xdr:col>
                    <xdr:colOff>38100</xdr:colOff>
                    <xdr:row>32</xdr:row>
                    <xdr:rowOff>69850</xdr:rowOff>
                  </from>
                  <to>
                    <xdr:col>14</xdr:col>
                    <xdr:colOff>419100</xdr:colOff>
                    <xdr:row>33</xdr:row>
                    <xdr:rowOff>0</xdr:rowOff>
                  </to>
                </anchor>
              </controlPr>
            </control>
          </mc:Choice>
        </mc:AlternateContent>
        <mc:AlternateContent xmlns:mc="http://schemas.openxmlformats.org/markup-compatibility/2006">
          <mc:Choice Requires="x14">
            <control shapeId="2339" r:id="rId286" name="Check Box 291">
              <controlPr locked="0" defaultSize="0" autoFill="0" autoLine="0" autoPict="0">
                <anchor moveWithCells="1">
                  <from>
                    <xdr:col>14</xdr:col>
                    <xdr:colOff>38100</xdr:colOff>
                    <xdr:row>33</xdr:row>
                    <xdr:rowOff>69850</xdr:rowOff>
                  </from>
                  <to>
                    <xdr:col>14</xdr:col>
                    <xdr:colOff>419100</xdr:colOff>
                    <xdr:row>34</xdr:row>
                    <xdr:rowOff>0</xdr:rowOff>
                  </to>
                </anchor>
              </controlPr>
            </control>
          </mc:Choice>
        </mc:AlternateContent>
        <mc:AlternateContent xmlns:mc="http://schemas.openxmlformats.org/markup-compatibility/2006">
          <mc:Choice Requires="x14">
            <control shapeId="2340" r:id="rId287" name="Check Box 292">
              <controlPr locked="0" defaultSize="0" autoFill="0" autoLine="0" autoPict="0">
                <anchor moveWithCells="1">
                  <from>
                    <xdr:col>14</xdr:col>
                    <xdr:colOff>38100</xdr:colOff>
                    <xdr:row>34</xdr:row>
                    <xdr:rowOff>69850</xdr:rowOff>
                  </from>
                  <to>
                    <xdr:col>14</xdr:col>
                    <xdr:colOff>419100</xdr:colOff>
                    <xdr:row>35</xdr:row>
                    <xdr:rowOff>0</xdr:rowOff>
                  </to>
                </anchor>
              </controlPr>
            </control>
          </mc:Choice>
        </mc:AlternateContent>
        <mc:AlternateContent xmlns:mc="http://schemas.openxmlformats.org/markup-compatibility/2006">
          <mc:Choice Requires="x14">
            <control shapeId="2341" r:id="rId288" name="Check Box 293">
              <controlPr locked="0" defaultSize="0" autoFill="0" autoLine="0" autoPict="0">
                <anchor moveWithCells="1">
                  <from>
                    <xdr:col>14</xdr:col>
                    <xdr:colOff>38100</xdr:colOff>
                    <xdr:row>35</xdr:row>
                    <xdr:rowOff>69850</xdr:rowOff>
                  </from>
                  <to>
                    <xdr:col>14</xdr:col>
                    <xdr:colOff>419100</xdr:colOff>
                    <xdr:row>36</xdr:row>
                    <xdr:rowOff>0</xdr:rowOff>
                  </to>
                </anchor>
              </controlPr>
            </control>
          </mc:Choice>
        </mc:AlternateContent>
        <mc:AlternateContent xmlns:mc="http://schemas.openxmlformats.org/markup-compatibility/2006">
          <mc:Choice Requires="x14">
            <control shapeId="2342" r:id="rId289" name="Check Box 294">
              <controlPr locked="0" defaultSize="0" autoFill="0" autoLine="0" autoPict="0">
                <anchor moveWithCells="1">
                  <from>
                    <xdr:col>14</xdr:col>
                    <xdr:colOff>38100</xdr:colOff>
                    <xdr:row>36</xdr:row>
                    <xdr:rowOff>69850</xdr:rowOff>
                  </from>
                  <to>
                    <xdr:col>14</xdr:col>
                    <xdr:colOff>419100</xdr:colOff>
                    <xdr:row>37</xdr:row>
                    <xdr:rowOff>0</xdr:rowOff>
                  </to>
                </anchor>
              </controlPr>
            </control>
          </mc:Choice>
        </mc:AlternateContent>
        <mc:AlternateContent xmlns:mc="http://schemas.openxmlformats.org/markup-compatibility/2006">
          <mc:Choice Requires="x14">
            <control shapeId="2343" r:id="rId290" name="Check Box 295">
              <controlPr locked="0" defaultSize="0" autoFill="0" autoLine="0" autoPict="0">
                <anchor moveWithCells="1">
                  <from>
                    <xdr:col>14</xdr:col>
                    <xdr:colOff>38100</xdr:colOff>
                    <xdr:row>37</xdr:row>
                    <xdr:rowOff>69850</xdr:rowOff>
                  </from>
                  <to>
                    <xdr:col>14</xdr:col>
                    <xdr:colOff>419100</xdr:colOff>
                    <xdr:row>38</xdr:row>
                    <xdr:rowOff>0</xdr:rowOff>
                  </to>
                </anchor>
              </controlPr>
            </control>
          </mc:Choice>
        </mc:AlternateContent>
        <mc:AlternateContent xmlns:mc="http://schemas.openxmlformats.org/markup-compatibility/2006">
          <mc:Choice Requires="x14">
            <control shapeId="2344" r:id="rId291" name="Check Box 296">
              <controlPr locked="0" defaultSize="0" autoFill="0" autoLine="0" autoPict="0">
                <anchor moveWithCells="1">
                  <from>
                    <xdr:col>14</xdr:col>
                    <xdr:colOff>38100</xdr:colOff>
                    <xdr:row>38</xdr:row>
                    <xdr:rowOff>69850</xdr:rowOff>
                  </from>
                  <to>
                    <xdr:col>14</xdr:col>
                    <xdr:colOff>419100</xdr:colOff>
                    <xdr:row>39</xdr:row>
                    <xdr:rowOff>0</xdr:rowOff>
                  </to>
                </anchor>
              </controlPr>
            </control>
          </mc:Choice>
        </mc:AlternateContent>
        <mc:AlternateContent xmlns:mc="http://schemas.openxmlformats.org/markup-compatibility/2006">
          <mc:Choice Requires="x14">
            <control shapeId="2345" r:id="rId292" name="Check Box 297">
              <controlPr locked="0" defaultSize="0" autoFill="0" autoLine="0" autoPict="0">
                <anchor moveWithCells="1">
                  <from>
                    <xdr:col>14</xdr:col>
                    <xdr:colOff>38100</xdr:colOff>
                    <xdr:row>39</xdr:row>
                    <xdr:rowOff>69850</xdr:rowOff>
                  </from>
                  <to>
                    <xdr:col>14</xdr:col>
                    <xdr:colOff>419100</xdr:colOff>
                    <xdr:row>40</xdr:row>
                    <xdr:rowOff>0</xdr:rowOff>
                  </to>
                </anchor>
              </controlPr>
            </control>
          </mc:Choice>
        </mc:AlternateContent>
        <mc:AlternateContent xmlns:mc="http://schemas.openxmlformats.org/markup-compatibility/2006">
          <mc:Choice Requires="x14">
            <control shapeId="2346" r:id="rId293" name="Check Box 298">
              <controlPr locked="0" defaultSize="0" autoFill="0" autoLine="0" autoPict="0">
                <anchor moveWithCells="1">
                  <from>
                    <xdr:col>14</xdr:col>
                    <xdr:colOff>38100</xdr:colOff>
                    <xdr:row>40</xdr:row>
                    <xdr:rowOff>69850</xdr:rowOff>
                  </from>
                  <to>
                    <xdr:col>14</xdr:col>
                    <xdr:colOff>419100</xdr:colOff>
                    <xdr:row>41</xdr:row>
                    <xdr:rowOff>0</xdr:rowOff>
                  </to>
                </anchor>
              </controlPr>
            </control>
          </mc:Choice>
        </mc:AlternateContent>
        <mc:AlternateContent xmlns:mc="http://schemas.openxmlformats.org/markup-compatibility/2006">
          <mc:Choice Requires="x14">
            <control shapeId="2347" r:id="rId294" name="Check Box 299">
              <controlPr locked="0" defaultSize="0" autoFill="0" autoLine="0" autoPict="0">
                <anchor moveWithCells="1">
                  <from>
                    <xdr:col>14</xdr:col>
                    <xdr:colOff>38100</xdr:colOff>
                    <xdr:row>41</xdr:row>
                    <xdr:rowOff>69850</xdr:rowOff>
                  </from>
                  <to>
                    <xdr:col>14</xdr:col>
                    <xdr:colOff>419100</xdr:colOff>
                    <xdr:row>42</xdr:row>
                    <xdr:rowOff>0</xdr:rowOff>
                  </to>
                </anchor>
              </controlPr>
            </control>
          </mc:Choice>
        </mc:AlternateContent>
        <mc:AlternateContent xmlns:mc="http://schemas.openxmlformats.org/markup-compatibility/2006">
          <mc:Choice Requires="x14">
            <control shapeId="2348" r:id="rId295" name="Check Box 300">
              <controlPr locked="0" defaultSize="0" autoFill="0" autoLine="0" autoPict="0">
                <anchor moveWithCells="1">
                  <from>
                    <xdr:col>14</xdr:col>
                    <xdr:colOff>38100</xdr:colOff>
                    <xdr:row>42</xdr:row>
                    <xdr:rowOff>69850</xdr:rowOff>
                  </from>
                  <to>
                    <xdr:col>14</xdr:col>
                    <xdr:colOff>419100</xdr:colOff>
                    <xdr:row>43</xdr:row>
                    <xdr:rowOff>0</xdr:rowOff>
                  </to>
                </anchor>
              </controlPr>
            </control>
          </mc:Choice>
        </mc:AlternateContent>
        <mc:AlternateContent xmlns:mc="http://schemas.openxmlformats.org/markup-compatibility/2006">
          <mc:Choice Requires="x14">
            <control shapeId="2349" r:id="rId296" name="Check Box 301">
              <controlPr locked="0" defaultSize="0" autoFill="0" autoLine="0" autoPict="0">
                <anchor moveWithCells="1">
                  <from>
                    <xdr:col>14</xdr:col>
                    <xdr:colOff>38100</xdr:colOff>
                    <xdr:row>43</xdr:row>
                    <xdr:rowOff>69850</xdr:rowOff>
                  </from>
                  <to>
                    <xdr:col>14</xdr:col>
                    <xdr:colOff>419100</xdr:colOff>
                    <xdr:row>44</xdr:row>
                    <xdr:rowOff>0</xdr:rowOff>
                  </to>
                </anchor>
              </controlPr>
            </control>
          </mc:Choice>
        </mc:AlternateContent>
        <mc:AlternateContent xmlns:mc="http://schemas.openxmlformats.org/markup-compatibility/2006">
          <mc:Choice Requires="x14">
            <control shapeId="2350" r:id="rId297" name="Check Box 302">
              <controlPr locked="0" defaultSize="0" autoFill="0" autoLine="0" autoPict="0">
                <anchor moveWithCells="1">
                  <from>
                    <xdr:col>14</xdr:col>
                    <xdr:colOff>38100</xdr:colOff>
                    <xdr:row>49</xdr:row>
                    <xdr:rowOff>69850</xdr:rowOff>
                  </from>
                  <to>
                    <xdr:col>14</xdr:col>
                    <xdr:colOff>419100</xdr:colOff>
                    <xdr:row>50</xdr:row>
                    <xdr:rowOff>82550</xdr:rowOff>
                  </to>
                </anchor>
              </controlPr>
            </control>
          </mc:Choice>
        </mc:AlternateContent>
        <mc:AlternateContent xmlns:mc="http://schemas.openxmlformats.org/markup-compatibility/2006">
          <mc:Choice Requires="x14">
            <control shapeId="2351" r:id="rId298" name="Check Box 303">
              <controlPr locked="0" defaultSize="0" autoFill="0" autoLine="0" autoPict="0">
                <anchor moveWithCells="1">
                  <from>
                    <xdr:col>15</xdr:col>
                    <xdr:colOff>38100</xdr:colOff>
                    <xdr:row>20</xdr:row>
                    <xdr:rowOff>69850</xdr:rowOff>
                  </from>
                  <to>
                    <xdr:col>15</xdr:col>
                    <xdr:colOff>419100</xdr:colOff>
                    <xdr:row>21</xdr:row>
                    <xdr:rowOff>6350</xdr:rowOff>
                  </to>
                </anchor>
              </controlPr>
            </control>
          </mc:Choice>
        </mc:AlternateContent>
        <mc:AlternateContent xmlns:mc="http://schemas.openxmlformats.org/markup-compatibility/2006">
          <mc:Choice Requires="x14">
            <control shapeId="2352" r:id="rId299" name="Check Box 304">
              <controlPr locked="0" defaultSize="0" autoFill="0" autoLine="0" autoPict="0">
                <anchor moveWithCells="1">
                  <from>
                    <xdr:col>15</xdr:col>
                    <xdr:colOff>38100</xdr:colOff>
                    <xdr:row>21</xdr:row>
                    <xdr:rowOff>69850</xdr:rowOff>
                  </from>
                  <to>
                    <xdr:col>15</xdr:col>
                    <xdr:colOff>419100</xdr:colOff>
                    <xdr:row>22</xdr:row>
                    <xdr:rowOff>6350</xdr:rowOff>
                  </to>
                </anchor>
              </controlPr>
            </control>
          </mc:Choice>
        </mc:AlternateContent>
        <mc:AlternateContent xmlns:mc="http://schemas.openxmlformats.org/markup-compatibility/2006">
          <mc:Choice Requires="x14">
            <control shapeId="2353" r:id="rId300" name="Check Box 305">
              <controlPr locked="0" defaultSize="0" autoFill="0" autoLine="0" autoPict="0">
                <anchor moveWithCells="1">
                  <from>
                    <xdr:col>15</xdr:col>
                    <xdr:colOff>38100</xdr:colOff>
                    <xdr:row>22</xdr:row>
                    <xdr:rowOff>69850</xdr:rowOff>
                  </from>
                  <to>
                    <xdr:col>15</xdr:col>
                    <xdr:colOff>419100</xdr:colOff>
                    <xdr:row>23</xdr:row>
                    <xdr:rowOff>0</xdr:rowOff>
                  </to>
                </anchor>
              </controlPr>
            </control>
          </mc:Choice>
        </mc:AlternateContent>
        <mc:AlternateContent xmlns:mc="http://schemas.openxmlformats.org/markup-compatibility/2006">
          <mc:Choice Requires="x14">
            <control shapeId="2354" r:id="rId301" name="Check Box 306">
              <controlPr locked="0" defaultSize="0" autoFill="0" autoLine="0" autoPict="0">
                <anchor moveWithCells="1">
                  <from>
                    <xdr:col>15</xdr:col>
                    <xdr:colOff>38100</xdr:colOff>
                    <xdr:row>23</xdr:row>
                    <xdr:rowOff>69850</xdr:rowOff>
                  </from>
                  <to>
                    <xdr:col>15</xdr:col>
                    <xdr:colOff>425450</xdr:colOff>
                    <xdr:row>24</xdr:row>
                    <xdr:rowOff>6350</xdr:rowOff>
                  </to>
                </anchor>
              </controlPr>
            </control>
          </mc:Choice>
        </mc:AlternateContent>
        <mc:AlternateContent xmlns:mc="http://schemas.openxmlformats.org/markup-compatibility/2006">
          <mc:Choice Requires="x14">
            <control shapeId="2355" r:id="rId302" name="Check Box 307">
              <controlPr locked="0" defaultSize="0" autoFill="0" autoLine="0" autoPict="0">
                <anchor moveWithCells="1">
                  <from>
                    <xdr:col>15</xdr:col>
                    <xdr:colOff>38100</xdr:colOff>
                    <xdr:row>24</xdr:row>
                    <xdr:rowOff>69850</xdr:rowOff>
                  </from>
                  <to>
                    <xdr:col>15</xdr:col>
                    <xdr:colOff>425450</xdr:colOff>
                    <xdr:row>25</xdr:row>
                    <xdr:rowOff>0</xdr:rowOff>
                  </to>
                </anchor>
              </controlPr>
            </control>
          </mc:Choice>
        </mc:AlternateContent>
        <mc:AlternateContent xmlns:mc="http://schemas.openxmlformats.org/markup-compatibility/2006">
          <mc:Choice Requires="x14">
            <control shapeId="2356" r:id="rId303" name="Check Box 308">
              <controlPr locked="0" defaultSize="0" autoFill="0" autoLine="0" autoPict="0">
                <anchor moveWithCells="1">
                  <from>
                    <xdr:col>15</xdr:col>
                    <xdr:colOff>38100</xdr:colOff>
                    <xdr:row>24</xdr:row>
                    <xdr:rowOff>260350</xdr:rowOff>
                  </from>
                  <to>
                    <xdr:col>15</xdr:col>
                    <xdr:colOff>425450</xdr:colOff>
                    <xdr:row>25</xdr:row>
                    <xdr:rowOff>260350</xdr:rowOff>
                  </to>
                </anchor>
              </controlPr>
            </control>
          </mc:Choice>
        </mc:AlternateContent>
        <mc:AlternateContent xmlns:mc="http://schemas.openxmlformats.org/markup-compatibility/2006">
          <mc:Choice Requires="x14">
            <control shapeId="2357" r:id="rId304" name="Check Box 309">
              <controlPr locked="0" defaultSize="0" autoFill="0" autoLine="0" autoPict="0">
                <anchor moveWithCells="1">
                  <from>
                    <xdr:col>15</xdr:col>
                    <xdr:colOff>38100</xdr:colOff>
                    <xdr:row>26</xdr:row>
                    <xdr:rowOff>69850</xdr:rowOff>
                  </from>
                  <to>
                    <xdr:col>15</xdr:col>
                    <xdr:colOff>419100</xdr:colOff>
                    <xdr:row>27</xdr:row>
                    <xdr:rowOff>6350</xdr:rowOff>
                  </to>
                </anchor>
              </controlPr>
            </control>
          </mc:Choice>
        </mc:AlternateContent>
        <mc:AlternateContent xmlns:mc="http://schemas.openxmlformats.org/markup-compatibility/2006">
          <mc:Choice Requires="x14">
            <control shapeId="2358" r:id="rId305" name="Check Box 310">
              <controlPr locked="0" defaultSize="0" autoFill="0" autoLine="0" autoPict="0">
                <anchor moveWithCells="1">
                  <from>
                    <xdr:col>15</xdr:col>
                    <xdr:colOff>38100</xdr:colOff>
                    <xdr:row>27</xdr:row>
                    <xdr:rowOff>69850</xdr:rowOff>
                  </from>
                  <to>
                    <xdr:col>15</xdr:col>
                    <xdr:colOff>419100</xdr:colOff>
                    <xdr:row>28</xdr:row>
                    <xdr:rowOff>0</xdr:rowOff>
                  </to>
                </anchor>
              </controlPr>
            </control>
          </mc:Choice>
        </mc:AlternateContent>
        <mc:AlternateContent xmlns:mc="http://schemas.openxmlformats.org/markup-compatibility/2006">
          <mc:Choice Requires="x14">
            <control shapeId="2359" r:id="rId306" name="Check Box 311">
              <controlPr locked="0" defaultSize="0" autoFill="0" autoLine="0" autoPict="0">
                <anchor moveWithCells="1">
                  <from>
                    <xdr:col>15</xdr:col>
                    <xdr:colOff>38100</xdr:colOff>
                    <xdr:row>28</xdr:row>
                    <xdr:rowOff>69850</xdr:rowOff>
                  </from>
                  <to>
                    <xdr:col>15</xdr:col>
                    <xdr:colOff>419100</xdr:colOff>
                    <xdr:row>29</xdr:row>
                    <xdr:rowOff>0</xdr:rowOff>
                  </to>
                </anchor>
              </controlPr>
            </control>
          </mc:Choice>
        </mc:AlternateContent>
        <mc:AlternateContent xmlns:mc="http://schemas.openxmlformats.org/markup-compatibility/2006">
          <mc:Choice Requires="x14">
            <control shapeId="2360" r:id="rId307" name="Check Box 312">
              <controlPr locked="0" defaultSize="0" autoFill="0" autoLine="0" autoPict="0">
                <anchor moveWithCells="1">
                  <from>
                    <xdr:col>15</xdr:col>
                    <xdr:colOff>38100</xdr:colOff>
                    <xdr:row>29</xdr:row>
                    <xdr:rowOff>69850</xdr:rowOff>
                  </from>
                  <to>
                    <xdr:col>15</xdr:col>
                    <xdr:colOff>419100</xdr:colOff>
                    <xdr:row>30</xdr:row>
                    <xdr:rowOff>0</xdr:rowOff>
                  </to>
                </anchor>
              </controlPr>
            </control>
          </mc:Choice>
        </mc:AlternateContent>
        <mc:AlternateContent xmlns:mc="http://schemas.openxmlformats.org/markup-compatibility/2006">
          <mc:Choice Requires="x14">
            <control shapeId="2361" r:id="rId308" name="Check Box 313">
              <controlPr locked="0" defaultSize="0" autoFill="0" autoLine="0" autoPict="0">
                <anchor moveWithCells="1">
                  <from>
                    <xdr:col>15</xdr:col>
                    <xdr:colOff>38100</xdr:colOff>
                    <xdr:row>30</xdr:row>
                    <xdr:rowOff>69850</xdr:rowOff>
                  </from>
                  <to>
                    <xdr:col>15</xdr:col>
                    <xdr:colOff>419100</xdr:colOff>
                    <xdr:row>31</xdr:row>
                    <xdr:rowOff>0</xdr:rowOff>
                  </to>
                </anchor>
              </controlPr>
            </control>
          </mc:Choice>
        </mc:AlternateContent>
        <mc:AlternateContent xmlns:mc="http://schemas.openxmlformats.org/markup-compatibility/2006">
          <mc:Choice Requires="x14">
            <control shapeId="2362" r:id="rId309" name="Check Box 314">
              <controlPr locked="0" defaultSize="0" autoFill="0" autoLine="0" autoPict="0">
                <anchor moveWithCells="1">
                  <from>
                    <xdr:col>15</xdr:col>
                    <xdr:colOff>38100</xdr:colOff>
                    <xdr:row>31</xdr:row>
                    <xdr:rowOff>69850</xdr:rowOff>
                  </from>
                  <to>
                    <xdr:col>15</xdr:col>
                    <xdr:colOff>419100</xdr:colOff>
                    <xdr:row>32</xdr:row>
                    <xdr:rowOff>0</xdr:rowOff>
                  </to>
                </anchor>
              </controlPr>
            </control>
          </mc:Choice>
        </mc:AlternateContent>
        <mc:AlternateContent xmlns:mc="http://schemas.openxmlformats.org/markup-compatibility/2006">
          <mc:Choice Requires="x14">
            <control shapeId="2363" r:id="rId310" name="Check Box 315">
              <controlPr locked="0" defaultSize="0" autoFill="0" autoLine="0" autoPict="0">
                <anchor moveWithCells="1">
                  <from>
                    <xdr:col>15</xdr:col>
                    <xdr:colOff>38100</xdr:colOff>
                    <xdr:row>32</xdr:row>
                    <xdr:rowOff>69850</xdr:rowOff>
                  </from>
                  <to>
                    <xdr:col>15</xdr:col>
                    <xdr:colOff>419100</xdr:colOff>
                    <xdr:row>33</xdr:row>
                    <xdr:rowOff>0</xdr:rowOff>
                  </to>
                </anchor>
              </controlPr>
            </control>
          </mc:Choice>
        </mc:AlternateContent>
        <mc:AlternateContent xmlns:mc="http://schemas.openxmlformats.org/markup-compatibility/2006">
          <mc:Choice Requires="x14">
            <control shapeId="2364" r:id="rId311" name="Check Box 316">
              <controlPr locked="0" defaultSize="0" autoFill="0" autoLine="0" autoPict="0">
                <anchor moveWithCells="1">
                  <from>
                    <xdr:col>15</xdr:col>
                    <xdr:colOff>38100</xdr:colOff>
                    <xdr:row>33</xdr:row>
                    <xdr:rowOff>69850</xdr:rowOff>
                  </from>
                  <to>
                    <xdr:col>15</xdr:col>
                    <xdr:colOff>419100</xdr:colOff>
                    <xdr:row>34</xdr:row>
                    <xdr:rowOff>0</xdr:rowOff>
                  </to>
                </anchor>
              </controlPr>
            </control>
          </mc:Choice>
        </mc:AlternateContent>
        <mc:AlternateContent xmlns:mc="http://schemas.openxmlformats.org/markup-compatibility/2006">
          <mc:Choice Requires="x14">
            <control shapeId="2365" r:id="rId312" name="Check Box 317">
              <controlPr locked="0" defaultSize="0" autoFill="0" autoLine="0" autoPict="0">
                <anchor moveWithCells="1">
                  <from>
                    <xdr:col>15</xdr:col>
                    <xdr:colOff>38100</xdr:colOff>
                    <xdr:row>34</xdr:row>
                    <xdr:rowOff>69850</xdr:rowOff>
                  </from>
                  <to>
                    <xdr:col>15</xdr:col>
                    <xdr:colOff>419100</xdr:colOff>
                    <xdr:row>35</xdr:row>
                    <xdr:rowOff>0</xdr:rowOff>
                  </to>
                </anchor>
              </controlPr>
            </control>
          </mc:Choice>
        </mc:AlternateContent>
        <mc:AlternateContent xmlns:mc="http://schemas.openxmlformats.org/markup-compatibility/2006">
          <mc:Choice Requires="x14">
            <control shapeId="2366" r:id="rId313" name="Check Box 318">
              <controlPr locked="0" defaultSize="0" autoFill="0" autoLine="0" autoPict="0">
                <anchor moveWithCells="1">
                  <from>
                    <xdr:col>15</xdr:col>
                    <xdr:colOff>38100</xdr:colOff>
                    <xdr:row>35</xdr:row>
                    <xdr:rowOff>69850</xdr:rowOff>
                  </from>
                  <to>
                    <xdr:col>15</xdr:col>
                    <xdr:colOff>419100</xdr:colOff>
                    <xdr:row>36</xdr:row>
                    <xdr:rowOff>0</xdr:rowOff>
                  </to>
                </anchor>
              </controlPr>
            </control>
          </mc:Choice>
        </mc:AlternateContent>
        <mc:AlternateContent xmlns:mc="http://schemas.openxmlformats.org/markup-compatibility/2006">
          <mc:Choice Requires="x14">
            <control shapeId="2367" r:id="rId314" name="Check Box 319">
              <controlPr locked="0" defaultSize="0" autoFill="0" autoLine="0" autoPict="0">
                <anchor moveWithCells="1">
                  <from>
                    <xdr:col>15</xdr:col>
                    <xdr:colOff>38100</xdr:colOff>
                    <xdr:row>36</xdr:row>
                    <xdr:rowOff>69850</xdr:rowOff>
                  </from>
                  <to>
                    <xdr:col>15</xdr:col>
                    <xdr:colOff>419100</xdr:colOff>
                    <xdr:row>37</xdr:row>
                    <xdr:rowOff>0</xdr:rowOff>
                  </to>
                </anchor>
              </controlPr>
            </control>
          </mc:Choice>
        </mc:AlternateContent>
        <mc:AlternateContent xmlns:mc="http://schemas.openxmlformats.org/markup-compatibility/2006">
          <mc:Choice Requires="x14">
            <control shapeId="2368" r:id="rId315" name="Check Box 320">
              <controlPr locked="0" defaultSize="0" autoFill="0" autoLine="0" autoPict="0">
                <anchor moveWithCells="1">
                  <from>
                    <xdr:col>15</xdr:col>
                    <xdr:colOff>38100</xdr:colOff>
                    <xdr:row>37</xdr:row>
                    <xdr:rowOff>69850</xdr:rowOff>
                  </from>
                  <to>
                    <xdr:col>15</xdr:col>
                    <xdr:colOff>419100</xdr:colOff>
                    <xdr:row>38</xdr:row>
                    <xdr:rowOff>0</xdr:rowOff>
                  </to>
                </anchor>
              </controlPr>
            </control>
          </mc:Choice>
        </mc:AlternateContent>
        <mc:AlternateContent xmlns:mc="http://schemas.openxmlformats.org/markup-compatibility/2006">
          <mc:Choice Requires="x14">
            <control shapeId="2369" r:id="rId316" name="Check Box 321">
              <controlPr locked="0" defaultSize="0" autoFill="0" autoLine="0" autoPict="0">
                <anchor moveWithCells="1">
                  <from>
                    <xdr:col>15</xdr:col>
                    <xdr:colOff>38100</xdr:colOff>
                    <xdr:row>38</xdr:row>
                    <xdr:rowOff>69850</xdr:rowOff>
                  </from>
                  <to>
                    <xdr:col>15</xdr:col>
                    <xdr:colOff>419100</xdr:colOff>
                    <xdr:row>39</xdr:row>
                    <xdr:rowOff>0</xdr:rowOff>
                  </to>
                </anchor>
              </controlPr>
            </control>
          </mc:Choice>
        </mc:AlternateContent>
        <mc:AlternateContent xmlns:mc="http://schemas.openxmlformats.org/markup-compatibility/2006">
          <mc:Choice Requires="x14">
            <control shapeId="2370" r:id="rId317" name="Check Box 322">
              <controlPr locked="0" defaultSize="0" autoFill="0" autoLine="0" autoPict="0">
                <anchor moveWithCells="1">
                  <from>
                    <xdr:col>15</xdr:col>
                    <xdr:colOff>38100</xdr:colOff>
                    <xdr:row>39</xdr:row>
                    <xdr:rowOff>69850</xdr:rowOff>
                  </from>
                  <to>
                    <xdr:col>15</xdr:col>
                    <xdr:colOff>419100</xdr:colOff>
                    <xdr:row>40</xdr:row>
                    <xdr:rowOff>0</xdr:rowOff>
                  </to>
                </anchor>
              </controlPr>
            </control>
          </mc:Choice>
        </mc:AlternateContent>
        <mc:AlternateContent xmlns:mc="http://schemas.openxmlformats.org/markup-compatibility/2006">
          <mc:Choice Requires="x14">
            <control shapeId="2371" r:id="rId318" name="Check Box 323">
              <controlPr locked="0" defaultSize="0" autoFill="0" autoLine="0" autoPict="0">
                <anchor moveWithCells="1">
                  <from>
                    <xdr:col>15</xdr:col>
                    <xdr:colOff>38100</xdr:colOff>
                    <xdr:row>40</xdr:row>
                    <xdr:rowOff>69850</xdr:rowOff>
                  </from>
                  <to>
                    <xdr:col>15</xdr:col>
                    <xdr:colOff>419100</xdr:colOff>
                    <xdr:row>41</xdr:row>
                    <xdr:rowOff>0</xdr:rowOff>
                  </to>
                </anchor>
              </controlPr>
            </control>
          </mc:Choice>
        </mc:AlternateContent>
        <mc:AlternateContent xmlns:mc="http://schemas.openxmlformats.org/markup-compatibility/2006">
          <mc:Choice Requires="x14">
            <control shapeId="2372" r:id="rId319" name="Check Box 324">
              <controlPr locked="0" defaultSize="0" autoFill="0" autoLine="0" autoPict="0">
                <anchor moveWithCells="1">
                  <from>
                    <xdr:col>15</xdr:col>
                    <xdr:colOff>38100</xdr:colOff>
                    <xdr:row>41</xdr:row>
                    <xdr:rowOff>69850</xdr:rowOff>
                  </from>
                  <to>
                    <xdr:col>15</xdr:col>
                    <xdr:colOff>419100</xdr:colOff>
                    <xdr:row>42</xdr:row>
                    <xdr:rowOff>0</xdr:rowOff>
                  </to>
                </anchor>
              </controlPr>
            </control>
          </mc:Choice>
        </mc:AlternateContent>
        <mc:AlternateContent xmlns:mc="http://schemas.openxmlformats.org/markup-compatibility/2006">
          <mc:Choice Requires="x14">
            <control shapeId="2373" r:id="rId320" name="Check Box 325">
              <controlPr locked="0" defaultSize="0" autoFill="0" autoLine="0" autoPict="0">
                <anchor moveWithCells="1">
                  <from>
                    <xdr:col>15</xdr:col>
                    <xdr:colOff>38100</xdr:colOff>
                    <xdr:row>42</xdr:row>
                    <xdr:rowOff>69850</xdr:rowOff>
                  </from>
                  <to>
                    <xdr:col>15</xdr:col>
                    <xdr:colOff>419100</xdr:colOff>
                    <xdr:row>43</xdr:row>
                    <xdr:rowOff>0</xdr:rowOff>
                  </to>
                </anchor>
              </controlPr>
            </control>
          </mc:Choice>
        </mc:AlternateContent>
        <mc:AlternateContent xmlns:mc="http://schemas.openxmlformats.org/markup-compatibility/2006">
          <mc:Choice Requires="x14">
            <control shapeId="2374" r:id="rId321" name="Check Box 326">
              <controlPr locked="0" defaultSize="0" autoFill="0" autoLine="0" autoPict="0">
                <anchor moveWithCells="1">
                  <from>
                    <xdr:col>15</xdr:col>
                    <xdr:colOff>38100</xdr:colOff>
                    <xdr:row>43</xdr:row>
                    <xdr:rowOff>69850</xdr:rowOff>
                  </from>
                  <to>
                    <xdr:col>15</xdr:col>
                    <xdr:colOff>419100</xdr:colOff>
                    <xdr:row>44</xdr:row>
                    <xdr:rowOff>0</xdr:rowOff>
                  </to>
                </anchor>
              </controlPr>
            </control>
          </mc:Choice>
        </mc:AlternateContent>
        <mc:AlternateContent xmlns:mc="http://schemas.openxmlformats.org/markup-compatibility/2006">
          <mc:Choice Requires="x14">
            <control shapeId="2375" r:id="rId322" name="Check Box 327">
              <controlPr locked="0" defaultSize="0" autoFill="0" autoLine="0" autoPict="0">
                <anchor moveWithCells="1">
                  <from>
                    <xdr:col>15</xdr:col>
                    <xdr:colOff>38100</xdr:colOff>
                    <xdr:row>49</xdr:row>
                    <xdr:rowOff>69850</xdr:rowOff>
                  </from>
                  <to>
                    <xdr:col>15</xdr:col>
                    <xdr:colOff>419100</xdr:colOff>
                    <xdr:row>50</xdr:row>
                    <xdr:rowOff>82550</xdr:rowOff>
                  </to>
                </anchor>
              </controlPr>
            </control>
          </mc:Choice>
        </mc:AlternateContent>
        <mc:AlternateContent xmlns:mc="http://schemas.openxmlformats.org/markup-compatibility/2006">
          <mc:Choice Requires="x14">
            <control shapeId="2376" r:id="rId323" name="Check Box 328">
              <controlPr locked="0" defaultSize="0" autoFill="0" autoLine="0" autoPict="0">
                <anchor moveWithCells="1">
                  <from>
                    <xdr:col>16</xdr:col>
                    <xdr:colOff>38100</xdr:colOff>
                    <xdr:row>20</xdr:row>
                    <xdr:rowOff>69850</xdr:rowOff>
                  </from>
                  <to>
                    <xdr:col>16</xdr:col>
                    <xdr:colOff>419100</xdr:colOff>
                    <xdr:row>21</xdr:row>
                    <xdr:rowOff>6350</xdr:rowOff>
                  </to>
                </anchor>
              </controlPr>
            </control>
          </mc:Choice>
        </mc:AlternateContent>
        <mc:AlternateContent xmlns:mc="http://schemas.openxmlformats.org/markup-compatibility/2006">
          <mc:Choice Requires="x14">
            <control shapeId="2377" r:id="rId324" name="Check Box 329">
              <controlPr locked="0" defaultSize="0" autoFill="0" autoLine="0" autoPict="0">
                <anchor moveWithCells="1">
                  <from>
                    <xdr:col>16</xdr:col>
                    <xdr:colOff>38100</xdr:colOff>
                    <xdr:row>21</xdr:row>
                    <xdr:rowOff>69850</xdr:rowOff>
                  </from>
                  <to>
                    <xdr:col>16</xdr:col>
                    <xdr:colOff>419100</xdr:colOff>
                    <xdr:row>22</xdr:row>
                    <xdr:rowOff>6350</xdr:rowOff>
                  </to>
                </anchor>
              </controlPr>
            </control>
          </mc:Choice>
        </mc:AlternateContent>
        <mc:AlternateContent xmlns:mc="http://schemas.openxmlformats.org/markup-compatibility/2006">
          <mc:Choice Requires="x14">
            <control shapeId="2378" r:id="rId325" name="Check Box 330">
              <controlPr locked="0" defaultSize="0" autoFill="0" autoLine="0" autoPict="0">
                <anchor moveWithCells="1">
                  <from>
                    <xdr:col>16</xdr:col>
                    <xdr:colOff>38100</xdr:colOff>
                    <xdr:row>22</xdr:row>
                    <xdr:rowOff>69850</xdr:rowOff>
                  </from>
                  <to>
                    <xdr:col>16</xdr:col>
                    <xdr:colOff>419100</xdr:colOff>
                    <xdr:row>23</xdr:row>
                    <xdr:rowOff>0</xdr:rowOff>
                  </to>
                </anchor>
              </controlPr>
            </control>
          </mc:Choice>
        </mc:AlternateContent>
        <mc:AlternateContent xmlns:mc="http://schemas.openxmlformats.org/markup-compatibility/2006">
          <mc:Choice Requires="x14">
            <control shapeId="2379" r:id="rId326" name="Check Box 331">
              <controlPr locked="0" defaultSize="0" autoFill="0" autoLine="0" autoPict="0">
                <anchor moveWithCells="1">
                  <from>
                    <xdr:col>16</xdr:col>
                    <xdr:colOff>38100</xdr:colOff>
                    <xdr:row>23</xdr:row>
                    <xdr:rowOff>69850</xdr:rowOff>
                  </from>
                  <to>
                    <xdr:col>16</xdr:col>
                    <xdr:colOff>425450</xdr:colOff>
                    <xdr:row>24</xdr:row>
                    <xdr:rowOff>6350</xdr:rowOff>
                  </to>
                </anchor>
              </controlPr>
            </control>
          </mc:Choice>
        </mc:AlternateContent>
        <mc:AlternateContent xmlns:mc="http://schemas.openxmlformats.org/markup-compatibility/2006">
          <mc:Choice Requires="x14">
            <control shapeId="2380" r:id="rId327" name="Check Box 332">
              <controlPr locked="0" defaultSize="0" autoFill="0" autoLine="0" autoPict="0">
                <anchor moveWithCells="1">
                  <from>
                    <xdr:col>16</xdr:col>
                    <xdr:colOff>38100</xdr:colOff>
                    <xdr:row>24</xdr:row>
                    <xdr:rowOff>69850</xdr:rowOff>
                  </from>
                  <to>
                    <xdr:col>16</xdr:col>
                    <xdr:colOff>425450</xdr:colOff>
                    <xdr:row>25</xdr:row>
                    <xdr:rowOff>0</xdr:rowOff>
                  </to>
                </anchor>
              </controlPr>
            </control>
          </mc:Choice>
        </mc:AlternateContent>
        <mc:AlternateContent xmlns:mc="http://schemas.openxmlformats.org/markup-compatibility/2006">
          <mc:Choice Requires="x14">
            <control shapeId="2381" r:id="rId328" name="Check Box 333">
              <controlPr locked="0" defaultSize="0" autoFill="0" autoLine="0" autoPict="0">
                <anchor moveWithCells="1">
                  <from>
                    <xdr:col>16</xdr:col>
                    <xdr:colOff>44450</xdr:colOff>
                    <xdr:row>25</xdr:row>
                    <xdr:rowOff>25400</xdr:rowOff>
                  </from>
                  <to>
                    <xdr:col>16</xdr:col>
                    <xdr:colOff>450850</xdr:colOff>
                    <xdr:row>26</xdr:row>
                    <xdr:rowOff>63500</xdr:rowOff>
                  </to>
                </anchor>
              </controlPr>
            </control>
          </mc:Choice>
        </mc:AlternateContent>
        <mc:AlternateContent xmlns:mc="http://schemas.openxmlformats.org/markup-compatibility/2006">
          <mc:Choice Requires="x14">
            <control shapeId="2382" r:id="rId329" name="Check Box 334">
              <controlPr locked="0" defaultSize="0" autoFill="0" autoLine="0" autoPict="0">
                <anchor moveWithCells="1">
                  <from>
                    <xdr:col>16</xdr:col>
                    <xdr:colOff>38100</xdr:colOff>
                    <xdr:row>26</xdr:row>
                    <xdr:rowOff>69850</xdr:rowOff>
                  </from>
                  <to>
                    <xdr:col>16</xdr:col>
                    <xdr:colOff>419100</xdr:colOff>
                    <xdr:row>27</xdr:row>
                    <xdr:rowOff>6350</xdr:rowOff>
                  </to>
                </anchor>
              </controlPr>
            </control>
          </mc:Choice>
        </mc:AlternateContent>
        <mc:AlternateContent xmlns:mc="http://schemas.openxmlformats.org/markup-compatibility/2006">
          <mc:Choice Requires="x14">
            <control shapeId="2383" r:id="rId330" name="Check Box 335">
              <controlPr locked="0" defaultSize="0" autoFill="0" autoLine="0" autoPict="0">
                <anchor moveWithCells="1">
                  <from>
                    <xdr:col>16</xdr:col>
                    <xdr:colOff>38100</xdr:colOff>
                    <xdr:row>27</xdr:row>
                    <xdr:rowOff>69850</xdr:rowOff>
                  </from>
                  <to>
                    <xdr:col>16</xdr:col>
                    <xdr:colOff>419100</xdr:colOff>
                    <xdr:row>28</xdr:row>
                    <xdr:rowOff>0</xdr:rowOff>
                  </to>
                </anchor>
              </controlPr>
            </control>
          </mc:Choice>
        </mc:AlternateContent>
        <mc:AlternateContent xmlns:mc="http://schemas.openxmlformats.org/markup-compatibility/2006">
          <mc:Choice Requires="x14">
            <control shapeId="2384" r:id="rId331" name="Check Box 336">
              <controlPr locked="0" defaultSize="0" autoFill="0" autoLine="0" autoPict="0">
                <anchor moveWithCells="1">
                  <from>
                    <xdr:col>16</xdr:col>
                    <xdr:colOff>38100</xdr:colOff>
                    <xdr:row>28</xdr:row>
                    <xdr:rowOff>69850</xdr:rowOff>
                  </from>
                  <to>
                    <xdr:col>16</xdr:col>
                    <xdr:colOff>419100</xdr:colOff>
                    <xdr:row>29</xdr:row>
                    <xdr:rowOff>0</xdr:rowOff>
                  </to>
                </anchor>
              </controlPr>
            </control>
          </mc:Choice>
        </mc:AlternateContent>
        <mc:AlternateContent xmlns:mc="http://schemas.openxmlformats.org/markup-compatibility/2006">
          <mc:Choice Requires="x14">
            <control shapeId="2385" r:id="rId332" name="Check Box 337">
              <controlPr locked="0" defaultSize="0" autoFill="0" autoLine="0" autoPict="0">
                <anchor moveWithCells="1">
                  <from>
                    <xdr:col>16</xdr:col>
                    <xdr:colOff>38100</xdr:colOff>
                    <xdr:row>29</xdr:row>
                    <xdr:rowOff>69850</xdr:rowOff>
                  </from>
                  <to>
                    <xdr:col>16</xdr:col>
                    <xdr:colOff>419100</xdr:colOff>
                    <xdr:row>30</xdr:row>
                    <xdr:rowOff>0</xdr:rowOff>
                  </to>
                </anchor>
              </controlPr>
            </control>
          </mc:Choice>
        </mc:AlternateContent>
        <mc:AlternateContent xmlns:mc="http://schemas.openxmlformats.org/markup-compatibility/2006">
          <mc:Choice Requires="x14">
            <control shapeId="2386" r:id="rId333" name="Check Box 338">
              <controlPr locked="0" defaultSize="0" autoFill="0" autoLine="0" autoPict="0">
                <anchor moveWithCells="1">
                  <from>
                    <xdr:col>16</xdr:col>
                    <xdr:colOff>38100</xdr:colOff>
                    <xdr:row>30</xdr:row>
                    <xdr:rowOff>69850</xdr:rowOff>
                  </from>
                  <to>
                    <xdr:col>16</xdr:col>
                    <xdr:colOff>419100</xdr:colOff>
                    <xdr:row>31</xdr:row>
                    <xdr:rowOff>0</xdr:rowOff>
                  </to>
                </anchor>
              </controlPr>
            </control>
          </mc:Choice>
        </mc:AlternateContent>
        <mc:AlternateContent xmlns:mc="http://schemas.openxmlformats.org/markup-compatibility/2006">
          <mc:Choice Requires="x14">
            <control shapeId="2387" r:id="rId334" name="Check Box 339">
              <controlPr locked="0" defaultSize="0" autoFill="0" autoLine="0" autoPict="0">
                <anchor moveWithCells="1">
                  <from>
                    <xdr:col>16</xdr:col>
                    <xdr:colOff>38100</xdr:colOff>
                    <xdr:row>31</xdr:row>
                    <xdr:rowOff>69850</xdr:rowOff>
                  </from>
                  <to>
                    <xdr:col>16</xdr:col>
                    <xdr:colOff>419100</xdr:colOff>
                    <xdr:row>32</xdr:row>
                    <xdr:rowOff>0</xdr:rowOff>
                  </to>
                </anchor>
              </controlPr>
            </control>
          </mc:Choice>
        </mc:AlternateContent>
        <mc:AlternateContent xmlns:mc="http://schemas.openxmlformats.org/markup-compatibility/2006">
          <mc:Choice Requires="x14">
            <control shapeId="2388" r:id="rId335" name="Check Box 340">
              <controlPr locked="0" defaultSize="0" autoFill="0" autoLine="0" autoPict="0">
                <anchor moveWithCells="1">
                  <from>
                    <xdr:col>16</xdr:col>
                    <xdr:colOff>38100</xdr:colOff>
                    <xdr:row>32</xdr:row>
                    <xdr:rowOff>69850</xdr:rowOff>
                  </from>
                  <to>
                    <xdr:col>16</xdr:col>
                    <xdr:colOff>419100</xdr:colOff>
                    <xdr:row>33</xdr:row>
                    <xdr:rowOff>0</xdr:rowOff>
                  </to>
                </anchor>
              </controlPr>
            </control>
          </mc:Choice>
        </mc:AlternateContent>
        <mc:AlternateContent xmlns:mc="http://schemas.openxmlformats.org/markup-compatibility/2006">
          <mc:Choice Requires="x14">
            <control shapeId="2389" r:id="rId336" name="Check Box 341">
              <controlPr locked="0" defaultSize="0" autoFill="0" autoLine="0" autoPict="0">
                <anchor moveWithCells="1">
                  <from>
                    <xdr:col>16</xdr:col>
                    <xdr:colOff>38100</xdr:colOff>
                    <xdr:row>33</xdr:row>
                    <xdr:rowOff>69850</xdr:rowOff>
                  </from>
                  <to>
                    <xdr:col>16</xdr:col>
                    <xdr:colOff>419100</xdr:colOff>
                    <xdr:row>34</xdr:row>
                    <xdr:rowOff>0</xdr:rowOff>
                  </to>
                </anchor>
              </controlPr>
            </control>
          </mc:Choice>
        </mc:AlternateContent>
        <mc:AlternateContent xmlns:mc="http://schemas.openxmlformats.org/markup-compatibility/2006">
          <mc:Choice Requires="x14">
            <control shapeId="2390" r:id="rId337" name="Check Box 342">
              <controlPr locked="0" defaultSize="0" autoFill="0" autoLine="0" autoPict="0">
                <anchor moveWithCells="1">
                  <from>
                    <xdr:col>16</xdr:col>
                    <xdr:colOff>38100</xdr:colOff>
                    <xdr:row>34</xdr:row>
                    <xdr:rowOff>69850</xdr:rowOff>
                  </from>
                  <to>
                    <xdr:col>16</xdr:col>
                    <xdr:colOff>419100</xdr:colOff>
                    <xdr:row>35</xdr:row>
                    <xdr:rowOff>0</xdr:rowOff>
                  </to>
                </anchor>
              </controlPr>
            </control>
          </mc:Choice>
        </mc:AlternateContent>
        <mc:AlternateContent xmlns:mc="http://schemas.openxmlformats.org/markup-compatibility/2006">
          <mc:Choice Requires="x14">
            <control shapeId="2391" r:id="rId338" name="Check Box 343">
              <controlPr locked="0" defaultSize="0" autoFill="0" autoLine="0" autoPict="0">
                <anchor moveWithCells="1">
                  <from>
                    <xdr:col>16</xdr:col>
                    <xdr:colOff>38100</xdr:colOff>
                    <xdr:row>35</xdr:row>
                    <xdr:rowOff>69850</xdr:rowOff>
                  </from>
                  <to>
                    <xdr:col>16</xdr:col>
                    <xdr:colOff>419100</xdr:colOff>
                    <xdr:row>36</xdr:row>
                    <xdr:rowOff>0</xdr:rowOff>
                  </to>
                </anchor>
              </controlPr>
            </control>
          </mc:Choice>
        </mc:AlternateContent>
        <mc:AlternateContent xmlns:mc="http://schemas.openxmlformats.org/markup-compatibility/2006">
          <mc:Choice Requires="x14">
            <control shapeId="2392" r:id="rId339" name="Check Box 344">
              <controlPr locked="0" defaultSize="0" autoFill="0" autoLine="0" autoPict="0">
                <anchor moveWithCells="1">
                  <from>
                    <xdr:col>16</xdr:col>
                    <xdr:colOff>38100</xdr:colOff>
                    <xdr:row>36</xdr:row>
                    <xdr:rowOff>69850</xdr:rowOff>
                  </from>
                  <to>
                    <xdr:col>16</xdr:col>
                    <xdr:colOff>419100</xdr:colOff>
                    <xdr:row>37</xdr:row>
                    <xdr:rowOff>0</xdr:rowOff>
                  </to>
                </anchor>
              </controlPr>
            </control>
          </mc:Choice>
        </mc:AlternateContent>
        <mc:AlternateContent xmlns:mc="http://schemas.openxmlformats.org/markup-compatibility/2006">
          <mc:Choice Requires="x14">
            <control shapeId="2393" r:id="rId340" name="Check Box 345">
              <controlPr locked="0" defaultSize="0" autoFill="0" autoLine="0" autoPict="0">
                <anchor moveWithCells="1">
                  <from>
                    <xdr:col>16</xdr:col>
                    <xdr:colOff>38100</xdr:colOff>
                    <xdr:row>37</xdr:row>
                    <xdr:rowOff>69850</xdr:rowOff>
                  </from>
                  <to>
                    <xdr:col>16</xdr:col>
                    <xdr:colOff>419100</xdr:colOff>
                    <xdr:row>38</xdr:row>
                    <xdr:rowOff>0</xdr:rowOff>
                  </to>
                </anchor>
              </controlPr>
            </control>
          </mc:Choice>
        </mc:AlternateContent>
        <mc:AlternateContent xmlns:mc="http://schemas.openxmlformats.org/markup-compatibility/2006">
          <mc:Choice Requires="x14">
            <control shapeId="2394" r:id="rId341" name="Check Box 346">
              <controlPr locked="0" defaultSize="0" autoFill="0" autoLine="0" autoPict="0">
                <anchor moveWithCells="1">
                  <from>
                    <xdr:col>16</xdr:col>
                    <xdr:colOff>38100</xdr:colOff>
                    <xdr:row>38</xdr:row>
                    <xdr:rowOff>69850</xdr:rowOff>
                  </from>
                  <to>
                    <xdr:col>16</xdr:col>
                    <xdr:colOff>419100</xdr:colOff>
                    <xdr:row>39</xdr:row>
                    <xdr:rowOff>0</xdr:rowOff>
                  </to>
                </anchor>
              </controlPr>
            </control>
          </mc:Choice>
        </mc:AlternateContent>
        <mc:AlternateContent xmlns:mc="http://schemas.openxmlformats.org/markup-compatibility/2006">
          <mc:Choice Requires="x14">
            <control shapeId="2395" r:id="rId342" name="Check Box 347">
              <controlPr locked="0" defaultSize="0" autoFill="0" autoLine="0" autoPict="0">
                <anchor moveWithCells="1">
                  <from>
                    <xdr:col>16</xdr:col>
                    <xdr:colOff>38100</xdr:colOff>
                    <xdr:row>39</xdr:row>
                    <xdr:rowOff>69850</xdr:rowOff>
                  </from>
                  <to>
                    <xdr:col>16</xdr:col>
                    <xdr:colOff>419100</xdr:colOff>
                    <xdr:row>40</xdr:row>
                    <xdr:rowOff>0</xdr:rowOff>
                  </to>
                </anchor>
              </controlPr>
            </control>
          </mc:Choice>
        </mc:AlternateContent>
        <mc:AlternateContent xmlns:mc="http://schemas.openxmlformats.org/markup-compatibility/2006">
          <mc:Choice Requires="x14">
            <control shapeId="2396" r:id="rId343" name="Check Box 348">
              <controlPr locked="0" defaultSize="0" autoFill="0" autoLine="0" autoPict="0">
                <anchor moveWithCells="1">
                  <from>
                    <xdr:col>16</xdr:col>
                    <xdr:colOff>38100</xdr:colOff>
                    <xdr:row>40</xdr:row>
                    <xdr:rowOff>69850</xdr:rowOff>
                  </from>
                  <to>
                    <xdr:col>16</xdr:col>
                    <xdr:colOff>419100</xdr:colOff>
                    <xdr:row>41</xdr:row>
                    <xdr:rowOff>0</xdr:rowOff>
                  </to>
                </anchor>
              </controlPr>
            </control>
          </mc:Choice>
        </mc:AlternateContent>
        <mc:AlternateContent xmlns:mc="http://schemas.openxmlformats.org/markup-compatibility/2006">
          <mc:Choice Requires="x14">
            <control shapeId="2397" r:id="rId344" name="Check Box 349">
              <controlPr locked="0" defaultSize="0" autoFill="0" autoLine="0" autoPict="0">
                <anchor moveWithCells="1">
                  <from>
                    <xdr:col>16</xdr:col>
                    <xdr:colOff>38100</xdr:colOff>
                    <xdr:row>41</xdr:row>
                    <xdr:rowOff>69850</xdr:rowOff>
                  </from>
                  <to>
                    <xdr:col>16</xdr:col>
                    <xdr:colOff>419100</xdr:colOff>
                    <xdr:row>42</xdr:row>
                    <xdr:rowOff>0</xdr:rowOff>
                  </to>
                </anchor>
              </controlPr>
            </control>
          </mc:Choice>
        </mc:AlternateContent>
        <mc:AlternateContent xmlns:mc="http://schemas.openxmlformats.org/markup-compatibility/2006">
          <mc:Choice Requires="x14">
            <control shapeId="2398" r:id="rId345" name="Check Box 350">
              <controlPr locked="0" defaultSize="0" autoFill="0" autoLine="0" autoPict="0">
                <anchor moveWithCells="1">
                  <from>
                    <xdr:col>16</xdr:col>
                    <xdr:colOff>38100</xdr:colOff>
                    <xdr:row>42</xdr:row>
                    <xdr:rowOff>69850</xdr:rowOff>
                  </from>
                  <to>
                    <xdr:col>16</xdr:col>
                    <xdr:colOff>419100</xdr:colOff>
                    <xdr:row>43</xdr:row>
                    <xdr:rowOff>0</xdr:rowOff>
                  </to>
                </anchor>
              </controlPr>
            </control>
          </mc:Choice>
        </mc:AlternateContent>
        <mc:AlternateContent xmlns:mc="http://schemas.openxmlformats.org/markup-compatibility/2006">
          <mc:Choice Requires="x14">
            <control shapeId="2399" r:id="rId346" name="Check Box 351">
              <controlPr locked="0" defaultSize="0" autoFill="0" autoLine="0" autoPict="0">
                <anchor moveWithCells="1">
                  <from>
                    <xdr:col>16</xdr:col>
                    <xdr:colOff>38100</xdr:colOff>
                    <xdr:row>43</xdr:row>
                    <xdr:rowOff>69850</xdr:rowOff>
                  </from>
                  <to>
                    <xdr:col>16</xdr:col>
                    <xdr:colOff>419100</xdr:colOff>
                    <xdr:row>44</xdr:row>
                    <xdr:rowOff>0</xdr:rowOff>
                  </to>
                </anchor>
              </controlPr>
            </control>
          </mc:Choice>
        </mc:AlternateContent>
        <mc:AlternateContent xmlns:mc="http://schemas.openxmlformats.org/markup-compatibility/2006">
          <mc:Choice Requires="x14">
            <control shapeId="2400" r:id="rId347" name="Check Box 352">
              <controlPr locked="0" defaultSize="0" autoFill="0" autoLine="0" autoPict="0">
                <anchor moveWithCells="1">
                  <from>
                    <xdr:col>16</xdr:col>
                    <xdr:colOff>38100</xdr:colOff>
                    <xdr:row>49</xdr:row>
                    <xdr:rowOff>69850</xdr:rowOff>
                  </from>
                  <to>
                    <xdr:col>16</xdr:col>
                    <xdr:colOff>419100</xdr:colOff>
                    <xdr:row>50</xdr:row>
                    <xdr:rowOff>82550</xdr:rowOff>
                  </to>
                </anchor>
              </controlPr>
            </control>
          </mc:Choice>
        </mc:AlternateContent>
        <mc:AlternateContent xmlns:mc="http://schemas.openxmlformats.org/markup-compatibility/2006">
          <mc:Choice Requires="x14">
            <control shapeId="2401" r:id="rId348" name="Check Box 353">
              <controlPr locked="0" defaultSize="0" autoFill="0" autoLine="0" autoPict="0">
                <anchor moveWithCells="1">
                  <from>
                    <xdr:col>17</xdr:col>
                    <xdr:colOff>38100</xdr:colOff>
                    <xdr:row>20</xdr:row>
                    <xdr:rowOff>69850</xdr:rowOff>
                  </from>
                  <to>
                    <xdr:col>17</xdr:col>
                    <xdr:colOff>419100</xdr:colOff>
                    <xdr:row>21</xdr:row>
                    <xdr:rowOff>6350</xdr:rowOff>
                  </to>
                </anchor>
              </controlPr>
            </control>
          </mc:Choice>
        </mc:AlternateContent>
        <mc:AlternateContent xmlns:mc="http://schemas.openxmlformats.org/markup-compatibility/2006">
          <mc:Choice Requires="x14">
            <control shapeId="2402" r:id="rId349" name="Check Box 354">
              <controlPr locked="0" defaultSize="0" autoFill="0" autoLine="0" autoPict="0">
                <anchor moveWithCells="1">
                  <from>
                    <xdr:col>17</xdr:col>
                    <xdr:colOff>38100</xdr:colOff>
                    <xdr:row>21</xdr:row>
                    <xdr:rowOff>69850</xdr:rowOff>
                  </from>
                  <to>
                    <xdr:col>17</xdr:col>
                    <xdr:colOff>419100</xdr:colOff>
                    <xdr:row>22</xdr:row>
                    <xdr:rowOff>6350</xdr:rowOff>
                  </to>
                </anchor>
              </controlPr>
            </control>
          </mc:Choice>
        </mc:AlternateContent>
        <mc:AlternateContent xmlns:mc="http://schemas.openxmlformats.org/markup-compatibility/2006">
          <mc:Choice Requires="x14">
            <control shapeId="2403" r:id="rId350" name="Check Box 355">
              <controlPr locked="0" defaultSize="0" autoFill="0" autoLine="0" autoPict="0">
                <anchor moveWithCells="1">
                  <from>
                    <xdr:col>17</xdr:col>
                    <xdr:colOff>38100</xdr:colOff>
                    <xdr:row>22</xdr:row>
                    <xdr:rowOff>69850</xdr:rowOff>
                  </from>
                  <to>
                    <xdr:col>17</xdr:col>
                    <xdr:colOff>419100</xdr:colOff>
                    <xdr:row>23</xdr:row>
                    <xdr:rowOff>0</xdr:rowOff>
                  </to>
                </anchor>
              </controlPr>
            </control>
          </mc:Choice>
        </mc:AlternateContent>
        <mc:AlternateContent xmlns:mc="http://schemas.openxmlformats.org/markup-compatibility/2006">
          <mc:Choice Requires="x14">
            <control shapeId="2404" r:id="rId351" name="Check Box 356">
              <controlPr locked="0" defaultSize="0" autoFill="0" autoLine="0" autoPict="0">
                <anchor moveWithCells="1">
                  <from>
                    <xdr:col>17</xdr:col>
                    <xdr:colOff>38100</xdr:colOff>
                    <xdr:row>23</xdr:row>
                    <xdr:rowOff>69850</xdr:rowOff>
                  </from>
                  <to>
                    <xdr:col>17</xdr:col>
                    <xdr:colOff>425450</xdr:colOff>
                    <xdr:row>24</xdr:row>
                    <xdr:rowOff>6350</xdr:rowOff>
                  </to>
                </anchor>
              </controlPr>
            </control>
          </mc:Choice>
        </mc:AlternateContent>
        <mc:AlternateContent xmlns:mc="http://schemas.openxmlformats.org/markup-compatibility/2006">
          <mc:Choice Requires="x14">
            <control shapeId="2405" r:id="rId352" name="Check Box 357">
              <controlPr locked="0" defaultSize="0" autoFill="0" autoLine="0" autoPict="0">
                <anchor moveWithCells="1">
                  <from>
                    <xdr:col>17</xdr:col>
                    <xdr:colOff>38100</xdr:colOff>
                    <xdr:row>24</xdr:row>
                    <xdr:rowOff>69850</xdr:rowOff>
                  </from>
                  <to>
                    <xdr:col>17</xdr:col>
                    <xdr:colOff>425450</xdr:colOff>
                    <xdr:row>25</xdr:row>
                    <xdr:rowOff>0</xdr:rowOff>
                  </to>
                </anchor>
              </controlPr>
            </control>
          </mc:Choice>
        </mc:AlternateContent>
        <mc:AlternateContent xmlns:mc="http://schemas.openxmlformats.org/markup-compatibility/2006">
          <mc:Choice Requires="x14">
            <control shapeId="2406" r:id="rId353" name="Check Box 358">
              <controlPr locked="0" defaultSize="0" autoFill="0" autoLine="0" autoPict="0">
                <anchor moveWithCells="1">
                  <from>
                    <xdr:col>17</xdr:col>
                    <xdr:colOff>38100</xdr:colOff>
                    <xdr:row>25</xdr:row>
                    <xdr:rowOff>0</xdr:rowOff>
                  </from>
                  <to>
                    <xdr:col>17</xdr:col>
                    <xdr:colOff>419100</xdr:colOff>
                    <xdr:row>26</xdr:row>
                    <xdr:rowOff>31750</xdr:rowOff>
                  </to>
                </anchor>
              </controlPr>
            </control>
          </mc:Choice>
        </mc:AlternateContent>
        <mc:AlternateContent xmlns:mc="http://schemas.openxmlformats.org/markup-compatibility/2006">
          <mc:Choice Requires="x14">
            <control shapeId="2407" r:id="rId354" name="Check Box 359">
              <controlPr locked="0" defaultSize="0" autoFill="0" autoLine="0" autoPict="0">
                <anchor moveWithCells="1">
                  <from>
                    <xdr:col>17</xdr:col>
                    <xdr:colOff>38100</xdr:colOff>
                    <xdr:row>26</xdr:row>
                    <xdr:rowOff>69850</xdr:rowOff>
                  </from>
                  <to>
                    <xdr:col>17</xdr:col>
                    <xdr:colOff>419100</xdr:colOff>
                    <xdr:row>27</xdr:row>
                    <xdr:rowOff>6350</xdr:rowOff>
                  </to>
                </anchor>
              </controlPr>
            </control>
          </mc:Choice>
        </mc:AlternateContent>
        <mc:AlternateContent xmlns:mc="http://schemas.openxmlformats.org/markup-compatibility/2006">
          <mc:Choice Requires="x14">
            <control shapeId="2408" r:id="rId355" name="Check Box 360">
              <controlPr locked="0" defaultSize="0" autoFill="0" autoLine="0" autoPict="0">
                <anchor moveWithCells="1">
                  <from>
                    <xdr:col>17</xdr:col>
                    <xdr:colOff>38100</xdr:colOff>
                    <xdr:row>27</xdr:row>
                    <xdr:rowOff>69850</xdr:rowOff>
                  </from>
                  <to>
                    <xdr:col>17</xdr:col>
                    <xdr:colOff>419100</xdr:colOff>
                    <xdr:row>28</xdr:row>
                    <xdr:rowOff>0</xdr:rowOff>
                  </to>
                </anchor>
              </controlPr>
            </control>
          </mc:Choice>
        </mc:AlternateContent>
        <mc:AlternateContent xmlns:mc="http://schemas.openxmlformats.org/markup-compatibility/2006">
          <mc:Choice Requires="x14">
            <control shapeId="2409" r:id="rId356" name="Check Box 361">
              <controlPr locked="0" defaultSize="0" autoFill="0" autoLine="0" autoPict="0">
                <anchor moveWithCells="1">
                  <from>
                    <xdr:col>17</xdr:col>
                    <xdr:colOff>38100</xdr:colOff>
                    <xdr:row>28</xdr:row>
                    <xdr:rowOff>69850</xdr:rowOff>
                  </from>
                  <to>
                    <xdr:col>17</xdr:col>
                    <xdr:colOff>419100</xdr:colOff>
                    <xdr:row>29</xdr:row>
                    <xdr:rowOff>0</xdr:rowOff>
                  </to>
                </anchor>
              </controlPr>
            </control>
          </mc:Choice>
        </mc:AlternateContent>
        <mc:AlternateContent xmlns:mc="http://schemas.openxmlformats.org/markup-compatibility/2006">
          <mc:Choice Requires="x14">
            <control shapeId="2410" r:id="rId357" name="Check Box 362">
              <controlPr locked="0" defaultSize="0" autoFill="0" autoLine="0" autoPict="0">
                <anchor moveWithCells="1">
                  <from>
                    <xdr:col>17</xdr:col>
                    <xdr:colOff>38100</xdr:colOff>
                    <xdr:row>29</xdr:row>
                    <xdr:rowOff>69850</xdr:rowOff>
                  </from>
                  <to>
                    <xdr:col>17</xdr:col>
                    <xdr:colOff>419100</xdr:colOff>
                    <xdr:row>30</xdr:row>
                    <xdr:rowOff>0</xdr:rowOff>
                  </to>
                </anchor>
              </controlPr>
            </control>
          </mc:Choice>
        </mc:AlternateContent>
        <mc:AlternateContent xmlns:mc="http://schemas.openxmlformats.org/markup-compatibility/2006">
          <mc:Choice Requires="x14">
            <control shapeId="2411" r:id="rId358" name="Check Box 363">
              <controlPr locked="0" defaultSize="0" autoFill="0" autoLine="0" autoPict="0">
                <anchor moveWithCells="1">
                  <from>
                    <xdr:col>17</xdr:col>
                    <xdr:colOff>38100</xdr:colOff>
                    <xdr:row>30</xdr:row>
                    <xdr:rowOff>69850</xdr:rowOff>
                  </from>
                  <to>
                    <xdr:col>17</xdr:col>
                    <xdr:colOff>419100</xdr:colOff>
                    <xdr:row>31</xdr:row>
                    <xdr:rowOff>0</xdr:rowOff>
                  </to>
                </anchor>
              </controlPr>
            </control>
          </mc:Choice>
        </mc:AlternateContent>
        <mc:AlternateContent xmlns:mc="http://schemas.openxmlformats.org/markup-compatibility/2006">
          <mc:Choice Requires="x14">
            <control shapeId="2412" r:id="rId359" name="Check Box 364">
              <controlPr locked="0" defaultSize="0" autoFill="0" autoLine="0" autoPict="0">
                <anchor moveWithCells="1">
                  <from>
                    <xdr:col>17</xdr:col>
                    <xdr:colOff>38100</xdr:colOff>
                    <xdr:row>31</xdr:row>
                    <xdr:rowOff>69850</xdr:rowOff>
                  </from>
                  <to>
                    <xdr:col>17</xdr:col>
                    <xdr:colOff>419100</xdr:colOff>
                    <xdr:row>32</xdr:row>
                    <xdr:rowOff>0</xdr:rowOff>
                  </to>
                </anchor>
              </controlPr>
            </control>
          </mc:Choice>
        </mc:AlternateContent>
        <mc:AlternateContent xmlns:mc="http://schemas.openxmlformats.org/markup-compatibility/2006">
          <mc:Choice Requires="x14">
            <control shapeId="2413" r:id="rId360" name="Check Box 365">
              <controlPr locked="0" defaultSize="0" autoFill="0" autoLine="0" autoPict="0">
                <anchor moveWithCells="1">
                  <from>
                    <xdr:col>17</xdr:col>
                    <xdr:colOff>38100</xdr:colOff>
                    <xdr:row>32</xdr:row>
                    <xdr:rowOff>69850</xdr:rowOff>
                  </from>
                  <to>
                    <xdr:col>17</xdr:col>
                    <xdr:colOff>419100</xdr:colOff>
                    <xdr:row>33</xdr:row>
                    <xdr:rowOff>0</xdr:rowOff>
                  </to>
                </anchor>
              </controlPr>
            </control>
          </mc:Choice>
        </mc:AlternateContent>
        <mc:AlternateContent xmlns:mc="http://schemas.openxmlformats.org/markup-compatibility/2006">
          <mc:Choice Requires="x14">
            <control shapeId="2414" r:id="rId361" name="Check Box 366">
              <controlPr locked="0" defaultSize="0" autoFill="0" autoLine="0" autoPict="0">
                <anchor moveWithCells="1">
                  <from>
                    <xdr:col>17</xdr:col>
                    <xdr:colOff>38100</xdr:colOff>
                    <xdr:row>33</xdr:row>
                    <xdr:rowOff>69850</xdr:rowOff>
                  </from>
                  <to>
                    <xdr:col>17</xdr:col>
                    <xdr:colOff>419100</xdr:colOff>
                    <xdr:row>34</xdr:row>
                    <xdr:rowOff>0</xdr:rowOff>
                  </to>
                </anchor>
              </controlPr>
            </control>
          </mc:Choice>
        </mc:AlternateContent>
        <mc:AlternateContent xmlns:mc="http://schemas.openxmlformats.org/markup-compatibility/2006">
          <mc:Choice Requires="x14">
            <control shapeId="2415" r:id="rId362" name="Check Box 367">
              <controlPr locked="0" defaultSize="0" autoFill="0" autoLine="0" autoPict="0">
                <anchor moveWithCells="1">
                  <from>
                    <xdr:col>17</xdr:col>
                    <xdr:colOff>38100</xdr:colOff>
                    <xdr:row>34</xdr:row>
                    <xdr:rowOff>69850</xdr:rowOff>
                  </from>
                  <to>
                    <xdr:col>17</xdr:col>
                    <xdr:colOff>419100</xdr:colOff>
                    <xdr:row>35</xdr:row>
                    <xdr:rowOff>0</xdr:rowOff>
                  </to>
                </anchor>
              </controlPr>
            </control>
          </mc:Choice>
        </mc:AlternateContent>
        <mc:AlternateContent xmlns:mc="http://schemas.openxmlformats.org/markup-compatibility/2006">
          <mc:Choice Requires="x14">
            <control shapeId="2416" r:id="rId363" name="Check Box 368">
              <controlPr locked="0" defaultSize="0" autoFill="0" autoLine="0" autoPict="0">
                <anchor moveWithCells="1">
                  <from>
                    <xdr:col>17</xdr:col>
                    <xdr:colOff>38100</xdr:colOff>
                    <xdr:row>35</xdr:row>
                    <xdr:rowOff>69850</xdr:rowOff>
                  </from>
                  <to>
                    <xdr:col>17</xdr:col>
                    <xdr:colOff>419100</xdr:colOff>
                    <xdr:row>36</xdr:row>
                    <xdr:rowOff>0</xdr:rowOff>
                  </to>
                </anchor>
              </controlPr>
            </control>
          </mc:Choice>
        </mc:AlternateContent>
        <mc:AlternateContent xmlns:mc="http://schemas.openxmlformats.org/markup-compatibility/2006">
          <mc:Choice Requires="x14">
            <control shapeId="2417" r:id="rId364" name="Check Box 369">
              <controlPr locked="0" defaultSize="0" autoFill="0" autoLine="0" autoPict="0">
                <anchor moveWithCells="1">
                  <from>
                    <xdr:col>17</xdr:col>
                    <xdr:colOff>38100</xdr:colOff>
                    <xdr:row>36</xdr:row>
                    <xdr:rowOff>69850</xdr:rowOff>
                  </from>
                  <to>
                    <xdr:col>17</xdr:col>
                    <xdr:colOff>419100</xdr:colOff>
                    <xdr:row>37</xdr:row>
                    <xdr:rowOff>0</xdr:rowOff>
                  </to>
                </anchor>
              </controlPr>
            </control>
          </mc:Choice>
        </mc:AlternateContent>
        <mc:AlternateContent xmlns:mc="http://schemas.openxmlformats.org/markup-compatibility/2006">
          <mc:Choice Requires="x14">
            <control shapeId="2418" r:id="rId365" name="Check Box 370">
              <controlPr locked="0" defaultSize="0" autoFill="0" autoLine="0" autoPict="0">
                <anchor moveWithCells="1">
                  <from>
                    <xdr:col>17</xdr:col>
                    <xdr:colOff>38100</xdr:colOff>
                    <xdr:row>37</xdr:row>
                    <xdr:rowOff>69850</xdr:rowOff>
                  </from>
                  <to>
                    <xdr:col>17</xdr:col>
                    <xdr:colOff>419100</xdr:colOff>
                    <xdr:row>38</xdr:row>
                    <xdr:rowOff>0</xdr:rowOff>
                  </to>
                </anchor>
              </controlPr>
            </control>
          </mc:Choice>
        </mc:AlternateContent>
        <mc:AlternateContent xmlns:mc="http://schemas.openxmlformats.org/markup-compatibility/2006">
          <mc:Choice Requires="x14">
            <control shapeId="2419" r:id="rId366" name="Check Box 371">
              <controlPr locked="0" defaultSize="0" autoFill="0" autoLine="0" autoPict="0">
                <anchor moveWithCells="1">
                  <from>
                    <xdr:col>17</xdr:col>
                    <xdr:colOff>38100</xdr:colOff>
                    <xdr:row>38</xdr:row>
                    <xdr:rowOff>69850</xdr:rowOff>
                  </from>
                  <to>
                    <xdr:col>17</xdr:col>
                    <xdr:colOff>419100</xdr:colOff>
                    <xdr:row>39</xdr:row>
                    <xdr:rowOff>0</xdr:rowOff>
                  </to>
                </anchor>
              </controlPr>
            </control>
          </mc:Choice>
        </mc:AlternateContent>
        <mc:AlternateContent xmlns:mc="http://schemas.openxmlformats.org/markup-compatibility/2006">
          <mc:Choice Requires="x14">
            <control shapeId="2420" r:id="rId367" name="Check Box 372">
              <controlPr locked="0" defaultSize="0" autoFill="0" autoLine="0" autoPict="0">
                <anchor moveWithCells="1">
                  <from>
                    <xdr:col>17</xdr:col>
                    <xdr:colOff>38100</xdr:colOff>
                    <xdr:row>39</xdr:row>
                    <xdr:rowOff>69850</xdr:rowOff>
                  </from>
                  <to>
                    <xdr:col>17</xdr:col>
                    <xdr:colOff>419100</xdr:colOff>
                    <xdr:row>40</xdr:row>
                    <xdr:rowOff>0</xdr:rowOff>
                  </to>
                </anchor>
              </controlPr>
            </control>
          </mc:Choice>
        </mc:AlternateContent>
        <mc:AlternateContent xmlns:mc="http://schemas.openxmlformats.org/markup-compatibility/2006">
          <mc:Choice Requires="x14">
            <control shapeId="2421" r:id="rId368" name="Check Box 373">
              <controlPr locked="0" defaultSize="0" autoFill="0" autoLine="0" autoPict="0">
                <anchor moveWithCells="1">
                  <from>
                    <xdr:col>17</xdr:col>
                    <xdr:colOff>38100</xdr:colOff>
                    <xdr:row>40</xdr:row>
                    <xdr:rowOff>69850</xdr:rowOff>
                  </from>
                  <to>
                    <xdr:col>17</xdr:col>
                    <xdr:colOff>419100</xdr:colOff>
                    <xdr:row>41</xdr:row>
                    <xdr:rowOff>0</xdr:rowOff>
                  </to>
                </anchor>
              </controlPr>
            </control>
          </mc:Choice>
        </mc:AlternateContent>
        <mc:AlternateContent xmlns:mc="http://schemas.openxmlformats.org/markup-compatibility/2006">
          <mc:Choice Requires="x14">
            <control shapeId="2422" r:id="rId369" name="Check Box 374">
              <controlPr locked="0" defaultSize="0" autoFill="0" autoLine="0" autoPict="0">
                <anchor moveWithCells="1">
                  <from>
                    <xdr:col>17</xdr:col>
                    <xdr:colOff>38100</xdr:colOff>
                    <xdr:row>41</xdr:row>
                    <xdr:rowOff>69850</xdr:rowOff>
                  </from>
                  <to>
                    <xdr:col>17</xdr:col>
                    <xdr:colOff>419100</xdr:colOff>
                    <xdr:row>42</xdr:row>
                    <xdr:rowOff>0</xdr:rowOff>
                  </to>
                </anchor>
              </controlPr>
            </control>
          </mc:Choice>
        </mc:AlternateContent>
        <mc:AlternateContent xmlns:mc="http://schemas.openxmlformats.org/markup-compatibility/2006">
          <mc:Choice Requires="x14">
            <control shapeId="2423" r:id="rId370" name="Check Box 375">
              <controlPr locked="0" defaultSize="0" autoFill="0" autoLine="0" autoPict="0">
                <anchor moveWithCells="1">
                  <from>
                    <xdr:col>17</xdr:col>
                    <xdr:colOff>38100</xdr:colOff>
                    <xdr:row>42</xdr:row>
                    <xdr:rowOff>69850</xdr:rowOff>
                  </from>
                  <to>
                    <xdr:col>17</xdr:col>
                    <xdr:colOff>419100</xdr:colOff>
                    <xdr:row>43</xdr:row>
                    <xdr:rowOff>0</xdr:rowOff>
                  </to>
                </anchor>
              </controlPr>
            </control>
          </mc:Choice>
        </mc:AlternateContent>
        <mc:AlternateContent xmlns:mc="http://schemas.openxmlformats.org/markup-compatibility/2006">
          <mc:Choice Requires="x14">
            <control shapeId="2424" r:id="rId371" name="Check Box 376">
              <controlPr locked="0" defaultSize="0" autoFill="0" autoLine="0" autoPict="0">
                <anchor moveWithCells="1">
                  <from>
                    <xdr:col>17</xdr:col>
                    <xdr:colOff>38100</xdr:colOff>
                    <xdr:row>43</xdr:row>
                    <xdr:rowOff>69850</xdr:rowOff>
                  </from>
                  <to>
                    <xdr:col>17</xdr:col>
                    <xdr:colOff>419100</xdr:colOff>
                    <xdr:row>44</xdr:row>
                    <xdr:rowOff>0</xdr:rowOff>
                  </to>
                </anchor>
              </controlPr>
            </control>
          </mc:Choice>
        </mc:AlternateContent>
        <mc:AlternateContent xmlns:mc="http://schemas.openxmlformats.org/markup-compatibility/2006">
          <mc:Choice Requires="x14">
            <control shapeId="2425" r:id="rId372" name="Check Box 377">
              <controlPr locked="0" defaultSize="0" autoFill="0" autoLine="0" autoPict="0">
                <anchor moveWithCells="1">
                  <from>
                    <xdr:col>17</xdr:col>
                    <xdr:colOff>38100</xdr:colOff>
                    <xdr:row>49</xdr:row>
                    <xdr:rowOff>69850</xdr:rowOff>
                  </from>
                  <to>
                    <xdr:col>17</xdr:col>
                    <xdr:colOff>419100</xdr:colOff>
                    <xdr:row>50</xdr:row>
                    <xdr:rowOff>82550</xdr:rowOff>
                  </to>
                </anchor>
              </controlPr>
            </control>
          </mc:Choice>
        </mc:AlternateContent>
        <mc:AlternateContent xmlns:mc="http://schemas.openxmlformats.org/markup-compatibility/2006">
          <mc:Choice Requires="x14">
            <control shapeId="2426" r:id="rId373" name="Check Box 378">
              <controlPr locked="0" defaultSize="0" autoFill="0" autoLine="0" autoPict="0">
                <anchor moveWithCells="1">
                  <from>
                    <xdr:col>18</xdr:col>
                    <xdr:colOff>38100</xdr:colOff>
                    <xdr:row>20</xdr:row>
                    <xdr:rowOff>69850</xdr:rowOff>
                  </from>
                  <to>
                    <xdr:col>18</xdr:col>
                    <xdr:colOff>419100</xdr:colOff>
                    <xdr:row>21</xdr:row>
                    <xdr:rowOff>6350</xdr:rowOff>
                  </to>
                </anchor>
              </controlPr>
            </control>
          </mc:Choice>
        </mc:AlternateContent>
        <mc:AlternateContent xmlns:mc="http://schemas.openxmlformats.org/markup-compatibility/2006">
          <mc:Choice Requires="x14">
            <control shapeId="2427" r:id="rId374" name="Check Box 379">
              <controlPr locked="0" defaultSize="0" autoFill="0" autoLine="0" autoPict="0">
                <anchor moveWithCells="1">
                  <from>
                    <xdr:col>18</xdr:col>
                    <xdr:colOff>38100</xdr:colOff>
                    <xdr:row>21</xdr:row>
                    <xdr:rowOff>69850</xdr:rowOff>
                  </from>
                  <to>
                    <xdr:col>18</xdr:col>
                    <xdr:colOff>419100</xdr:colOff>
                    <xdr:row>22</xdr:row>
                    <xdr:rowOff>6350</xdr:rowOff>
                  </to>
                </anchor>
              </controlPr>
            </control>
          </mc:Choice>
        </mc:AlternateContent>
        <mc:AlternateContent xmlns:mc="http://schemas.openxmlformats.org/markup-compatibility/2006">
          <mc:Choice Requires="x14">
            <control shapeId="2428" r:id="rId375" name="Check Box 380">
              <controlPr locked="0" defaultSize="0" autoFill="0" autoLine="0" autoPict="0">
                <anchor moveWithCells="1">
                  <from>
                    <xdr:col>18</xdr:col>
                    <xdr:colOff>38100</xdr:colOff>
                    <xdr:row>22</xdr:row>
                    <xdr:rowOff>69850</xdr:rowOff>
                  </from>
                  <to>
                    <xdr:col>18</xdr:col>
                    <xdr:colOff>419100</xdr:colOff>
                    <xdr:row>23</xdr:row>
                    <xdr:rowOff>0</xdr:rowOff>
                  </to>
                </anchor>
              </controlPr>
            </control>
          </mc:Choice>
        </mc:AlternateContent>
        <mc:AlternateContent xmlns:mc="http://schemas.openxmlformats.org/markup-compatibility/2006">
          <mc:Choice Requires="x14">
            <control shapeId="2429" r:id="rId376" name="Check Box 381">
              <controlPr locked="0" defaultSize="0" autoFill="0" autoLine="0" autoPict="0">
                <anchor moveWithCells="1">
                  <from>
                    <xdr:col>18</xdr:col>
                    <xdr:colOff>38100</xdr:colOff>
                    <xdr:row>23</xdr:row>
                    <xdr:rowOff>69850</xdr:rowOff>
                  </from>
                  <to>
                    <xdr:col>18</xdr:col>
                    <xdr:colOff>425450</xdr:colOff>
                    <xdr:row>24</xdr:row>
                    <xdr:rowOff>6350</xdr:rowOff>
                  </to>
                </anchor>
              </controlPr>
            </control>
          </mc:Choice>
        </mc:AlternateContent>
        <mc:AlternateContent xmlns:mc="http://schemas.openxmlformats.org/markup-compatibility/2006">
          <mc:Choice Requires="x14">
            <control shapeId="2430" r:id="rId377" name="Check Box 382">
              <controlPr locked="0" defaultSize="0" autoFill="0" autoLine="0" autoPict="0">
                <anchor moveWithCells="1">
                  <from>
                    <xdr:col>18</xdr:col>
                    <xdr:colOff>38100</xdr:colOff>
                    <xdr:row>24</xdr:row>
                    <xdr:rowOff>69850</xdr:rowOff>
                  </from>
                  <to>
                    <xdr:col>18</xdr:col>
                    <xdr:colOff>425450</xdr:colOff>
                    <xdr:row>25</xdr:row>
                    <xdr:rowOff>0</xdr:rowOff>
                  </to>
                </anchor>
              </controlPr>
            </control>
          </mc:Choice>
        </mc:AlternateContent>
        <mc:AlternateContent xmlns:mc="http://schemas.openxmlformats.org/markup-compatibility/2006">
          <mc:Choice Requires="x14">
            <control shapeId="2431" r:id="rId378" name="Check Box 383">
              <controlPr locked="0" defaultSize="0" autoFill="0" autoLine="0" autoPict="0">
                <anchor moveWithCells="1">
                  <from>
                    <xdr:col>18</xdr:col>
                    <xdr:colOff>38100</xdr:colOff>
                    <xdr:row>24</xdr:row>
                    <xdr:rowOff>260350</xdr:rowOff>
                  </from>
                  <to>
                    <xdr:col>18</xdr:col>
                    <xdr:colOff>425450</xdr:colOff>
                    <xdr:row>25</xdr:row>
                    <xdr:rowOff>260350</xdr:rowOff>
                  </to>
                </anchor>
              </controlPr>
            </control>
          </mc:Choice>
        </mc:AlternateContent>
        <mc:AlternateContent xmlns:mc="http://schemas.openxmlformats.org/markup-compatibility/2006">
          <mc:Choice Requires="x14">
            <control shapeId="2432" r:id="rId379" name="Check Box 384">
              <controlPr locked="0" defaultSize="0" autoFill="0" autoLine="0" autoPict="0">
                <anchor moveWithCells="1">
                  <from>
                    <xdr:col>18</xdr:col>
                    <xdr:colOff>38100</xdr:colOff>
                    <xdr:row>26</xdr:row>
                    <xdr:rowOff>69850</xdr:rowOff>
                  </from>
                  <to>
                    <xdr:col>18</xdr:col>
                    <xdr:colOff>419100</xdr:colOff>
                    <xdr:row>27</xdr:row>
                    <xdr:rowOff>6350</xdr:rowOff>
                  </to>
                </anchor>
              </controlPr>
            </control>
          </mc:Choice>
        </mc:AlternateContent>
        <mc:AlternateContent xmlns:mc="http://schemas.openxmlformats.org/markup-compatibility/2006">
          <mc:Choice Requires="x14">
            <control shapeId="2433" r:id="rId380" name="Check Box 385">
              <controlPr locked="0" defaultSize="0" autoFill="0" autoLine="0" autoPict="0">
                <anchor moveWithCells="1">
                  <from>
                    <xdr:col>18</xdr:col>
                    <xdr:colOff>38100</xdr:colOff>
                    <xdr:row>27</xdr:row>
                    <xdr:rowOff>69850</xdr:rowOff>
                  </from>
                  <to>
                    <xdr:col>18</xdr:col>
                    <xdr:colOff>419100</xdr:colOff>
                    <xdr:row>28</xdr:row>
                    <xdr:rowOff>0</xdr:rowOff>
                  </to>
                </anchor>
              </controlPr>
            </control>
          </mc:Choice>
        </mc:AlternateContent>
        <mc:AlternateContent xmlns:mc="http://schemas.openxmlformats.org/markup-compatibility/2006">
          <mc:Choice Requires="x14">
            <control shapeId="2434" r:id="rId381" name="Check Box 386">
              <controlPr locked="0" defaultSize="0" autoFill="0" autoLine="0" autoPict="0">
                <anchor moveWithCells="1">
                  <from>
                    <xdr:col>18</xdr:col>
                    <xdr:colOff>38100</xdr:colOff>
                    <xdr:row>28</xdr:row>
                    <xdr:rowOff>69850</xdr:rowOff>
                  </from>
                  <to>
                    <xdr:col>18</xdr:col>
                    <xdr:colOff>419100</xdr:colOff>
                    <xdr:row>29</xdr:row>
                    <xdr:rowOff>0</xdr:rowOff>
                  </to>
                </anchor>
              </controlPr>
            </control>
          </mc:Choice>
        </mc:AlternateContent>
        <mc:AlternateContent xmlns:mc="http://schemas.openxmlformats.org/markup-compatibility/2006">
          <mc:Choice Requires="x14">
            <control shapeId="2435" r:id="rId382" name="Check Box 387">
              <controlPr locked="0" defaultSize="0" autoFill="0" autoLine="0" autoPict="0">
                <anchor moveWithCells="1">
                  <from>
                    <xdr:col>18</xdr:col>
                    <xdr:colOff>38100</xdr:colOff>
                    <xdr:row>29</xdr:row>
                    <xdr:rowOff>69850</xdr:rowOff>
                  </from>
                  <to>
                    <xdr:col>18</xdr:col>
                    <xdr:colOff>419100</xdr:colOff>
                    <xdr:row>30</xdr:row>
                    <xdr:rowOff>0</xdr:rowOff>
                  </to>
                </anchor>
              </controlPr>
            </control>
          </mc:Choice>
        </mc:AlternateContent>
        <mc:AlternateContent xmlns:mc="http://schemas.openxmlformats.org/markup-compatibility/2006">
          <mc:Choice Requires="x14">
            <control shapeId="2436" r:id="rId383" name="Check Box 388">
              <controlPr locked="0" defaultSize="0" autoFill="0" autoLine="0" autoPict="0">
                <anchor moveWithCells="1">
                  <from>
                    <xdr:col>18</xdr:col>
                    <xdr:colOff>38100</xdr:colOff>
                    <xdr:row>30</xdr:row>
                    <xdr:rowOff>69850</xdr:rowOff>
                  </from>
                  <to>
                    <xdr:col>18</xdr:col>
                    <xdr:colOff>419100</xdr:colOff>
                    <xdr:row>31</xdr:row>
                    <xdr:rowOff>0</xdr:rowOff>
                  </to>
                </anchor>
              </controlPr>
            </control>
          </mc:Choice>
        </mc:AlternateContent>
        <mc:AlternateContent xmlns:mc="http://schemas.openxmlformats.org/markup-compatibility/2006">
          <mc:Choice Requires="x14">
            <control shapeId="2437" r:id="rId384" name="Check Box 389">
              <controlPr locked="0" defaultSize="0" autoFill="0" autoLine="0" autoPict="0">
                <anchor moveWithCells="1">
                  <from>
                    <xdr:col>18</xdr:col>
                    <xdr:colOff>38100</xdr:colOff>
                    <xdr:row>31</xdr:row>
                    <xdr:rowOff>69850</xdr:rowOff>
                  </from>
                  <to>
                    <xdr:col>18</xdr:col>
                    <xdr:colOff>419100</xdr:colOff>
                    <xdr:row>32</xdr:row>
                    <xdr:rowOff>0</xdr:rowOff>
                  </to>
                </anchor>
              </controlPr>
            </control>
          </mc:Choice>
        </mc:AlternateContent>
        <mc:AlternateContent xmlns:mc="http://schemas.openxmlformats.org/markup-compatibility/2006">
          <mc:Choice Requires="x14">
            <control shapeId="2438" r:id="rId385" name="Check Box 390">
              <controlPr locked="0" defaultSize="0" autoFill="0" autoLine="0" autoPict="0">
                <anchor moveWithCells="1">
                  <from>
                    <xdr:col>18</xdr:col>
                    <xdr:colOff>38100</xdr:colOff>
                    <xdr:row>32</xdr:row>
                    <xdr:rowOff>69850</xdr:rowOff>
                  </from>
                  <to>
                    <xdr:col>18</xdr:col>
                    <xdr:colOff>419100</xdr:colOff>
                    <xdr:row>33</xdr:row>
                    <xdr:rowOff>0</xdr:rowOff>
                  </to>
                </anchor>
              </controlPr>
            </control>
          </mc:Choice>
        </mc:AlternateContent>
        <mc:AlternateContent xmlns:mc="http://schemas.openxmlformats.org/markup-compatibility/2006">
          <mc:Choice Requires="x14">
            <control shapeId="2439" r:id="rId386" name="Check Box 391">
              <controlPr locked="0" defaultSize="0" autoFill="0" autoLine="0" autoPict="0">
                <anchor moveWithCells="1">
                  <from>
                    <xdr:col>18</xdr:col>
                    <xdr:colOff>38100</xdr:colOff>
                    <xdr:row>33</xdr:row>
                    <xdr:rowOff>69850</xdr:rowOff>
                  </from>
                  <to>
                    <xdr:col>18</xdr:col>
                    <xdr:colOff>419100</xdr:colOff>
                    <xdr:row>34</xdr:row>
                    <xdr:rowOff>0</xdr:rowOff>
                  </to>
                </anchor>
              </controlPr>
            </control>
          </mc:Choice>
        </mc:AlternateContent>
        <mc:AlternateContent xmlns:mc="http://schemas.openxmlformats.org/markup-compatibility/2006">
          <mc:Choice Requires="x14">
            <control shapeId="2440" r:id="rId387" name="Check Box 392">
              <controlPr locked="0" defaultSize="0" autoFill="0" autoLine="0" autoPict="0">
                <anchor moveWithCells="1">
                  <from>
                    <xdr:col>18</xdr:col>
                    <xdr:colOff>38100</xdr:colOff>
                    <xdr:row>34</xdr:row>
                    <xdr:rowOff>69850</xdr:rowOff>
                  </from>
                  <to>
                    <xdr:col>18</xdr:col>
                    <xdr:colOff>419100</xdr:colOff>
                    <xdr:row>35</xdr:row>
                    <xdr:rowOff>0</xdr:rowOff>
                  </to>
                </anchor>
              </controlPr>
            </control>
          </mc:Choice>
        </mc:AlternateContent>
        <mc:AlternateContent xmlns:mc="http://schemas.openxmlformats.org/markup-compatibility/2006">
          <mc:Choice Requires="x14">
            <control shapeId="2441" r:id="rId388" name="Check Box 393">
              <controlPr locked="0" defaultSize="0" autoFill="0" autoLine="0" autoPict="0">
                <anchor moveWithCells="1">
                  <from>
                    <xdr:col>18</xdr:col>
                    <xdr:colOff>38100</xdr:colOff>
                    <xdr:row>35</xdr:row>
                    <xdr:rowOff>69850</xdr:rowOff>
                  </from>
                  <to>
                    <xdr:col>18</xdr:col>
                    <xdr:colOff>419100</xdr:colOff>
                    <xdr:row>36</xdr:row>
                    <xdr:rowOff>0</xdr:rowOff>
                  </to>
                </anchor>
              </controlPr>
            </control>
          </mc:Choice>
        </mc:AlternateContent>
        <mc:AlternateContent xmlns:mc="http://schemas.openxmlformats.org/markup-compatibility/2006">
          <mc:Choice Requires="x14">
            <control shapeId="2442" r:id="rId389" name="Check Box 394">
              <controlPr locked="0" defaultSize="0" autoFill="0" autoLine="0" autoPict="0">
                <anchor moveWithCells="1">
                  <from>
                    <xdr:col>18</xdr:col>
                    <xdr:colOff>38100</xdr:colOff>
                    <xdr:row>36</xdr:row>
                    <xdr:rowOff>69850</xdr:rowOff>
                  </from>
                  <to>
                    <xdr:col>18</xdr:col>
                    <xdr:colOff>419100</xdr:colOff>
                    <xdr:row>37</xdr:row>
                    <xdr:rowOff>0</xdr:rowOff>
                  </to>
                </anchor>
              </controlPr>
            </control>
          </mc:Choice>
        </mc:AlternateContent>
        <mc:AlternateContent xmlns:mc="http://schemas.openxmlformats.org/markup-compatibility/2006">
          <mc:Choice Requires="x14">
            <control shapeId="2443" r:id="rId390" name="Check Box 395">
              <controlPr locked="0" defaultSize="0" autoFill="0" autoLine="0" autoPict="0">
                <anchor moveWithCells="1">
                  <from>
                    <xdr:col>18</xdr:col>
                    <xdr:colOff>38100</xdr:colOff>
                    <xdr:row>37</xdr:row>
                    <xdr:rowOff>69850</xdr:rowOff>
                  </from>
                  <to>
                    <xdr:col>18</xdr:col>
                    <xdr:colOff>419100</xdr:colOff>
                    <xdr:row>38</xdr:row>
                    <xdr:rowOff>0</xdr:rowOff>
                  </to>
                </anchor>
              </controlPr>
            </control>
          </mc:Choice>
        </mc:AlternateContent>
        <mc:AlternateContent xmlns:mc="http://schemas.openxmlformats.org/markup-compatibility/2006">
          <mc:Choice Requires="x14">
            <control shapeId="2444" r:id="rId391" name="Check Box 396">
              <controlPr locked="0" defaultSize="0" autoFill="0" autoLine="0" autoPict="0">
                <anchor moveWithCells="1">
                  <from>
                    <xdr:col>18</xdr:col>
                    <xdr:colOff>38100</xdr:colOff>
                    <xdr:row>38</xdr:row>
                    <xdr:rowOff>69850</xdr:rowOff>
                  </from>
                  <to>
                    <xdr:col>18</xdr:col>
                    <xdr:colOff>419100</xdr:colOff>
                    <xdr:row>39</xdr:row>
                    <xdr:rowOff>0</xdr:rowOff>
                  </to>
                </anchor>
              </controlPr>
            </control>
          </mc:Choice>
        </mc:AlternateContent>
        <mc:AlternateContent xmlns:mc="http://schemas.openxmlformats.org/markup-compatibility/2006">
          <mc:Choice Requires="x14">
            <control shapeId="2445" r:id="rId392" name="Check Box 397">
              <controlPr locked="0" defaultSize="0" autoFill="0" autoLine="0" autoPict="0">
                <anchor moveWithCells="1">
                  <from>
                    <xdr:col>18</xdr:col>
                    <xdr:colOff>38100</xdr:colOff>
                    <xdr:row>39</xdr:row>
                    <xdr:rowOff>69850</xdr:rowOff>
                  </from>
                  <to>
                    <xdr:col>18</xdr:col>
                    <xdr:colOff>419100</xdr:colOff>
                    <xdr:row>40</xdr:row>
                    <xdr:rowOff>0</xdr:rowOff>
                  </to>
                </anchor>
              </controlPr>
            </control>
          </mc:Choice>
        </mc:AlternateContent>
        <mc:AlternateContent xmlns:mc="http://schemas.openxmlformats.org/markup-compatibility/2006">
          <mc:Choice Requires="x14">
            <control shapeId="2446" r:id="rId393" name="Check Box 398">
              <controlPr locked="0" defaultSize="0" autoFill="0" autoLine="0" autoPict="0">
                <anchor moveWithCells="1">
                  <from>
                    <xdr:col>18</xdr:col>
                    <xdr:colOff>38100</xdr:colOff>
                    <xdr:row>40</xdr:row>
                    <xdr:rowOff>69850</xdr:rowOff>
                  </from>
                  <to>
                    <xdr:col>18</xdr:col>
                    <xdr:colOff>419100</xdr:colOff>
                    <xdr:row>41</xdr:row>
                    <xdr:rowOff>0</xdr:rowOff>
                  </to>
                </anchor>
              </controlPr>
            </control>
          </mc:Choice>
        </mc:AlternateContent>
        <mc:AlternateContent xmlns:mc="http://schemas.openxmlformats.org/markup-compatibility/2006">
          <mc:Choice Requires="x14">
            <control shapeId="2447" r:id="rId394" name="Check Box 399">
              <controlPr locked="0" defaultSize="0" autoFill="0" autoLine="0" autoPict="0">
                <anchor moveWithCells="1">
                  <from>
                    <xdr:col>18</xdr:col>
                    <xdr:colOff>38100</xdr:colOff>
                    <xdr:row>41</xdr:row>
                    <xdr:rowOff>69850</xdr:rowOff>
                  </from>
                  <to>
                    <xdr:col>18</xdr:col>
                    <xdr:colOff>419100</xdr:colOff>
                    <xdr:row>42</xdr:row>
                    <xdr:rowOff>0</xdr:rowOff>
                  </to>
                </anchor>
              </controlPr>
            </control>
          </mc:Choice>
        </mc:AlternateContent>
        <mc:AlternateContent xmlns:mc="http://schemas.openxmlformats.org/markup-compatibility/2006">
          <mc:Choice Requires="x14">
            <control shapeId="2448" r:id="rId395" name="Check Box 400">
              <controlPr locked="0" defaultSize="0" autoFill="0" autoLine="0" autoPict="0">
                <anchor moveWithCells="1">
                  <from>
                    <xdr:col>18</xdr:col>
                    <xdr:colOff>38100</xdr:colOff>
                    <xdr:row>42</xdr:row>
                    <xdr:rowOff>69850</xdr:rowOff>
                  </from>
                  <to>
                    <xdr:col>18</xdr:col>
                    <xdr:colOff>419100</xdr:colOff>
                    <xdr:row>43</xdr:row>
                    <xdr:rowOff>0</xdr:rowOff>
                  </to>
                </anchor>
              </controlPr>
            </control>
          </mc:Choice>
        </mc:AlternateContent>
        <mc:AlternateContent xmlns:mc="http://schemas.openxmlformats.org/markup-compatibility/2006">
          <mc:Choice Requires="x14">
            <control shapeId="2449" r:id="rId396" name="Check Box 401">
              <controlPr locked="0" defaultSize="0" autoFill="0" autoLine="0" autoPict="0">
                <anchor moveWithCells="1">
                  <from>
                    <xdr:col>18</xdr:col>
                    <xdr:colOff>38100</xdr:colOff>
                    <xdr:row>43</xdr:row>
                    <xdr:rowOff>69850</xdr:rowOff>
                  </from>
                  <to>
                    <xdr:col>18</xdr:col>
                    <xdr:colOff>419100</xdr:colOff>
                    <xdr:row>44</xdr:row>
                    <xdr:rowOff>0</xdr:rowOff>
                  </to>
                </anchor>
              </controlPr>
            </control>
          </mc:Choice>
        </mc:AlternateContent>
        <mc:AlternateContent xmlns:mc="http://schemas.openxmlformats.org/markup-compatibility/2006">
          <mc:Choice Requires="x14">
            <control shapeId="2450" r:id="rId397" name="Check Box 402">
              <controlPr locked="0" defaultSize="0" autoFill="0" autoLine="0" autoPict="0">
                <anchor moveWithCells="1">
                  <from>
                    <xdr:col>18</xdr:col>
                    <xdr:colOff>38100</xdr:colOff>
                    <xdr:row>49</xdr:row>
                    <xdr:rowOff>69850</xdr:rowOff>
                  </from>
                  <to>
                    <xdr:col>18</xdr:col>
                    <xdr:colOff>419100</xdr:colOff>
                    <xdr:row>50</xdr:row>
                    <xdr:rowOff>82550</xdr:rowOff>
                  </to>
                </anchor>
              </controlPr>
            </control>
          </mc:Choice>
        </mc:AlternateContent>
        <mc:AlternateContent xmlns:mc="http://schemas.openxmlformats.org/markup-compatibility/2006">
          <mc:Choice Requires="x14">
            <control shapeId="2" r:id="rId398" name="Check Box 404">
              <controlPr defaultSize="0" autoFill="0" autoLine="0" autoPict="0">
                <anchor moveWithCells="1">
                  <from>
                    <xdr:col>6</xdr:col>
                    <xdr:colOff>76200</xdr:colOff>
                    <xdr:row>20</xdr:row>
                    <xdr:rowOff>69850</xdr:rowOff>
                  </from>
                  <to>
                    <xdr:col>6</xdr:col>
                    <xdr:colOff>463550</xdr:colOff>
                    <xdr:row>21</xdr:row>
                    <xdr:rowOff>6350</xdr:rowOff>
                  </to>
                </anchor>
              </controlPr>
            </control>
          </mc:Choice>
        </mc:AlternateContent>
        <mc:AlternateContent xmlns:mc="http://schemas.openxmlformats.org/markup-compatibility/2006">
          <mc:Choice Requires="x14">
            <control shapeId="3" r:id="rId399" name="Check Box 405">
              <controlPr defaultSize="0" autoFill="0" autoLine="0" autoPict="0">
                <anchor moveWithCells="1">
                  <from>
                    <xdr:col>7</xdr:col>
                    <xdr:colOff>69850</xdr:colOff>
                    <xdr:row>20</xdr:row>
                    <xdr:rowOff>69850</xdr:rowOff>
                  </from>
                  <to>
                    <xdr:col>7</xdr:col>
                    <xdr:colOff>450850</xdr:colOff>
                    <xdr:row>21</xdr:row>
                    <xdr:rowOff>6350</xdr:rowOff>
                  </to>
                </anchor>
              </controlPr>
            </control>
          </mc:Choice>
        </mc:AlternateContent>
        <mc:AlternateContent xmlns:mc="http://schemas.openxmlformats.org/markup-compatibility/2006">
          <mc:Choice Requires="x14">
            <control shapeId="4" r:id="rId400" name="Check Box 406">
              <controlPr defaultSize="0" autoFill="0" autoLine="0" autoPict="0">
                <anchor moveWithCells="1">
                  <from>
                    <xdr:col>8</xdr:col>
                    <xdr:colOff>69850</xdr:colOff>
                    <xdr:row>20</xdr:row>
                    <xdr:rowOff>69850</xdr:rowOff>
                  </from>
                  <to>
                    <xdr:col>8</xdr:col>
                    <xdr:colOff>450850</xdr:colOff>
                    <xdr:row>21</xdr:row>
                    <xdr:rowOff>6350</xdr:rowOff>
                  </to>
                </anchor>
              </controlPr>
            </control>
          </mc:Choice>
        </mc:AlternateContent>
        <mc:AlternateContent xmlns:mc="http://schemas.openxmlformats.org/markup-compatibility/2006">
          <mc:Choice Requires="x14">
            <control shapeId="5" r:id="rId401" name="Check Box 407">
              <controlPr defaultSize="0" autoFill="0" autoLine="0" autoPict="0">
                <anchor moveWithCells="1">
                  <from>
                    <xdr:col>9</xdr:col>
                    <xdr:colOff>76200</xdr:colOff>
                    <xdr:row>20</xdr:row>
                    <xdr:rowOff>69850</xdr:rowOff>
                  </from>
                  <to>
                    <xdr:col>9</xdr:col>
                    <xdr:colOff>463550</xdr:colOff>
                    <xdr:row>21</xdr:row>
                    <xdr:rowOff>6350</xdr:rowOff>
                  </to>
                </anchor>
              </controlPr>
            </control>
          </mc:Choice>
        </mc:AlternateContent>
        <mc:AlternateContent xmlns:mc="http://schemas.openxmlformats.org/markup-compatibility/2006">
          <mc:Choice Requires="x14">
            <control shapeId="6" r:id="rId402" name="Check Box 408">
              <controlPr locked="0" defaultSize="0" autoFill="0" autoLine="0" autoPict="0">
                <anchor moveWithCells="1">
                  <from>
                    <xdr:col>10</xdr:col>
                    <xdr:colOff>38100</xdr:colOff>
                    <xdr:row>20</xdr:row>
                    <xdr:rowOff>69850</xdr:rowOff>
                  </from>
                  <to>
                    <xdr:col>10</xdr:col>
                    <xdr:colOff>419100</xdr:colOff>
                    <xdr:row>21</xdr:row>
                    <xdr:rowOff>6350</xdr:rowOff>
                  </to>
                </anchor>
              </controlPr>
            </control>
          </mc:Choice>
        </mc:AlternateContent>
        <mc:AlternateContent xmlns:mc="http://schemas.openxmlformats.org/markup-compatibility/2006">
          <mc:Choice Requires="x14">
            <control shapeId="8" r:id="rId403" name="Check Box 409">
              <controlPr defaultSize="0" autoFill="0" autoLine="0" autoPict="0">
                <anchor moveWithCells="1">
                  <from>
                    <xdr:col>6</xdr:col>
                    <xdr:colOff>76200</xdr:colOff>
                    <xdr:row>21</xdr:row>
                    <xdr:rowOff>69850</xdr:rowOff>
                  </from>
                  <to>
                    <xdr:col>6</xdr:col>
                    <xdr:colOff>463550</xdr:colOff>
                    <xdr:row>22</xdr:row>
                    <xdr:rowOff>0</xdr:rowOff>
                  </to>
                </anchor>
              </controlPr>
            </control>
          </mc:Choice>
        </mc:AlternateContent>
        <mc:AlternateContent xmlns:mc="http://schemas.openxmlformats.org/markup-compatibility/2006">
          <mc:Choice Requires="x14">
            <control shapeId="9" r:id="rId404" name="Check Box 410">
              <controlPr defaultSize="0" autoFill="0" autoLine="0" autoPict="0">
                <anchor moveWithCells="1">
                  <from>
                    <xdr:col>7</xdr:col>
                    <xdr:colOff>69850</xdr:colOff>
                    <xdr:row>21</xdr:row>
                    <xdr:rowOff>69850</xdr:rowOff>
                  </from>
                  <to>
                    <xdr:col>7</xdr:col>
                    <xdr:colOff>450850</xdr:colOff>
                    <xdr:row>21</xdr:row>
                    <xdr:rowOff>260350</xdr:rowOff>
                  </to>
                </anchor>
              </controlPr>
            </control>
          </mc:Choice>
        </mc:AlternateContent>
        <mc:AlternateContent xmlns:mc="http://schemas.openxmlformats.org/markup-compatibility/2006">
          <mc:Choice Requires="x14">
            <control shapeId="10" r:id="rId405" name="Check Box 411">
              <controlPr defaultSize="0" autoFill="0" autoLine="0" autoPict="0">
                <anchor moveWithCells="1">
                  <from>
                    <xdr:col>8</xdr:col>
                    <xdr:colOff>69850</xdr:colOff>
                    <xdr:row>21</xdr:row>
                    <xdr:rowOff>69850</xdr:rowOff>
                  </from>
                  <to>
                    <xdr:col>8</xdr:col>
                    <xdr:colOff>450850</xdr:colOff>
                    <xdr:row>21</xdr:row>
                    <xdr:rowOff>260350</xdr:rowOff>
                  </to>
                </anchor>
              </controlPr>
            </control>
          </mc:Choice>
        </mc:AlternateContent>
        <mc:AlternateContent xmlns:mc="http://schemas.openxmlformats.org/markup-compatibility/2006">
          <mc:Choice Requires="x14">
            <control shapeId="11" r:id="rId406" name="Check Box 412">
              <controlPr defaultSize="0" autoFill="0" autoLine="0" autoPict="0">
                <anchor moveWithCells="1">
                  <from>
                    <xdr:col>9</xdr:col>
                    <xdr:colOff>76200</xdr:colOff>
                    <xdr:row>21</xdr:row>
                    <xdr:rowOff>69850</xdr:rowOff>
                  </from>
                  <to>
                    <xdr:col>9</xdr:col>
                    <xdr:colOff>463550</xdr:colOff>
                    <xdr:row>21</xdr:row>
                    <xdr:rowOff>260350</xdr:rowOff>
                  </to>
                </anchor>
              </controlPr>
            </control>
          </mc:Choice>
        </mc:AlternateContent>
        <mc:AlternateContent xmlns:mc="http://schemas.openxmlformats.org/markup-compatibility/2006">
          <mc:Choice Requires="x14">
            <control shapeId="12" r:id="rId407" name="Check Box 413">
              <controlPr locked="0" defaultSize="0" autoFill="0" autoLine="0" autoPict="0">
                <anchor moveWithCells="1">
                  <from>
                    <xdr:col>10</xdr:col>
                    <xdr:colOff>38100</xdr:colOff>
                    <xdr:row>21</xdr:row>
                    <xdr:rowOff>69850</xdr:rowOff>
                  </from>
                  <to>
                    <xdr:col>10</xdr:col>
                    <xdr:colOff>419100</xdr:colOff>
                    <xdr:row>21</xdr:row>
                    <xdr:rowOff>260350</xdr:rowOff>
                  </to>
                </anchor>
              </controlPr>
            </control>
          </mc:Choice>
        </mc:AlternateContent>
        <mc:AlternateContent xmlns:mc="http://schemas.openxmlformats.org/markup-compatibility/2006">
          <mc:Choice Requires="x14">
            <control shapeId="13" r:id="rId408" name="Check Box 414">
              <controlPr defaultSize="0" autoFill="0" autoLine="0" autoPict="0">
                <anchor moveWithCells="1">
                  <from>
                    <xdr:col>6</xdr:col>
                    <xdr:colOff>76200</xdr:colOff>
                    <xdr:row>22</xdr:row>
                    <xdr:rowOff>69850</xdr:rowOff>
                  </from>
                  <to>
                    <xdr:col>6</xdr:col>
                    <xdr:colOff>463550</xdr:colOff>
                    <xdr:row>22</xdr:row>
                    <xdr:rowOff>260350</xdr:rowOff>
                  </to>
                </anchor>
              </controlPr>
            </control>
          </mc:Choice>
        </mc:AlternateContent>
        <mc:AlternateContent xmlns:mc="http://schemas.openxmlformats.org/markup-compatibility/2006">
          <mc:Choice Requires="x14">
            <control shapeId="14" r:id="rId409" name="Check Box 415">
              <controlPr defaultSize="0" autoFill="0" autoLine="0" autoPict="0">
                <anchor moveWithCells="1">
                  <from>
                    <xdr:col>7</xdr:col>
                    <xdr:colOff>69850</xdr:colOff>
                    <xdr:row>22</xdr:row>
                    <xdr:rowOff>69850</xdr:rowOff>
                  </from>
                  <to>
                    <xdr:col>7</xdr:col>
                    <xdr:colOff>450850</xdr:colOff>
                    <xdr:row>22</xdr:row>
                    <xdr:rowOff>260350</xdr:rowOff>
                  </to>
                </anchor>
              </controlPr>
            </control>
          </mc:Choice>
        </mc:AlternateContent>
        <mc:AlternateContent xmlns:mc="http://schemas.openxmlformats.org/markup-compatibility/2006">
          <mc:Choice Requires="x14">
            <control shapeId="15" r:id="rId410" name="Check Box 416">
              <controlPr defaultSize="0" autoFill="0" autoLine="0" autoPict="0">
                <anchor moveWithCells="1">
                  <from>
                    <xdr:col>8</xdr:col>
                    <xdr:colOff>69850</xdr:colOff>
                    <xdr:row>22</xdr:row>
                    <xdr:rowOff>69850</xdr:rowOff>
                  </from>
                  <to>
                    <xdr:col>8</xdr:col>
                    <xdr:colOff>450850</xdr:colOff>
                    <xdr:row>22</xdr:row>
                    <xdr:rowOff>260350</xdr:rowOff>
                  </to>
                </anchor>
              </controlPr>
            </control>
          </mc:Choice>
        </mc:AlternateContent>
        <mc:AlternateContent xmlns:mc="http://schemas.openxmlformats.org/markup-compatibility/2006">
          <mc:Choice Requires="x14">
            <control shapeId="16" r:id="rId411" name="Check Box 417">
              <controlPr defaultSize="0" autoFill="0" autoLine="0" autoPict="0">
                <anchor moveWithCells="1">
                  <from>
                    <xdr:col>9</xdr:col>
                    <xdr:colOff>76200</xdr:colOff>
                    <xdr:row>22</xdr:row>
                    <xdr:rowOff>69850</xdr:rowOff>
                  </from>
                  <to>
                    <xdr:col>9</xdr:col>
                    <xdr:colOff>463550</xdr:colOff>
                    <xdr:row>22</xdr:row>
                    <xdr:rowOff>260350</xdr:rowOff>
                  </to>
                </anchor>
              </controlPr>
            </control>
          </mc:Choice>
        </mc:AlternateContent>
        <mc:AlternateContent xmlns:mc="http://schemas.openxmlformats.org/markup-compatibility/2006">
          <mc:Choice Requires="x14">
            <control shapeId="17" r:id="rId412" name="Check Box 418">
              <controlPr defaultSize="0" autoFill="0" autoLine="0" autoPict="0">
                <anchor moveWithCells="1">
                  <from>
                    <xdr:col>10</xdr:col>
                    <xdr:colOff>38100</xdr:colOff>
                    <xdr:row>22</xdr:row>
                    <xdr:rowOff>69850</xdr:rowOff>
                  </from>
                  <to>
                    <xdr:col>10</xdr:col>
                    <xdr:colOff>419100</xdr:colOff>
                    <xdr:row>22</xdr:row>
                    <xdr:rowOff>260350</xdr:rowOff>
                  </to>
                </anchor>
              </controlPr>
            </control>
          </mc:Choice>
        </mc:AlternateContent>
        <mc:AlternateContent xmlns:mc="http://schemas.openxmlformats.org/markup-compatibility/2006">
          <mc:Choice Requires="x14">
            <control shapeId="18" r:id="rId413" name="Check Box 419">
              <controlPr defaultSize="0" autoFill="0" autoLine="0" autoPict="0">
                <anchor moveWithCells="1">
                  <from>
                    <xdr:col>6</xdr:col>
                    <xdr:colOff>76200</xdr:colOff>
                    <xdr:row>23</xdr:row>
                    <xdr:rowOff>69850</xdr:rowOff>
                  </from>
                  <to>
                    <xdr:col>6</xdr:col>
                    <xdr:colOff>463550</xdr:colOff>
                    <xdr:row>23</xdr:row>
                    <xdr:rowOff>260350</xdr:rowOff>
                  </to>
                </anchor>
              </controlPr>
            </control>
          </mc:Choice>
        </mc:AlternateContent>
        <mc:AlternateContent xmlns:mc="http://schemas.openxmlformats.org/markup-compatibility/2006">
          <mc:Choice Requires="x14">
            <control shapeId="19" r:id="rId414" name="Check Box 420">
              <controlPr defaultSize="0" autoFill="0" autoLine="0" autoPict="0">
                <anchor moveWithCells="1">
                  <from>
                    <xdr:col>7</xdr:col>
                    <xdr:colOff>69850</xdr:colOff>
                    <xdr:row>23</xdr:row>
                    <xdr:rowOff>69850</xdr:rowOff>
                  </from>
                  <to>
                    <xdr:col>7</xdr:col>
                    <xdr:colOff>450850</xdr:colOff>
                    <xdr:row>23</xdr:row>
                    <xdr:rowOff>260350</xdr:rowOff>
                  </to>
                </anchor>
              </controlPr>
            </control>
          </mc:Choice>
        </mc:AlternateContent>
        <mc:AlternateContent xmlns:mc="http://schemas.openxmlformats.org/markup-compatibility/2006">
          <mc:Choice Requires="x14">
            <control shapeId="20" r:id="rId415" name="Check Box 421">
              <controlPr defaultSize="0" autoFill="0" autoLine="0" autoPict="0">
                <anchor moveWithCells="1">
                  <from>
                    <xdr:col>8</xdr:col>
                    <xdr:colOff>69850</xdr:colOff>
                    <xdr:row>23</xdr:row>
                    <xdr:rowOff>69850</xdr:rowOff>
                  </from>
                  <to>
                    <xdr:col>8</xdr:col>
                    <xdr:colOff>450850</xdr:colOff>
                    <xdr:row>23</xdr:row>
                    <xdr:rowOff>260350</xdr:rowOff>
                  </to>
                </anchor>
              </controlPr>
            </control>
          </mc:Choice>
        </mc:AlternateContent>
        <mc:AlternateContent xmlns:mc="http://schemas.openxmlformats.org/markup-compatibility/2006">
          <mc:Choice Requires="x14">
            <control shapeId="21" r:id="rId416" name="Check Box 422">
              <controlPr defaultSize="0" autoFill="0" autoLine="0" autoPict="0">
                <anchor moveWithCells="1">
                  <from>
                    <xdr:col>9</xdr:col>
                    <xdr:colOff>76200</xdr:colOff>
                    <xdr:row>23</xdr:row>
                    <xdr:rowOff>69850</xdr:rowOff>
                  </from>
                  <to>
                    <xdr:col>9</xdr:col>
                    <xdr:colOff>463550</xdr:colOff>
                    <xdr:row>23</xdr:row>
                    <xdr:rowOff>260350</xdr:rowOff>
                  </to>
                </anchor>
              </controlPr>
            </control>
          </mc:Choice>
        </mc:AlternateContent>
        <mc:AlternateContent xmlns:mc="http://schemas.openxmlformats.org/markup-compatibility/2006">
          <mc:Choice Requires="x14">
            <control shapeId="22" r:id="rId417" name="Check Box 423">
              <controlPr defaultSize="0" autoFill="0" autoLine="0" autoPict="0">
                <anchor moveWithCells="1">
                  <from>
                    <xdr:col>10</xdr:col>
                    <xdr:colOff>38100</xdr:colOff>
                    <xdr:row>23</xdr:row>
                    <xdr:rowOff>69850</xdr:rowOff>
                  </from>
                  <to>
                    <xdr:col>10</xdr:col>
                    <xdr:colOff>419100</xdr:colOff>
                    <xdr:row>23</xdr:row>
                    <xdr:rowOff>260350</xdr:rowOff>
                  </to>
                </anchor>
              </controlPr>
            </control>
          </mc:Choice>
        </mc:AlternateContent>
        <mc:AlternateContent xmlns:mc="http://schemas.openxmlformats.org/markup-compatibility/2006">
          <mc:Choice Requires="x14">
            <control shapeId="23" r:id="rId418" name="Check Box 424">
              <controlPr defaultSize="0" autoFill="0" autoLine="0" autoPict="0">
                <anchor moveWithCells="1">
                  <from>
                    <xdr:col>6</xdr:col>
                    <xdr:colOff>76200</xdr:colOff>
                    <xdr:row>24</xdr:row>
                    <xdr:rowOff>69850</xdr:rowOff>
                  </from>
                  <to>
                    <xdr:col>6</xdr:col>
                    <xdr:colOff>463550</xdr:colOff>
                    <xdr:row>24</xdr:row>
                    <xdr:rowOff>260350</xdr:rowOff>
                  </to>
                </anchor>
              </controlPr>
            </control>
          </mc:Choice>
        </mc:AlternateContent>
        <mc:AlternateContent xmlns:mc="http://schemas.openxmlformats.org/markup-compatibility/2006">
          <mc:Choice Requires="x14">
            <control shapeId="24" r:id="rId419" name="Check Box 425">
              <controlPr defaultSize="0" autoFill="0" autoLine="0" autoPict="0">
                <anchor moveWithCells="1">
                  <from>
                    <xdr:col>7</xdr:col>
                    <xdr:colOff>69850</xdr:colOff>
                    <xdr:row>24</xdr:row>
                    <xdr:rowOff>69850</xdr:rowOff>
                  </from>
                  <to>
                    <xdr:col>7</xdr:col>
                    <xdr:colOff>450850</xdr:colOff>
                    <xdr:row>24</xdr:row>
                    <xdr:rowOff>260350</xdr:rowOff>
                  </to>
                </anchor>
              </controlPr>
            </control>
          </mc:Choice>
        </mc:AlternateContent>
        <mc:AlternateContent xmlns:mc="http://schemas.openxmlformats.org/markup-compatibility/2006">
          <mc:Choice Requires="x14">
            <control shapeId="25" r:id="rId420" name="Check Box 426">
              <controlPr defaultSize="0" autoFill="0" autoLine="0" autoPict="0">
                <anchor moveWithCells="1">
                  <from>
                    <xdr:col>8</xdr:col>
                    <xdr:colOff>69850</xdr:colOff>
                    <xdr:row>24</xdr:row>
                    <xdr:rowOff>69850</xdr:rowOff>
                  </from>
                  <to>
                    <xdr:col>8</xdr:col>
                    <xdr:colOff>450850</xdr:colOff>
                    <xdr:row>24</xdr:row>
                    <xdr:rowOff>260350</xdr:rowOff>
                  </to>
                </anchor>
              </controlPr>
            </control>
          </mc:Choice>
        </mc:AlternateContent>
        <mc:AlternateContent xmlns:mc="http://schemas.openxmlformats.org/markup-compatibility/2006">
          <mc:Choice Requires="x14">
            <control shapeId="26" r:id="rId421" name="Check Box 427">
              <controlPr defaultSize="0" autoFill="0" autoLine="0" autoPict="0">
                <anchor moveWithCells="1">
                  <from>
                    <xdr:col>9</xdr:col>
                    <xdr:colOff>76200</xdr:colOff>
                    <xdr:row>24</xdr:row>
                    <xdr:rowOff>69850</xdr:rowOff>
                  </from>
                  <to>
                    <xdr:col>9</xdr:col>
                    <xdr:colOff>463550</xdr:colOff>
                    <xdr:row>24</xdr:row>
                    <xdr:rowOff>260350</xdr:rowOff>
                  </to>
                </anchor>
              </controlPr>
            </control>
          </mc:Choice>
        </mc:AlternateContent>
        <mc:AlternateContent xmlns:mc="http://schemas.openxmlformats.org/markup-compatibility/2006">
          <mc:Choice Requires="x14">
            <control shapeId="27" r:id="rId422" name="Check Box 428">
              <controlPr defaultSize="0" autoFill="0" autoLine="0" autoPict="0">
                <anchor moveWithCells="1">
                  <from>
                    <xdr:col>10</xdr:col>
                    <xdr:colOff>38100</xdr:colOff>
                    <xdr:row>24</xdr:row>
                    <xdr:rowOff>69850</xdr:rowOff>
                  </from>
                  <to>
                    <xdr:col>10</xdr:col>
                    <xdr:colOff>425450</xdr:colOff>
                    <xdr:row>24</xdr:row>
                    <xdr:rowOff>260350</xdr:rowOff>
                  </to>
                </anchor>
              </controlPr>
            </control>
          </mc:Choice>
        </mc:AlternateContent>
        <mc:AlternateContent xmlns:mc="http://schemas.openxmlformats.org/markup-compatibility/2006">
          <mc:Choice Requires="x14">
            <control shapeId="28" r:id="rId423" name="Check Box 429">
              <controlPr defaultSize="0" autoFill="0" autoLine="0" autoPict="0">
                <anchor moveWithCells="1">
                  <from>
                    <xdr:col>6</xdr:col>
                    <xdr:colOff>76200</xdr:colOff>
                    <xdr:row>25</xdr:row>
                    <xdr:rowOff>69850</xdr:rowOff>
                  </from>
                  <to>
                    <xdr:col>6</xdr:col>
                    <xdr:colOff>463550</xdr:colOff>
                    <xdr:row>25</xdr:row>
                    <xdr:rowOff>260350</xdr:rowOff>
                  </to>
                </anchor>
              </controlPr>
            </control>
          </mc:Choice>
        </mc:AlternateContent>
        <mc:AlternateContent xmlns:mc="http://schemas.openxmlformats.org/markup-compatibility/2006">
          <mc:Choice Requires="x14">
            <control shapeId="29" r:id="rId424" name="Check Box 430">
              <controlPr defaultSize="0" autoFill="0" autoLine="0" autoPict="0">
                <anchor moveWithCells="1">
                  <from>
                    <xdr:col>7</xdr:col>
                    <xdr:colOff>69850</xdr:colOff>
                    <xdr:row>25</xdr:row>
                    <xdr:rowOff>69850</xdr:rowOff>
                  </from>
                  <to>
                    <xdr:col>7</xdr:col>
                    <xdr:colOff>450850</xdr:colOff>
                    <xdr:row>25</xdr:row>
                    <xdr:rowOff>260350</xdr:rowOff>
                  </to>
                </anchor>
              </controlPr>
            </control>
          </mc:Choice>
        </mc:AlternateContent>
        <mc:AlternateContent xmlns:mc="http://schemas.openxmlformats.org/markup-compatibility/2006">
          <mc:Choice Requires="x14">
            <control shapeId="30" r:id="rId425" name="Check Box 431">
              <controlPr defaultSize="0" autoFill="0" autoLine="0" autoPict="0">
                <anchor moveWithCells="1">
                  <from>
                    <xdr:col>8</xdr:col>
                    <xdr:colOff>69850</xdr:colOff>
                    <xdr:row>25</xdr:row>
                    <xdr:rowOff>69850</xdr:rowOff>
                  </from>
                  <to>
                    <xdr:col>8</xdr:col>
                    <xdr:colOff>450850</xdr:colOff>
                    <xdr:row>25</xdr:row>
                    <xdr:rowOff>260350</xdr:rowOff>
                  </to>
                </anchor>
              </controlPr>
            </control>
          </mc:Choice>
        </mc:AlternateContent>
        <mc:AlternateContent xmlns:mc="http://schemas.openxmlformats.org/markup-compatibility/2006">
          <mc:Choice Requires="x14">
            <control shapeId="31" r:id="rId426" name="Check Box 432">
              <controlPr defaultSize="0" autoFill="0" autoLine="0" autoPict="0">
                <anchor moveWithCells="1">
                  <from>
                    <xdr:col>9</xdr:col>
                    <xdr:colOff>76200</xdr:colOff>
                    <xdr:row>25</xdr:row>
                    <xdr:rowOff>69850</xdr:rowOff>
                  </from>
                  <to>
                    <xdr:col>9</xdr:col>
                    <xdr:colOff>463550</xdr:colOff>
                    <xdr:row>25</xdr:row>
                    <xdr:rowOff>260350</xdr:rowOff>
                  </to>
                </anchor>
              </controlPr>
            </control>
          </mc:Choice>
        </mc:AlternateContent>
        <mc:AlternateContent xmlns:mc="http://schemas.openxmlformats.org/markup-compatibility/2006">
          <mc:Choice Requires="x14">
            <control shapeId="32" r:id="rId427" name="Check Box 433">
              <controlPr defaultSize="0" autoFill="0" autoLine="0" autoPict="0">
                <anchor moveWithCells="1">
                  <from>
                    <xdr:col>10</xdr:col>
                    <xdr:colOff>38100</xdr:colOff>
                    <xdr:row>25</xdr:row>
                    <xdr:rowOff>69850</xdr:rowOff>
                  </from>
                  <to>
                    <xdr:col>10</xdr:col>
                    <xdr:colOff>419100</xdr:colOff>
                    <xdr:row>25</xdr:row>
                    <xdr:rowOff>260350</xdr:rowOff>
                  </to>
                </anchor>
              </controlPr>
            </control>
          </mc:Choice>
        </mc:AlternateContent>
        <mc:AlternateContent xmlns:mc="http://schemas.openxmlformats.org/markup-compatibility/2006">
          <mc:Choice Requires="x14">
            <control shapeId="33" r:id="rId428" name="Check Box 434">
              <controlPr defaultSize="0" autoFill="0" autoLine="0" autoPict="0">
                <anchor moveWithCells="1">
                  <from>
                    <xdr:col>6</xdr:col>
                    <xdr:colOff>76200</xdr:colOff>
                    <xdr:row>26</xdr:row>
                    <xdr:rowOff>69850</xdr:rowOff>
                  </from>
                  <to>
                    <xdr:col>6</xdr:col>
                    <xdr:colOff>463550</xdr:colOff>
                    <xdr:row>27</xdr:row>
                    <xdr:rowOff>0</xdr:rowOff>
                  </to>
                </anchor>
              </controlPr>
            </control>
          </mc:Choice>
        </mc:AlternateContent>
        <mc:AlternateContent xmlns:mc="http://schemas.openxmlformats.org/markup-compatibility/2006">
          <mc:Choice Requires="x14">
            <control shapeId="34" r:id="rId429" name="Check Box 435">
              <controlPr defaultSize="0" autoFill="0" autoLine="0" autoPict="0">
                <anchor moveWithCells="1">
                  <from>
                    <xdr:col>7</xdr:col>
                    <xdr:colOff>69850</xdr:colOff>
                    <xdr:row>26</xdr:row>
                    <xdr:rowOff>69850</xdr:rowOff>
                  </from>
                  <to>
                    <xdr:col>7</xdr:col>
                    <xdr:colOff>450850</xdr:colOff>
                    <xdr:row>27</xdr:row>
                    <xdr:rowOff>0</xdr:rowOff>
                  </to>
                </anchor>
              </controlPr>
            </control>
          </mc:Choice>
        </mc:AlternateContent>
        <mc:AlternateContent xmlns:mc="http://schemas.openxmlformats.org/markup-compatibility/2006">
          <mc:Choice Requires="x14">
            <control shapeId="35" r:id="rId430" name="Check Box 436">
              <controlPr defaultSize="0" autoFill="0" autoLine="0" autoPict="0">
                <anchor moveWithCells="1">
                  <from>
                    <xdr:col>8</xdr:col>
                    <xdr:colOff>69850</xdr:colOff>
                    <xdr:row>26</xdr:row>
                    <xdr:rowOff>69850</xdr:rowOff>
                  </from>
                  <to>
                    <xdr:col>8</xdr:col>
                    <xdr:colOff>450850</xdr:colOff>
                    <xdr:row>27</xdr:row>
                    <xdr:rowOff>0</xdr:rowOff>
                  </to>
                </anchor>
              </controlPr>
            </control>
          </mc:Choice>
        </mc:AlternateContent>
        <mc:AlternateContent xmlns:mc="http://schemas.openxmlformats.org/markup-compatibility/2006">
          <mc:Choice Requires="x14">
            <control shapeId="36" r:id="rId431" name="Check Box 437">
              <controlPr defaultSize="0" autoFill="0" autoLine="0" autoPict="0">
                <anchor moveWithCells="1">
                  <from>
                    <xdr:col>9</xdr:col>
                    <xdr:colOff>76200</xdr:colOff>
                    <xdr:row>26</xdr:row>
                    <xdr:rowOff>69850</xdr:rowOff>
                  </from>
                  <to>
                    <xdr:col>9</xdr:col>
                    <xdr:colOff>463550</xdr:colOff>
                    <xdr:row>27</xdr:row>
                    <xdr:rowOff>0</xdr:rowOff>
                  </to>
                </anchor>
              </controlPr>
            </control>
          </mc:Choice>
        </mc:AlternateContent>
        <mc:AlternateContent xmlns:mc="http://schemas.openxmlformats.org/markup-compatibility/2006">
          <mc:Choice Requires="x14">
            <control shapeId="37" r:id="rId432" name="Check Box 438">
              <controlPr defaultSize="0" autoFill="0" autoLine="0" autoPict="0">
                <anchor moveWithCells="1">
                  <from>
                    <xdr:col>10</xdr:col>
                    <xdr:colOff>38100</xdr:colOff>
                    <xdr:row>26</xdr:row>
                    <xdr:rowOff>69850</xdr:rowOff>
                  </from>
                  <to>
                    <xdr:col>10</xdr:col>
                    <xdr:colOff>419100</xdr:colOff>
                    <xdr:row>27</xdr:row>
                    <xdr:rowOff>0</xdr:rowOff>
                  </to>
                </anchor>
              </controlPr>
            </control>
          </mc:Choice>
        </mc:AlternateContent>
        <mc:AlternateContent xmlns:mc="http://schemas.openxmlformats.org/markup-compatibility/2006">
          <mc:Choice Requires="x14">
            <control shapeId="38" r:id="rId433" name="Check Box 439">
              <controlPr defaultSize="0" autoFill="0" autoLine="0" autoPict="0">
                <anchor moveWithCells="1">
                  <from>
                    <xdr:col>6</xdr:col>
                    <xdr:colOff>76200</xdr:colOff>
                    <xdr:row>27</xdr:row>
                    <xdr:rowOff>69850</xdr:rowOff>
                  </from>
                  <to>
                    <xdr:col>6</xdr:col>
                    <xdr:colOff>463550</xdr:colOff>
                    <xdr:row>27</xdr:row>
                    <xdr:rowOff>260350</xdr:rowOff>
                  </to>
                </anchor>
              </controlPr>
            </control>
          </mc:Choice>
        </mc:AlternateContent>
        <mc:AlternateContent xmlns:mc="http://schemas.openxmlformats.org/markup-compatibility/2006">
          <mc:Choice Requires="x14">
            <control shapeId="39" r:id="rId434" name="Check Box 440">
              <controlPr defaultSize="0" autoFill="0" autoLine="0" autoPict="0">
                <anchor moveWithCells="1">
                  <from>
                    <xdr:col>7</xdr:col>
                    <xdr:colOff>69850</xdr:colOff>
                    <xdr:row>27</xdr:row>
                    <xdr:rowOff>69850</xdr:rowOff>
                  </from>
                  <to>
                    <xdr:col>7</xdr:col>
                    <xdr:colOff>450850</xdr:colOff>
                    <xdr:row>27</xdr:row>
                    <xdr:rowOff>260350</xdr:rowOff>
                  </to>
                </anchor>
              </controlPr>
            </control>
          </mc:Choice>
        </mc:AlternateContent>
        <mc:AlternateContent xmlns:mc="http://schemas.openxmlformats.org/markup-compatibility/2006">
          <mc:Choice Requires="x14">
            <control shapeId="40" r:id="rId435" name="Check Box 441">
              <controlPr defaultSize="0" autoFill="0" autoLine="0" autoPict="0">
                <anchor moveWithCells="1">
                  <from>
                    <xdr:col>8</xdr:col>
                    <xdr:colOff>69850</xdr:colOff>
                    <xdr:row>27</xdr:row>
                    <xdr:rowOff>69850</xdr:rowOff>
                  </from>
                  <to>
                    <xdr:col>8</xdr:col>
                    <xdr:colOff>450850</xdr:colOff>
                    <xdr:row>27</xdr:row>
                    <xdr:rowOff>260350</xdr:rowOff>
                  </to>
                </anchor>
              </controlPr>
            </control>
          </mc:Choice>
        </mc:AlternateContent>
        <mc:AlternateContent xmlns:mc="http://schemas.openxmlformats.org/markup-compatibility/2006">
          <mc:Choice Requires="x14">
            <control shapeId="41" r:id="rId436" name="Check Box 442">
              <controlPr defaultSize="0" autoFill="0" autoLine="0" autoPict="0">
                <anchor moveWithCells="1">
                  <from>
                    <xdr:col>9</xdr:col>
                    <xdr:colOff>76200</xdr:colOff>
                    <xdr:row>27</xdr:row>
                    <xdr:rowOff>69850</xdr:rowOff>
                  </from>
                  <to>
                    <xdr:col>9</xdr:col>
                    <xdr:colOff>463550</xdr:colOff>
                    <xdr:row>27</xdr:row>
                    <xdr:rowOff>260350</xdr:rowOff>
                  </to>
                </anchor>
              </controlPr>
            </control>
          </mc:Choice>
        </mc:AlternateContent>
        <mc:AlternateContent xmlns:mc="http://schemas.openxmlformats.org/markup-compatibility/2006">
          <mc:Choice Requires="x14">
            <control shapeId="42" r:id="rId437" name="Check Box 443">
              <controlPr defaultSize="0" autoFill="0" autoLine="0" autoPict="0">
                <anchor moveWithCells="1">
                  <from>
                    <xdr:col>10</xdr:col>
                    <xdr:colOff>38100</xdr:colOff>
                    <xdr:row>27</xdr:row>
                    <xdr:rowOff>69850</xdr:rowOff>
                  </from>
                  <to>
                    <xdr:col>10</xdr:col>
                    <xdr:colOff>419100</xdr:colOff>
                    <xdr:row>27</xdr:row>
                    <xdr:rowOff>260350</xdr:rowOff>
                  </to>
                </anchor>
              </controlPr>
            </control>
          </mc:Choice>
        </mc:AlternateContent>
        <mc:AlternateContent xmlns:mc="http://schemas.openxmlformats.org/markup-compatibility/2006">
          <mc:Choice Requires="x14">
            <control shapeId="43" r:id="rId438" name="Check Box 444">
              <controlPr defaultSize="0" autoFill="0" autoLine="0" autoPict="0">
                <anchor moveWithCells="1">
                  <from>
                    <xdr:col>6</xdr:col>
                    <xdr:colOff>76200</xdr:colOff>
                    <xdr:row>28</xdr:row>
                    <xdr:rowOff>69850</xdr:rowOff>
                  </from>
                  <to>
                    <xdr:col>6</xdr:col>
                    <xdr:colOff>463550</xdr:colOff>
                    <xdr:row>28</xdr:row>
                    <xdr:rowOff>260350</xdr:rowOff>
                  </to>
                </anchor>
              </controlPr>
            </control>
          </mc:Choice>
        </mc:AlternateContent>
        <mc:AlternateContent xmlns:mc="http://schemas.openxmlformats.org/markup-compatibility/2006">
          <mc:Choice Requires="x14">
            <control shapeId="44" r:id="rId439" name="Check Box 446">
              <controlPr defaultSize="0" autoFill="0" autoLine="0" autoPict="0">
                <anchor moveWithCells="1">
                  <from>
                    <xdr:col>8</xdr:col>
                    <xdr:colOff>69850</xdr:colOff>
                    <xdr:row>28</xdr:row>
                    <xdr:rowOff>69850</xdr:rowOff>
                  </from>
                  <to>
                    <xdr:col>8</xdr:col>
                    <xdr:colOff>450850</xdr:colOff>
                    <xdr:row>28</xdr:row>
                    <xdr:rowOff>260350</xdr:rowOff>
                  </to>
                </anchor>
              </controlPr>
            </control>
          </mc:Choice>
        </mc:AlternateContent>
        <mc:AlternateContent xmlns:mc="http://schemas.openxmlformats.org/markup-compatibility/2006">
          <mc:Choice Requires="x14">
            <control shapeId="45" r:id="rId440" name="Check Box 447">
              <controlPr defaultSize="0" autoFill="0" autoLine="0" autoPict="0">
                <anchor moveWithCells="1">
                  <from>
                    <xdr:col>9</xdr:col>
                    <xdr:colOff>76200</xdr:colOff>
                    <xdr:row>28</xdr:row>
                    <xdr:rowOff>69850</xdr:rowOff>
                  </from>
                  <to>
                    <xdr:col>9</xdr:col>
                    <xdr:colOff>463550</xdr:colOff>
                    <xdr:row>28</xdr:row>
                    <xdr:rowOff>260350</xdr:rowOff>
                  </to>
                </anchor>
              </controlPr>
            </control>
          </mc:Choice>
        </mc:AlternateContent>
        <mc:AlternateContent xmlns:mc="http://schemas.openxmlformats.org/markup-compatibility/2006">
          <mc:Choice Requires="x14">
            <control shapeId="46" r:id="rId441" name="Check Box 448">
              <controlPr defaultSize="0" autoFill="0" autoLine="0" autoPict="0">
                <anchor moveWithCells="1">
                  <from>
                    <xdr:col>10</xdr:col>
                    <xdr:colOff>38100</xdr:colOff>
                    <xdr:row>28</xdr:row>
                    <xdr:rowOff>69850</xdr:rowOff>
                  </from>
                  <to>
                    <xdr:col>10</xdr:col>
                    <xdr:colOff>419100</xdr:colOff>
                    <xdr:row>28</xdr:row>
                    <xdr:rowOff>260350</xdr:rowOff>
                  </to>
                </anchor>
              </controlPr>
            </control>
          </mc:Choice>
        </mc:AlternateContent>
        <mc:AlternateContent xmlns:mc="http://schemas.openxmlformats.org/markup-compatibility/2006">
          <mc:Choice Requires="x14">
            <control shapeId="47" r:id="rId442" name="Check Box 449">
              <controlPr defaultSize="0" autoFill="0" autoLine="0" autoPict="0">
                <anchor moveWithCells="1">
                  <from>
                    <xdr:col>6</xdr:col>
                    <xdr:colOff>76200</xdr:colOff>
                    <xdr:row>29</xdr:row>
                    <xdr:rowOff>69850</xdr:rowOff>
                  </from>
                  <to>
                    <xdr:col>6</xdr:col>
                    <xdr:colOff>463550</xdr:colOff>
                    <xdr:row>29</xdr:row>
                    <xdr:rowOff>260350</xdr:rowOff>
                  </to>
                </anchor>
              </controlPr>
            </control>
          </mc:Choice>
        </mc:AlternateContent>
        <mc:AlternateContent xmlns:mc="http://schemas.openxmlformats.org/markup-compatibility/2006">
          <mc:Choice Requires="x14">
            <control shapeId="48" r:id="rId443" name="Check Box 450">
              <controlPr defaultSize="0" autoFill="0" autoLine="0" autoPict="0">
                <anchor moveWithCells="1">
                  <from>
                    <xdr:col>7</xdr:col>
                    <xdr:colOff>69850</xdr:colOff>
                    <xdr:row>29</xdr:row>
                    <xdr:rowOff>69850</xdr:rowOff>
                  </from>
                  <to>
                    <xdr:col>7</xdr:col>
                    <xdr:colOff>450850</xdr:colOff>
                    <xdr:row>29</xdr:row>
                    <xdr:rowOff>260350</xdr:rowOff>
                  </to>
                </anchor>
              </controlPr>
            </control>
          </mc:Choice>
        </mc:AlternateContent>
        <mc:AlternateContent xmlns:mc="http://schemas.openxmlformats.org/markup-compatibility/2006">
          <mc:Choice Requires="x14">
            <control shapeId="49" r:id="rId444" name="Check Box 451">
              <controlPr defaultSize="0" autoFill="0" autoLine="0" autoPict="0">
                <anchor moveWithCells="1">
                  <from>
                    <xdr:col>8</xdr:col>
                    <xdr:colOff>69850</xdr:colOff>
                    <xdr:row>29</xdr:row>
                    <xdr:rowOff>69850</xdr:rowOff>
                  </from>
                  <to>
                    <xdr:col>8</xdr:col>
                    <xdr:colOff>450850</xdr:colOff>
                    <xdr:row>29</xdr:row>
                    <xdr:rowOff>260350</xdr:rowOff>
                  </to>
                </anchor>
              </controlPr>
            </control>
          </mc:Choice>
        </mc:AlternateContent>
        <mc:AlternateContent xmlns:mc="http://schemas.openxmlformats.org/markup-compatibility/2006">
          <mc:Choice Requires="x14">
            <control shapeId="50" r:id="rId445" name="Check Box 452">
              <controlPr defaultSize="0" autoFill="0" autoLine="0" autoPict="0">
                <anchor moveWithCells="1">
                  <from>
                    <xdr:col>9</xdr:col>
                    <xdr:colOff>76200</xdr:colOff>
                    <xdr:row>29</xdr:row>
                    <xdr:rowOff>69850</xdr:rowOff>
                  </from>
                  <to>
                    <xdr:col>9</xdr:col>
                    <xdr:colOff>463550</xdr:colOff>
                    <xdr:row>29</xdr:row>
                    <xdr:rowOff>260350</xdr:rowOff>
                  </to>
                </anchor>
              </controlPr>
            </control>
          </mc:Choice>
        </mc:AlternateContent>
        <mc:AlternateContent xmlns:mc="http://schemas.openxmlformats.org/markup-compatibility/2006">
          <mc:Choice Requires="x14">
            <control shapeId="51" r:id="rId446" name="Check Box 453">
              <controlPr defaultSize="0" autoFill="0" autoLine="0" autoPict="0">
                <anchor moveWithCells="1">
                  <from>
                    <xdr:col>10</xdr:col>
                    <xdr:colOff>38100</xdr:colOff>
                    <xdr:row>29</xdr:row>
                    <xdr:rowOff>69850</xdr:rowOff>
                  </from>
                  <to>
                    <xdr:col>10</xdr:col>
                    <xdr:colOff>419100</xdr:colOff>
                    <xdr:row>29</xdr:row>
                    <xdr:rowOff>260350</xdr:rowOff>
                  </to>
                </anchor>
              </controlPr>
            </control>
          </mc:Choice>
        </mc:AlternateContent>
        <mc:AlternateContent xmlns:mc="http://schemas.openxmlformats.org/markup-compatibility/2006">
          <mc:Choice Requires="x14">
            <control shapeId="52" r:id="rId447" name="Check Box 454">
              <controlPr defaultSize="0" autoFill="0" autoLine="0" autoPict="0">
                <anchor moveWithCells="1">
                  <from>
                    <xdr:col>6</xdr:col>
                    <xdr:colOff>76200</xdr:colOff>
                    <xdr:row>30</xdr:row>
                    <xdr:rowOff>69850</xdr:rowOff>
                  </from>
                  <to>
                    <xdr:col>6</xdr:col>
                    <xdr:colOff>463550</xdr:colOff>
                    <xdr:row>30</xdr:row>
                    <xdr:rowOff>260350</xdr:rowOff>
                  </to>
                </anchor>
              </controlPr>
            </control>
          </mc:Choice>
        </mc:AlternateContent>
        <mc:AlternateContent xmlns:mc="http://schemas.openxmlformats.org/markup-compatibility/2006">
          <mc:Choice Requires="x14">
            <control shapeId="53" r:id="rId448" name="Check Box 455">
              <controlPr defaultSize="0" autoFill="0" autoLine="0" autoPict="0">
                <anchor moveWithCells="1">
                  <from>
                    <xdr:col>7</xdr:col>
                    <xdr:colOff>69850</xdr:colOff>
                    <xdr:row>30</xdr:row>
                    <xdr:rowOff>69850</xdr:rowOff>
                  </from>
                  <to>
                    <xdr:col>7</xdr:col>
                    <xdr:colOff>450850</xdr:colOff>
                    <xdr:row>30</xdr:row>
                    <xdr:rowOff>260350</xdr:rowOff>
                  </to>
                </anchor>
              </controlPr>
            </control>
          </mc:Choice>
        </mc:AlternateContent>
        <mc:AlternateContent xmlns:mc="http://schemas.openxmlformats.org/markup-compatibility/2006">
          <mc:Choice Requires="x14">
            <control shapeId="54" r:id="rId449" name="Check Box 456">
              <controlPr defaultSize="0" autoFill="0" autoLine="0" autoPict="0">
                <anchor moveWithCells="1">
                  <from>
                    <xdr:col>8</xdr:col>
                    <xdr:colOff>69850</xdr:colOff>
                    <xdr:row>30</xdr:row>
                    <xdr:rowOff>69850</xdr:rowOff>
                  </from>
                  <to>
                    <xdr:col>8</xdr:col>
                    <xdr:colOff>450850</xdr:colOff>
                    <xdr:row>30</xdr:row>
                    <xdr:rowOff>260350</xdr:rowOff>
                  </to>
                </anchor>
              </controlPr>
            </control>
          </mc:Choice>
        </mc:AlternateContent>
        <mc:AlternateContent xmlns:mc="http://schemas.openxmlformats.org/markup-compatibility/2006">
          <mc:Choice Requires="x14">
            <control shapeId="55" r:id="rId450" name="Check Box 457">
              <controlPr defaultSize="0" autoFill="0" autoLine="0" autoPict="0">
                <anchor moveWithCells="1">
                  <from>
                    <xdr:col>9</xdr:col>
                    <xdr:colOff>76200</xdr:colOff>
                    <xdr:row>30</xdr:row>
                    <xdr:rowOff>69850</xdr:rowOff>
                  </from>
                  <to>
                    <xdr:col>9</xdr:col>
                    <xdr:colOff>463550</xdr:colOff>
                    <xdr:row>30</xdr:row>
                    <xdr:rowOff>260350</xdr:rowOff>
                  </to>
                </anchor>
              </controlPr>
            </control>
          </mc:Choice>
        </mc:AlternateContent>
        <mc:AlternateContent xmlns:mc="http://schemas.openxmlformats.org/markup-compatibility/2006">
          <mc:Choice Requires="x14">
            <control shapeId="56" r:id="rId451" name="Check Box 458">
              <controlPr defaultSize="0" autoFill="0" autoLine="0" autoPict="0">
                <anchor moveWithCells="1">
                  <from>
                    <xdr:col>10</xdr:col>
                    <xdr:colOff>38100</xdr:colOff>
                    <xdr:row>30</xdr:row>
                    <xdr:rowOff>69850</xdr:rowOff>
                  </from>
                  <to>
                    <xdr:col>10</xdr:col>
                    <xdr:colOff>419100</xdr:colOff>
                    <xdr:row>30</xdr:row>
                    <xdr:rowOff>260350</xdr:rowOff>
                  </to>
                </anchor>
              </controlPr>
            </control>
          </mc:Choice>
        </mc:AlternateContent>
        <mc:AlternateContent xmlns:mc="http://schemas.openxmlformats.org/markup-compatibility/2006">
          <mc:Choice Requires="x14">
            <control shapeId="57" r:id="rId452" name="Check Box 459">
              <controlPr defaultSize="0" autoFill="0" autoLine="0" autoPict="0">
                <anchor moveWithCells="1">
                  <from>
                    <xdr:col>6</xdr:col>
                    <xdr:colOff>76200</xdr:colOff>
                    <xdr:row>31</xdr:row>
                    <xdr:rowOff>69850</xdr:rowOff>
                  </from>
                  <to>
                    <xdr:col>6</xdr:col>
                    <xdr:colOff>463550</xdr:colOff>
                    <xdr:row>31</xdr:row>
                    <xdr:rowOff>260350</xdr:rowOff>
                  </to>
                </anchor>
              </controlPr>
            </control>
          </mc:Choice>
        </mc:AlternateContent>
        <mc:AlternateContent xmlns:mc="http://schemas.openxmlformats.org/markup-compatibility/2006">
          <mc:Choice Requires="x14">
            <control shapeId="58" r:id="rId453" name="Check Box 460">
              <controlPr defaultSize="0" autoFill="0" autoLine="0" autoPict="0">
                <anchor moveWithCells="1">
                  <from>
                    <xdr:col>7</xdr:col>
                    <xdr:colOff>69850</xdr:colOff>
                    <xdr:row>31</xdr:row>
                    <xdr:rowOff>69850</xdr:rowOff>
                  </from>
                  <to>
                    <xdr:col>7</xdr:col>
                    <xdr:colOff>450850</xdr:colOff>
                    <xdr:row>31</xdr:row>
                    <xdr:rowOff>260350</xdr:rowOff>
                  </to>
                </anchor>
              </controlPr>
            </control>
          </mc:Choice>
        </mc:AlternateContent>
        <mc:AlternateContent xmlns:mc="http://schemas.openxmlformats.org/markup-compatibility/2006">
          <mc:Choice Requires="x14">
            <control shapeId="59" r:id="rId454" name="Check Box 461">
              <controlPr defaultSize="0" autoFill="0" autoLine="0" autoPict="0">
                <anchor moveWithCells="1">
                  <from>
                    <xdr:col>8</xdr:col>
                    <xdr:colOff>69850</xdr:colOff>
                    <xdr:row>31</xdr:row>
                    <xdr:rowOff>69850</xdr:rowOff>
                  </from>
                  <to>
                    <xdr:col>8</xdr:col>
                    <xdr:colOff>450850</xdr:colOff>
                    <xdr:row>31</xdr:row>
                    <xdr:rowOff>260350</xdr:rowOff>
                  </to>
                </anchor>
              </controlPr>
            </control>
          </mc:Choice>
        </mc:AlternateContent>
        <mc:AlternateContent xmlns:mc="http://schemas.openxmlformats.org/markup-compatibility/2006">
          <mc:Choice Requires="x14">
            <control shapeId="60" r:id="rId455" name="Check Box 462">
              <controlPr defaultSize="0" autoFill="0" autoLine="0" autoPict="0">
                <anchor moveWithCells="1">
                  <from>
                    <xdr:col>9</xdr:col>
                    <xdr:colOff>76200</xdr:colOff>
                    <xdr:row>31</xdr:row>
                    <xdr:rowOff>69850</xdr:rowOff>
                  </from>
                  <to>
                    <xdr:col>9</xdr:col>
                    <xdr:colOff>463550</xdr:colOff>
                    <xdr:row>31</xdr:row>
                    <xdr:rowOff>260350</xdr:rowOff>
                  </to>
                </anchor>
              </controlPr>
            </control>
          </mc:Choice>
        </mc:AlternateContent>
        <mc:AlternateContent xmlns:mc="http://schemas.openxmlformats.org/markup-compatibility/2006">
          <mc:Choice Requires="x14">
            <control shapeId="61" r:id="rId456" name="Check Box 463">
              <controlPr defaultSize="0" autoFill="0" autoLine="0" autoPict="0">
                <anchor moveWithCells="1">
                  <from>
                    <xdr:col>10</xdr:col>
                    <xdr:colOff>38100</xdr:colOff>
                    <xdr:row>31</xdr:row>
                    <xdr:rowOff>69850</xdr:rowOff>
                  </from>
                  <to>
                    <xdr:col>10</xdr:col>
                    <xdr:colOff>419100</xdr:colOff>
                    <xdr:row>31</xdr:row>
                    <xdr:rowOff>260350</xdr:rowOff>
                  </to>
                </anchor>
              </controlPr>
            </control>
          </mc:Choice>
        </mc:AlternateContent>
        <mc:AlternateContent xmlns:mc="http://schemas.openxmlformats.org/markup-compatibility/2006">
          <mc:Choice Requires="x14">
            <control shapeId="62" r:id="rId457" name="Check Box 464">
              <controlPr defaultSize="0" autoFill="0" autoLine="0" autoPict="0">
                <anchor moveWithCells="1">
                  <from>
                    <xdr:col>6</xdr:col>
                    <xdr:colOff>76200</xdr:colOff>
                    <xdr:row>32</xdr:row>
                    <xdr:rowOff>69850</xdr:rowOff>
                  </from>
                  <to>
                    <xdr:col>6</xdr:col>
                    <xdr:colOff>463550</xdr:colOff>
                    <xdr:row>32</xdr:row>
                    <xdr:rowOff>260350</xdr:rowOff>
                  </to>
                </anchor>
              </controlPr>
            </control>
          </mc:Choice>
        </mc:AlternateContent>
        <mc:AlternateContent xmlns:mc="http://schemas.openxmlformats.org/markup-compatibility/2006">
          <mc:Choice Requires="x14">
            <control shapeId="63" r:id="rId458" name="Check Box 465">
              <controlPr defaultSize="0" autoFill="0" autoLine="0" autoPict="0">
                <anchor moveWithCells="1">
                  <from>
                    <xdr:col>7</xdr:col>
                    <xdr:colOff>69850</xdr:colOff>
                    <xdr:row>32</xdr:row>
                    <xdr:rowOff>69850</xdr:rowOff>
                  </from>
                  <to>
                    <xdr:col>7</xdr:col>
                    <xdr:colOff>450850</xdr:colOff>
                    <xdr:row>32</xdr:row>
                    <xdr:rowOff>260350</xdr:rowOff>
                  </to>
                </anchor>
              </controlPr>
            </control>
          </mc:Choice>
        </mc:AlternateContent>
        <mc:AlternateContent xmlns:mc="http://schemas.openxmlformats.org/markup-compatibility/2006">
          <mc:Choice Requires="x14">
            <control shapeId="2055" r:id="rId459" name="Check Box 466">
              <controlPr defaultSize="0" autoFill="0" autoLine="0" autoPict="0">
                <anchor moveWithCells="1">
                  <from>
                    <xdr:col>8</xdr:col>
                    <xdr:colOff>69850</xdr:colOff>
                    <xdr:row>32</xdr:row>
                    <xdr:rowOff>69850</xdr:rowOff>
                  </from>
                  <to>
                    <xdr:col>8</xdr:col>
                    <xdr:colOff>450850</xdr:colOff>
                    <xdr:row>32</xdr:row>
                    <xdr:rowOff>260350</xdr:rowOff>
                  </to>
                </anchor>
              </controlPr>
            </control>
          </mc:Choice>
        </mc:AlternateContent>
        <mc:AlternateContent xmlns:mc="http://schemas.openxmlformats.org/markup-compatibility/2006">
          <mc:Choice Requires="x14">
            <control shapeId="2201" r:id="rId460" name="Check Box 467">
              <controlPr defaultSize="0" autoFill="0" autoLine="0" autoPict="0">
                <anchor moveWithCells="1">
                  <from>
                    <xdr:col>9</xdr:col>
                    <xdr:colOff>76200</xdr:colOff>
                    <xdr:row>32</xdr:row>
                    <xdr:rowOff>69850</xdr:rowOff>
                  </from>
                  <to>
                    <xdr:col>9</xdr:col>
                    <xdr:colOff>463550</xdr:colOff>
                    <xdr:row>32</xdr:row>
                    <xdr:rowOff>260350</xdr:rowOff>
                  </to>
                </anchor>
              </controlPr>
            </control>
          </mc:Choice>
        </mc:AlternateContent>
        <mc:AlternateContent xmlns:mc="http://schemas.openxmlformats.org/markup-compatibility/2006">
          <mc:Choice Requires="x14">
            <control shapeId="2202" r:id="rId461" name="Check Box 468">
              <controlPr defaultSize="0" autoFill="0" autoLine="0" autoPict="0">
                <anchor moveWithCells="1">
                  <from>
                    <xdr:col>10</xdr:col>
                    <xdr:colOff>38100</xdr:colOff>
                    <xdr:row>32</xdr:row>
                    <xdr:rowOff>69850</xdr:rowOff>
                  </from>
                  <to>
                    <xdr:col>10</xdr:col>
                    <xdr:colOff>419100</xdr:colOff>
                    <xdr:row>32</xdr:row>
                    <xdr:rowOff>260350</xdr:rowOff>
                  </to>
                </anchor>
              </controlPr>
            </control>
          </mc:Choice>
        </mc:AlternateContent>
        <mc:AlternateContent xmlns:mc="http://schemas.openxmlformats.org/markup-compatibility/2006">
          <mc:Choice Requires="x14">
            <control shapeId="2203" r:id="rId462" name="Check Box 469">
              <controlPr defaultSize="0" autoFill="0" autoLine="0" autoPict="0">
                <anchor moveWithCells="1">
                  <from>
                    <xdr:col>6</xdr:col>
                    <xdr:colOff>76200</xdr:colOff>
                    <xdr:row>35</xdr:row>
                    <xdr:rowOff>69850</xdr:rowOff>
                  </from>
                  <to>
                    <xdr:col>6</xdr:col>
                    <xdr:colOff>463550</xdr:colOff>
                    <xdr:row>35</xdr:row>
                    <xdr:rowOff>260350</xdr:rowOff>
                  </to>
                </anchor>
              </controlPr>
            </control>
          </mc:Choice>
        </mc:AlternateContent>
        <mc:AlternateContent xmlns:mc="http://schemas.openxmlformats.org/markup-compatibility/2006">
          <mc:Choice Requires="x14">
            <control shapeId="2204" r:id="rId463" name="Check Box 470">
              <controlPr defaultSize="0" autoFill="0" autoLine="0" autoPict="0">
                <anchor moveWithCells="1">
                  <from>
                    <xdr:col>7</xdr:col>
                    <xdr:colOff>69850</xdr:colOff>
                    <xdr:row>35</xdr:row>
                    <xdr:rowOff>69850</xdr:rowOff>
                  </from>
                  <to>
                    <xdr:col>7</xdr:col>
                    <xdr:colOff>450850</xdr:colOff>
                    <xdr:row>35</xdr:row>
                    <xdr:rowOff>260350</xdr:rowOff>
                  </to>
                </anchor>
              </controlPr>
            </control>
          </mc:Choice>
        </mc:AlternateContent>
        <mc:AlternateContent xmlns:mc="http://schemas.openxmlformats.org/markup-compatibility/2006">
          <mc:Choice Requires="x14">
            <control shapeId="2205" r:id="rId464" name="Check Box 471">
              <controlPr defaultSize="0" autoFill="0" autoLine="0" autoPict="0">
                <anchor moveWithCells="1">
                  <from>
                    <xdr:col>8</xdr:col>
                    <xdr:colOff>69850</xdr:colOff>
                    <xdr:row>35</xdr:row>
                    <xdr:rowOff>69850</xdr:rowOff>
                  </from>
                  <to>
                    <xdr:col>8</xdr:col>
                    <xdr:colOff>450850</xdr:colOff>
                    <xdr:row>35</xdr:row>
                    <xdr:rowOff>260350</xdr:rowOff>
                  </to>
                </anchor>
              </controlPr>
            </control>
          </mc:Choice>
        </mc:AlternateContent>
        <mc:AlternateContent xmlns:mc="http://schemas.openxmlformats.org/markup-compatibility/2006">
          <mc:Choice Requires="x14">
            <control shapeId="2727" r:id="rId465" name="Check Box 472">
              <controlPr defaultSize="0" autoFill="0" autoLine="0" autoPict="0">
                <anchor moveWithCells="1">
                  <from>
                    <xdr:col>9</xdr:col>
                    <xdr:colOff>76200</xdr:colOff>
                    <xdr:row>35</xdr:row>
                    <xdr:rowOff>69850</xdr:rowOff>
                  </from>
                  <to>
                    <xdr:col>9</xdr:col>
                    <xdr:colOff>463550</xdr:colOff>
                    <xdr:row>35</xdr:row>
                    <xdr:rowOff>260350</xdr:rowOff>
                  </to>
                </anchor>
              </controlPr>
            </control>
          </mc:Choice>
        </mc:AlternateContent>
        <mc:AlternateContent xmlns:mc="http://schemas.openxmlformats.org/markup-compatibility/2006">
          <mc:Choice Requires="x14">
            <control shapeId="2728" r:id="rId466" name="Check Box 473">
              <controlPr defaultSize="0" autoFill="0" autoLine="0" autoPict="0">
                <anchor moveWithCells="1">
                  <from>
                    <xdr:col>10</xdr:col>
                    <xdr:colOff>38100</xdr:colOff>
                    <xdr:row>35</xdr:row>
                    <xdr:rowOff>69850</xdr:rowOff>
                  </from>
                  <to>
                    <xdr:col>10</xdr:col>
                    <xdr:colOff>419100</xdr:colOff>
                    <xdr:row>35</xdr:row>
                    <xdr:rowOff>260350</xdr:rowOff>
                  </to>
                </anchor>
              </controlPr>
            </control>
          </mc:Choice>
        </mc:AlternateContent>
        <mc:AlternateContent xmlns:mc="http://schemas.openxmlformats.org/markup-compatibility/2006">
          <mc:Choice Requires="x14">
            <control shapeId="2729" r:id="rId467" name="Check Box 474">
              <controlPr defaultSize="0" autoFill="0" autoLine="0" autoPict="0">
                <anchor moveWithCells="1">
                  <from>
                    <xdr:col>6</xdr:col>
                    <xdr:colOff>76200</xdr:colOff>
                    <xdr:row>36</xdr:row>
                    <xdr:rowOff>69850</xdr:rowOff>
                  </from>
                  <to>
                    <xdr:col>6</xdr:col>
                    <xdr:colOff>463550</xdr:colOff>
                    <xdr:row>36</xdr:row>
                    <xdr:rowOff>260350</xdr:rowOff>
                  </to>
                </anchor>
              </controlPr>
            </control>
          </mc:Choice>
        </mc:AlternateContent>
        <mc:AlternateContent xmlns:mc="http://schemas.openxmlformats.org/markup-compatibility/2006">
          <mc:Choice Requires="x14">
            <control shapeId="2730" r:id="rId468" name="Check Box 475">
              <controlPr defaultSize="0" autoFill="0" autoLine="0" autoPict="0">
                <anchor moveWithCells="1">
                  <from>
                    <xdr:col>7</xdr:col>
                    <xdr:colOff>69850</xdr:colOff>
                    <xdr:row>36</xdr:row>
                    <xdr:rowOff>69850</xdr:rowOff>
                  </from>
                  <to>
                    <xdr:col>7</xdr:col>
                    <xdr:colOff>450850</xdr:colOff>
                    <xdr:row>36</xdr:row>
                    <xdr:rowOff>260350</xdr:rowOff>
                  </to>
                </anchor>
              </controlPr>
            </control>
          </mc:Choice>
        </mc:AlternateContent>
        <mc:AlternateContent xmlns:mc="http://schemas.openxmlformats.org/markup-compatibility/2006">
          <mc:Choice Requires="x14">
            <control shapeId="2731" r:id="rId469" name="Check Box 476">
              <controlPr defaultSize="0" autoFill="0" autoLine="0" autoPict="0">
                <anchor moveWithCells="1">
                  <from>
                    <xdr:col>8</xdr:col>
                    <xdr:colOff>69850</xdr:colOff>
                    <xdr:row>36</xdr:row>
                    <xdr:rowOff>69850</xdr:rowOff>
                  </from>
                  <to>
                    <xdr:col>8</xdr:col>
                    <xdr:colOff>450850</xdr:colOff>
                    <xdr:row>36</xdr:row>
                    <xdr:rowOff>260350</xdr:rowOff>
                  </to>
                </anchor>
              </controlPr>
            </control>
          </mc:Choice>
        </mc:AlternateContent>
        <mc:AlternateContent xmlns:mc="http://schemas.openxmlformats.org/markup-compatibility/2006">
          <mc:Choice Requires="x14">
            <control shapeId="2732" r:id="rId470" name="Check Box 477">
              <controlPr defaultSize="0" autoFill="0" autoLine="0" autoPict="0">
                <anchor moveWithCells="1">
                  <from>
                    <xdr:col>9</xdr:col>
                    <xdr:colOff>76200</xdr:colOff>
                    <xdr:row>36</xdr:row>
                    <xdr:rowOff>69850</xdr:rowOff>
                  </from>
                  <to>
                    <xdr:col>9</xdr:col>
                    <xdr:colOff>463550</xdr:colOff>
                    <xdr:row>36</xdr:row>
                    <xdr:rowOff>260350</xdr:rowOff>
                  </to>
                </anchor>
              </controlPr>
            </control>
          </mc:Choice>
        </mc:AlternateContent>
        <mc:AlternateContent xmlns:mc="http://schemas.openxmlformats.org/markup-compatibility/2006">
          <mc:Choice Requires="x14">
            <control shapeId="2733" r:id="rId471" name="Check Box 478">
              <controlPr defaultSize="0" autoFill="0" autoLine="0" autoPict="0">
                <anchor moveWithCells="1">
                  <from>
                    <xdr:col>10</xdr:col>
                    <xdr:colOff>38100</xdr:colOff>
                    <xdr:row>36</xdr:row>
                    <xdr:rowOff>69850</xdr:rowOff>
                  </from>
                  <to>
                    <xdr:col>10</xdr:col>
                    <xdr:colOff>419100</xdr:colOff>
                    <xdr:row>36</xdr:row>
                    <xdr:rowOff>260350</xdr:rowOff>
                  </to>
                </anchor>
              </controlPr>
            </control>
          </mc:Choice>
        </mc:AlternateContent>
        <mc:AlternateContent xmlns:mc="http://schemas.openxmlformats.org/markup-compatibility/2006">
          <mc:Choice Requires="x14">
            <control shapeId="2734" r:id="rId472" name="Check Box 479">
              <controlPr defaultSize="0" autoFill="0" autoLine="0" autoPict="0">
                <anchor moveWithCells="1">
                  <from>
                    <xdr:col>6</xdr:col>
                    <xdr:colOff>76200</xdr:colOff>
                    <xdr:row>37</xdr:row>
                    <xdr:rowOff>69850</xdr:rowOff>
                  </from>
                  <to>
                    <xdr:col>6</xdr:col>
                    <xdr:colOff>463550</xdr:colOff>
                    <xdr:row>37</xdr:row>
                    <xdr:rowOff>260350</xdr:rowOff>
                  </to>
                </anchor>
              </controlPr>
            </control>
          </mc:Choice>
        </mc:AlternateContent>
        <mc:AlternateContent xmlns:mc="http://schemas.openxmlformats.org/markup-compatibility/2006">
          <mc:Choice Requires="x14">
            <control shapeId="2735" r:id="rId473" name="Check Box 480">
              <controlPr defaultSize="0" autoFill="0" autoLine="0" autoPict="0">
                <anchor moveWithCells="1">
                  <from>
                    <xdr:col>7</xdr:col>
                    <xdr:colOff>69850</xdr:colOff>
                    <xdr:row>37</xdr:row>
                    <xdr:rowOff>69850</xdr:rowOff>
                  </from>
                  <to>
                    <xdr:col>7</xdr:col>
                    <xdr:colOff>450850</xdr:colOff>
                    <xdr:row>37</xdr:row>
                    <xdr:rowOff>260350</xdr:rowOff>
                  </to>
                </anchor>
              </controlPr>
            </control>
          </mc:Choice>
        </mc:AlternateContent>
        <mc:AlternateContent xmlns:mc="http://schemas.openxmlformats.org/markup-compatibility/2006">
          <mc:Choice Requires="x14">
            <control shapeId="2736" r:id="rId474" name="Check Box 481">
              <controlPr defaultSize="0" autoFill="0" autoLine="0" autoPict="0">
                <anchor moveWithCells="1">
                  <from>
                    <xdr:col>8</xdr:col>
                    <xdr:colOff>69850</xdr:colOff>
                    <xdr:row>37</xdr:row>
                    <xdr:rowOff>69850</xdr:rowOff>
                  </from>
                  <to>
                    <xdr:col>8</xdr:col>
                    <xdr:colOff>450850</xdr:colOff>
                    <xdr:row>37</xdr:row>
                    <xdr:rowOff>260350</xdr:rowOff>
                  </to>
                </anchor>
              </controlPr>
            </control>
          </mc:Choice>
        </mc:AlternateContent>
        <mc:AlternateContent xmlns:mc="http://schemas.openxmlformats.org/markup-compatibility/2006">
          <mc:Choice Requires="x14">
            <control shapeId="2737" r:id="rId475" name="Check Box 482">
              <controlPr defaultSize="0" autoFill="0" autoLine="0" autoPict="0">
                <anchor moveWithCells="1">
                  <from>
                    <xdr:col>9</xdr:col>
                    <xdr:colOff>76200</xdr:colOff>
                    <xdr:row>37</xdr:row>
                    <xdr:rowOff>69850</xdr:rowOff>
                  </from>
                  <to>
                    <xdr:col>9</xdr:col>
                    <xdr:colOff>463550</xdr:colOff>
                    <xdr:row>37</xdr:row>
                    <xdr:rowOff>260350</xdr:rowOff>
                  </to>
                </anchor>
              </controlPr>
            </control>
          </mc:Choice>
        </mc:AlternateContent>
        <mc:AlternateContent xmlns:mc="http://schemas.openxmlformats.org/markup-compatibility/2006">
          <mc:Choice Requires="x14">
            <control shapeId="2738" r:id="rId476" name="Check Box 483">
              <controlPr defaultSize="0" autoFill="0" autoLine="0" autoPict="0">
                <anchor moveWithCells="1">
                  <from>
                    <xdr:col>10</xdr:col>
                    <xdr:colOff>38100</xdr:colOff>
                    <xdr:row>37</xdr:row>
                    <xdr:rowOff>69850</xdr:rowOff>
                  </from>
                  <to>
                    <xdr:col>10</xdr:col>
                    <xdr:colOff>419100</xdr:colOff>
                    <xdr:row>37</xdr:row>
                    <xdr:rowOff>260350</xdr:rowOff>
                  </to>
                </anchor>
              </controlPr>
            </control>
          </mc:Choice>
        </mc:AlternateContent>
        <mc:AlternateContent xmlns:mc="http://schemas.openxmlformats.org/markup-compatibility/2006">
          <mc:Choice Requires="x14">
            <control shapeId="2739" r:id="rId477" name="Check Box 484">
              <controlPr defaultSize="0" autoFill="0" autoLine="0" autoPict="0">
                <anchor moveWithCells="1">
                  <from>
                    <xdr:col>6</xdr:col>
                    <xdr:colOff>76200</xdr:colOff>
                    <xdr:row>38</xdr:row>
                    <xdr:rowOff>69850</xdr:rowOff>
                  </from>
                  <to>
                    <xdr:col>6</xdr:col>
                    <xdr:colOff>463550</xdr:colOff>
                    <xdr:row>38</xdr:row>
                    <xdr:rowOff>260350</xdr:rowOff>
                  </to>
                </anchor>
              </controlPr>
            </control>
          </mc:Choice>
        </mc:AlternateContent>
        <mc:AlternateContent xmlns:mc="http://schemas.openxmlformats.org/markup-compatibility/2006">
          <mc:Choice Requires="x14">
            <control shapeId="2740" r:id="rId478" name="Check Box 485">
              <controlPr defaultSize="0" autoFill="0" autoLine="0" autoPict="0">
                <anchor moveWithCells="1">
                  <from>
                    <xdr:col>7</xdr:col>
                    <xdr:colOff>69850</xdr:colOff>
                    <xdr:row>38</xdr:row>
                    <xdr:rowOff>69850</xdr:rowOff>
                  </from>
                  <to>
                    <xdr:col>7</xdr:col>
                    <xdr:colOff>450850</xdr:colOff>
                    <xdr:row>38</xdr:row>
                    <xdr:rowOff>260350</xdr:rowOff>
                  </to>
                </anchor>
              </controlPr>
            </control>
          </mc:Choice>
        </mc:AlternateContent>
        <mc:AlternateContent xmlns:mc="http://schemas.openxmlformats.org/markup-compatibility/2006">
          <mc:Choice Requires="x14">
            <control shapeId="2741" r:id="rId479" name="Check Box 486">
              <controlPr defaultSize="0" autoFill="0" autoLine="0" autoPict="0">
                <anchor moveWithCells="1">
                  <from>
                    <xdr:col>8</xdr:col>
                    <xdr:colOff>69850</xdr:colOff>
                    <xdr:row>38</xdr:row>
                    <xdr:rowOff>69850</xdr:rowOff>
                  </from>
                  <to>
                    <xdr:col>8</xdr:col>
                    <xdr:colOff>450850</xdr:colOff>
                    <xdr:row>38</xdr:row>
                    <xdr:rowOff>260350</xdr:rowOff>
                  </to>
                </anchor>
              </controlPr>
            </control>
          </mc:Choice>
        </mc:AlternateContent>
        <mc:AlternateContent xmlns:mc="http://schemas.openxmlformats.org/markup-compatibility/2006">
          <mc:Choice Requires="x14">
            <control shapeId="2742" r:id="rId480" name="Check Box 487">
              <controlPr defaultSize="0" autoFill="0" autoLine="0" autoPict="0">
                <anchor moveWithCells="1">
                  <from>
                    <xdr:col>9</xdr:col>
                    <xdr:colOff>76200</xdr:colOff>
                    <xdr:row>38</xdr:row>
                    <xdr:rowOff>69850</xdr:rowOff>
                  </from>
                  <to>
                    <xdr:col>9</xdr:col>
                    <xdr:colOff>463550</xdr:colOff>
                    <xdr:row>38</xdr:row>
                    <xdr:rowOff>260350</xdr:rowOff>
                  </to>
                </anchor>
              </controlPr>
            </control>
          </mc:Choice>
        </mc:AlternateContent>
        <mc:AlternateContent xmlns:mc="http://schemas.openxmlformats.org/markup-compatibility/2006">
          <mc:Choice Requires="x14">
            <control shapeId="2743" r:id="rId481" name="Check Box 488">
              <controlPr defaultSize="0" autoFill="0" autoLine="0" autoPict="0">
                <anchor moveWithCells="1">
                  <from>
                    <xdr:col>10</xdr:col>
                    <xdr:colOff>38100</xdr:colOff>
                    <xdr:row>38</xdr:row>
                    <xdr:rowOff>69850</xdr:rowOff>
                  </from>
                  <to>
                    <xdr:col>10</xdr:col>
                    <xdr:colOff>419100</xdr:colOff>
                    <xdr:row>38</xdr:row>
                    <xdr:rowOff>260350</xdr:rowOff>
                  </to>
                </anchor>
              </controlPr>
            </control>
          </mc:Choice>
        </mc:AlternateContent>
        <mc:AlternateContent xmlns:mc="http://schemas.openxmlformats.org/markup-compatibility/2006">
          <mc:Choice Requires="x14">
            <control shapeId="2744" r:id="rId482" name="Check Box 489">
              <controlPr defaultSize="0" autoFill="0" autoLine="0" autoPict="0">
                <anchor moveWithCells="1">
                  <from>
                    <xdr:col>6</xdr:col>
                    <xdr:colOff>76200</xdr:colOff>
                    <xdr:row>39</xdr:row>
                    <xdr:rowOff>69850</xdr:rowOff>
                  </from>
                  <to>
                    <xdr:col>6</xdr:col>
                    <xdr:colOff>463550</xdr:colOff>
                    <xdr:row>39</xdr:row>
                    <xdr:rowOff>260350</xdr:rowOff>
                  </to>
                </anchor>
              </controlPr>
            </control>
          </mc:Choice>
        </mc:AlternateContent>
        <mc:AlternateContent xmlns:mc="http://schemas.openxmlformats.org/markup-compatibility/2006">
          <mc:Choice Requires="x14">
            <control shapeId="2745" r:id="rId483" name="Check Box 490">
              <controlPr defaultSize="0" autoFill="0" autoLine="0" autoPict="0">
                <anchor moveWithCells="1">
                  <from>
                    <xdr:col>7</xdr:col>
                    <xdr:colOff>69850</xdr:colOff>
                    <xdr:row>39</xdr:row>
                    <xdr:rowOff>69850</xdr:rowOff>
                  </from>
                  <to>
                    <xdr:col>7</xdr:col>
                    <xdr:colOff>450850</xdr:colOff>
                    <xdr:row>39</xdr:row>
                    <xdr:rowOff>260350</xdr:rowOff>
                  </to>
                </anchor>
              </controlPr>
            </control>
          </mc:Choice>
        </mc:AlternateContent>
        <mc:AlternateContent xmlns:mc="http://schemas.openxmlformats.org/markup-compatibility/2006">
          <mc:Choice Requires="x14">
            <control shapeId="2746" r:id="rId484" name="Check Box 491">
              <controlPr defaultSize="0" autoFill="0" autoLine="0" autoPict="0">
                <anchor moveWithCells="1">
                  <from>
                    <xdr:col>8</xdr:col>
                    <xdr:colOff>69850</xdr:colOff>
                    <xdr:row>39</xdr:row>
                    <xdr:rowOff>69850</xdr:rowOff>
                  </from>
                  <to>
                    <xdr:col>8</xdr:col>
                    <xdr:colOff>450850</xdr:colOff>
                    <xdr:row>39</xdr:row>
                    <xdr:rowOff>260350</xdr:rowOff>
                  </to>
                </anchor>
              </controlPr>
            </control>
          </mc:Choice>
        </mc:AlternateContent>
        <mc:AlternateContent xmlns:mc="http://schemas.openxmlformats.org/markup-compatibility/2006">
          <mc:Choice Requires="x14">
            <control shapeId="2747" r:id="rId485" name="Check Box 492">
              <controlPr defaultSize="0" autoFill="0" autoLine="0" autoPict="0">
                <anchor moveWithCells="1">
                  <from>
                    <xdr:col>9</xdr:col>
                    <xdr:colOff>76200</xdr:colOff>
                    <xdr:row>39</xdr:row>
                    <xdr:rowOff>69850</xdr:rowOff>
                  </from>
                  <to>
                    <xdr:col>9</xdr:col>
                    <xdr:colOff>463550</xdr:colOff>
                    <xdr:row>39</xdr:row>
                    <xdr:rowOff>260350</xdr:rowOff>
                  </to>
                </anchor>
              </controlPr>
            </control>
          </mc:Choice>
        </mc:AlternateContent>
        <mc:AlternateContent xmlns:mc="http://schemas.openxmlformats.org/markup-compatibility/2006">
          <mc:Choice Requires="x14">
            <control shapeId="2748" r:id="rId486" name="Check Box 493">
              <controlPr defaultSize="0" autoFill="0" autoLine="0" autoPict="0">
                <anchor moveWithCells="1">
                  <from>
                    <xdr:col>10</xdr:col>
                    <xdr:colOff>38100</xdr:colOff>
                    <xdr:row>39</xdr:row>
                    <xdr:rowOff>69850</xdr:rowOff>
                  </from>
                  <to>
                    <xdr:col>10</xdr:col>
                    <xdr:colOff>419100</xdr:colOff>
                    <xdr:row>39</xdr:row>
                    <xdr:rowOff>260350</xdr:rowOff>
                  </to>
                </anchor>
              </controlPr>
            </control>
          </mc:Choice>
        </mc:AlternateContent>
        <mc:AlternateContent xmlns:mc="http://schemas.openxmlformats.org/markup-compatibility/2006">
          <mc:Choice Requires="x14">
            <control shapeId="2749" r:id="rId487" name="Check Box 494">
              <controlPr defaultSize="0" autoFill="0" autoLine="0" autoPict="0">
                <anchor moveWithCells="1">
                  <from>
                    <xdr:col>6</xdr:col>
                    <xdr:colOff>76200</xdr:colOff>
                    <xdr:row>33</xdr:row>
                    <xdr:rowOff>69850</xdr:rowOff>
                  </from>
                  <to>
                    <xdr:col>6</xdr:col>
                    <xdr:colOff>463550</xdr:colOff>
                    <xdr:row>33</xdr:row>
                    <xdr:rowOff>260350</xdr:rowOff>
                  </to>
                </anchor>
              </controlPr>
            </control>
          </mc:Choice>
        </mc:AlternateContent>
        <mc:AlternateContent xmlns:mc="http://schemas.openxmlformats.org/markup-compatibility/2006">
          <mc:Choice Requires="x14">
            <control shapeId="2750" r:id="rId488" name="Check Box 495">
              <controlPr defaultSize="0" autoFill="0" autoLine="0" autoPict="0">
                <anchor moveWithCells="1">
                  <from>
                    <xdr:col>7</xdr:col>
                    <xdr:colOff>69850</xdr:colOff>
                    <xdr:row>33</xdr:row>
                    <xdr:rowOff>69850</xdr:rowOff>
                  </from>
                  <to>
                    <xdr:col>7</xdr:col>
                    <xdr:colOff>450850</xdr:colOff>
                    <xdr:row>33</xdr:row>
                    <xdr:rowOff>260350</xdr:rowOff>
                  </to>
                </anchor>
              </controlPr>
            </control>
          </mc:Choice>
        </mc:AlternateContent>
        <mc:AlternateContent xmlns:mc="http://schemas.openxmlformats.org/markup-compatibility/2006">
          <mc:Choice Requires="x14">
            <control shapeId="2751" r:id="rId489" name="Check Box 496">
              <controlPr defaultSize="0" autoFill="0" autoLine="0" autoPict="0">
                <anchor moveWithCells="1">
                  <from>
                    <xdr:col>8</xdr:col>
                    <xdr:colOff>69850</xdr:colOff>
                    <xdr:row>33</xdr:row>
                    <xdr:rowOff>69850</xdr:rowOff>
                  </from>
                  <to>
                    <xdr:col>8</xdr:col>
                    <xdr:colOff>450850</xdr:colOff>
                    <xdr:row>33</xdr:row>
                    <xdr:rowOff>260350</xdr:rowOff>
                  </to>
                </anchor>
              </controlPr>
            </control>
          </mc:Choice>
        </mc:AlternateContent>
        <mc:AlternateContent xmlns:mc="http://schemas.openxmlformats.org/markup-compatibility/2006">
          <mc:Choice Requires="x14">
            <control shapeId="2048" r:id="rId490" name="Check Box 497">
              <controlPr defaultSize="0" autoFill="0" autoLine="0" autoPict="0">
                <anchor moveWithCells="1">
                  <from>
                    <xdr:col>9</xdr:col>
                    <xdr:colOff>76200</xdr:colOff>
                    <xdr:row>33</xdr:row>
                    <xdr:rowOff>69850</xdr:rowOff>
                  </from>
                  <to>
                    <xdr:col>9</xdr:col>
                    <xdr:colOff>463550</xdr:colOff>
                    <xdr:row>33</xdr:row>
                    <xdr:rowOff>260350</xdr:rowOff>
                  </to>
                </anchor>
              </controlPr>
            </control>
          </mc:Choice>
        </mc:AlternateContent>
        <mc:AlternateContent xmlns:mc="http://schemas.openxmlformats.org/markup-compatibility/2006">
          <mc:Choice Requires="x14">
            <control shapeId="2049" r:id="rId491" name="Check Box 498">
              <controlPr defaultSize="0" autoFill="0" autoLine="0" autoPict="0">
                <anchor moveWithCells="1">
                  <from>
                    <xdr:col>10</xdr:col>
                    <xdr:colOff>38100</xdr:colOff>
                    <xdr:row>33</xdr:row>
                    <xdr:rowOff>69850</xdr:rowOff>
                  </from>
                  <to>
                    <xdr:col>10</xdr:col>
                    <xdr:colOff>419100</xdr:colOff>
                    <xdr:row>33</xdr:row>
                    <xdr:rowOff>260350</xdr:rowOff>
                  </to>
                </anchor>
              </controlPr>
            </control>
          </mc:Choice>
        </mc:AlternateContent>
        <mc:AlternateContent xmlns:mc="http://schemas.openxmlformats.org/markup-compatibility/2006">
          <mc:Choice Requires="x14">
            <control shapeId="2175" r:id="rId492" name="Check Box 499">
              <controlPr defaultSize="0" autoFill="0" autoLine="0" autoPict="0">
                <anchor moveWithCells="1">
                  <from>
                    <xdr:col>6</xdr:col>
                    <xdr:colOff>76200</xdr:colOff>
                    <xdr:row>34</xdr:row>
                    <xdr:rowOff>69850</xdr:rowOff>
                  </from>
                  <to>
                    <xdr:col>6</xdr:col>
                    <xdr:colOff>463550</xdr:colOff>
                    <xdr:row>34</xdr:row>
                    <xdr:rowOff>260350</xdr:rowOff>
                  </to>
                </anchor>
              </controlPr>
            </control>
          </mc:Choice>
        </mc:AlternateContent>
        <mc:AlternateContent xmlns:mc="http://schemas.openxmlformats.org/markup-compatibility/2006">
          <mc:Choice Requires="x14">
            <control shapeId="2451" r:id="rId493" name="Check Box 500">
              <controlPr defaultSize="0" autoFill="0" autoLine="0" autoPict="0">
                <anchor moveWithCells="1">
                  <from>
                    <xdr:col>7</xdr:col>
                    <xdr:colOff>69850</xdr:colOff>
                    <xdr:row>34</xdr:row>
                    <xdr:rowOff>69850</xdr:rowOff>
                  </from>
                  <to>
                    <xdr:col>7</xdr:col>
                    <xdr:colOff>450850</xdr:colOff>
                    <xdr:row>34</xdr:row>
                    <xdr:rowOff>260350</xdr:rowOff>
                  </to>
                </anchor>
              </controlPr>
            </control>
          </mc:Choice>
        </mc:AlternateContent>
        <mc:AlternateContent xmlns:mc="http://schemas.openxmlformats.org/markup-compatibility/2006">
          <mc:Choice Requires="x14">
            <control shapeId="2752" r:id="rId494" name="Check Box 501">
              <controlPr defaultSize="0" autoFill="0" autoLine="0" autoPict="0">
                <anchor moveWithCells="1">
                  <from>
                    <xdr:col>8</xdr:col>
                    <xdr:colOff>69850</xdr:colOff>
                    <xdr:row>34</xdr:row>
                    <xdr:rowOff>69850</xdr:rowOff>
                  </from>
                  <to>
                    <xdr:col>8</xdr:col>
                    <xdr:colOff>450850</xdr:colOff>
                    <xdr:row>34</xdr:row>
                    <xdr:rowOff>260350</xdr:rowOff>
                  </to>
                </anchor>
              </controlPr>
            </control>
          </mc:Choice>
        </mc:AlternateContent>
        <mc:AlternateContent xmlns:mc="http://schemas.openxmlformats.org/markup-compatibility/2006">
          <mc:Choice Requires="x14">
            <control shapeId="2753" r:id="rId495" name="Check Box 502">
              <controlPr defaultSize="0" autoFill="0" autoLine="0" autoPict="0">
                <anchor moveWithCells="1">
                  <from>
                    <xdr:col>9</xdr:col>
                    <xdr:colOff>76200</xdr:colOff>
                    <xdr:row>34</xdr:row>
                    <xdr:rowOff>69850</xdr:rowOff>
                  </from>
                  <to>
                    <xdr:col>9</xdr:col>
                    <xdr:colOff>463550</xdr:colOff>
                    <xdr:row>34</xdr:row>
                    <xdr:rowOff>260350</xdr:rowOff>
                  </to>
                </anchor>
              </controlPr>
            </control>
          </mc:Choice>
        </mc:AlternateContent>
        <mc:AlternateContent xmlns:mc="http://schemas.openxmlformats.org/markup-compatibility/2006">
          <mc:Choice Requires="x14">
            <control shapeId="2754" r:id="rId496" name="Check Box 503">
              <controlPr defaultSize="0" autoFill="0" autoLine="0" autoPict="0">
                <anchor moveWithCells="1">
                  <from>
                    <xdr:col>10</xdr:col>
                    <xdr:colOff>38100</xdr:colOff>
                    <xdr:row>34</xdr:row>
                    <xdr:rowOff>69850</xdr:rowOff>
                  </from>
                  <to>
                    <xdr:col>10</xdr:col>
                    <xdr:colOff>419100</xdr:colOff>
                    <xdr:row>34</xdr:row>
                    <xdr:rowOff>260350</xdr:rowOff>
                  </to>
                </anchor>
              </controlPr>
            </control>
          </mc:Choice>
        </mc:AlternateContent>
        <mc:AlternateContent xmlns:mc="http://schemas.openxmlformats.org/markup-compatibility/2006">
          <mc:Choice Requires="x14">
            <control shapeId="2755" r:id="rId497" name="Check Box 504">
              <controlPr defaultSize="0" autoFill="0" autoLine="0" autoPict="0">
                <anchor moveWithCells="1">
                  <from>
                    <xdr:col>6</xdr:col>
                    <xdr:colOff>76200</xdr:colOff>
                    <xdr:row>40</xdr:row>
                    <xdr:rowOff>69850</xdr:rowOff>
                  </from>
                  <to>
                    <xdr:col>6</xdr:col>
                    <xdr:colOff>463550</xdr:colOff>
                    <xdr:row>40</xdr:row>
                    <xdr:rowOff>260350</xdr:rowOff>
                  </to>
                </anchor>
              </controlPr>
            </control>
          </mc:Choice>
        </mc:AlternateContent>
        <mc:AlternateContent xmlns:mc="http://schemas.openxmlformats.org/markup-compatibility/2006">
          <mc:Choice Requires="x14">
            <control shapeId="2756" r:id="rId498" name="Check Box 505">
              <controlPr defaultSize="0" autoFill="0" autoLine="0" autoPict="0">
                <anchor moveWithCells="1">
                  <from>
                    <xdr:col>7</xdr:col>
                    <xdr:colOff>69850</xdr:colOff>
                    <xdr:row>40</xdr:row>
                    <xdr:rowOff>69850</xdr:rowOff>
                  </from>
                  <to>
                    <xdr:col>7</xdr:col>
                    <xdr:colOff>450850</xdr:colOff>
                    <xdr:row>40</xdr:row>
                    <xdr:rowOff>260350</xdr:rowOff>
                  </to>
                </anchor>
              </controlPr>
            </control>
          </mc:Choice>
        </mc:AlternateContent>
        <mc:AlternateContent xmlns:mc="http://schemas.openxmlformats.org/markup-compatibility/2006">
          <mc:Choice Requires="x14">
            <control shapeId="2757" r:id="rId499" name="Check Box 506">
              <controlPr defaultSize="0" autoFill="0" autoLine="0" autoPict="0">
                <anchor moveWithCells="1">
                  <from>
                    <xdr:col>8</xdr:col>
                    <xdr:colOff>69850</xdr:colOff>
                    <xdr:row>40</xdr:row>
                    <xdr:rowOff>69850</xdr:rowOff>
                  </from>
                  <to>
                    <xdr:col>8</xdr:col>
                    <xdr:colOff>450850</xdr:colOff>
                    <xdr:row>40</xdr:row>
                    <xdr:rowOff>260350</xdr:rowOff>
                  </to>
                </anchor>
              </controlPr>
            </control>
          </mc:Choice>
        </mc:AlternateContent>
        <mc:AlternateContent xmlns:mc="http://schemas.openxmlformats.org/markup-compatibility/2006">
          <mc:Choice Requires="x14">
            <control shapeId="2758" r:id="rId500" name="Check Box 507">
              <controlPr defaultSize="0" autoFill="0" autoLine="0" autoPict="0">
                <anchor moveWithCells="1">
                  <from>
                    <xdr:col>9</xdr:col>
                    <xdr:colOff>76200</xdr:colOff>
                    <xdr:row>40</xdr:row>
                    <xdr:rowOff>69850</xdr:rowOff>
                  </from>
                  <to>
                    <xdr:col>9</xdr:col>
                    <xdr:colOff>463550</xdr:colOff>
                    <xdr:row>40</xdr:row>
                    <xdr:rowOff>260350</xdr:rowOff>
                  </to>
                </anchor>
              </controlPr>
            </control>
          </mc:Choice>
        </mc:AlternateContent>
        <mc:AlternateContent xmlns:mc="http://schemas.openxmlformats.org/markup-compatibility/2006">
          <mc:Choice Requires="x14">
            <control shapeId="2759" r:id="rId501" name="Check Box 508">
              <controlPr defaultSize="0" autoFill="0" autoLine="0" autoPict="0">
                <anchor moveWithCells="1">
                  <from>
                    <xdr:col>10</xdr:col>
                    <xdr:colOff>38100</xdr:colOff>
                    <xdr:row>40</xdr:row>
                    <xdr:rowOff>69850</xdr:rowOff>
                  </from>
                  <to>
                    <xdr:col>10</xdr:col>
                    <xdr:colOff>419100</xdr:colOff>
                    <xdr:row>40</xdr:row>
                    <xdr:rowOff>260350</xdr:rowOff>
                  </to>
                </anchor>
              </controlPr>
            </control>
          </mc:Choice>
        </mc:AlternateContent>
        <mc:AlternateContent xmlns:mc="http://schemas.openxmlformats.org/markup-compatibility/2006">
          <mc:Choice Requires="x14">
            <control shapeId="2760" r:id="rId502" name="Check Box 509">
              <controlPr defaultSize="0" autoFill="0" autoLine="0" autoPict="0">
                <anchor moveWithCells="1">
                  <from>
                    <xdr:col>6</xdr:col>
                    <xdr:colOff>76200</xdr:colOff>
                    <xdr:row>41</xdr:row>
                    <xdr:rowOff>69850</xdr:rowOff>
                  </from>
                  <to>
                    <xdr:col>6</xdr:col>
                    <xdr:colOff>463550</xdr:colOff>
                    <xdr:row>41</xdr:row>
                    <xdr:rowOff>260350</xdr:rowOff>
                  </to>
                </anchor>
              </controlPr>
            </control>
          </mc:Choice>
        </mc:AlternateContent>
        <mc:AlternateContent xmlns:mc="http://schemas.openxmlformats.org/markup-compatibility/2006">
          <mc:Choice Requires="x14">
            <control shapeId="2761" r:id="rId503" name="Check Box 510">
              <controlPr defaultSize="0" autoFill="0" autoLine="0" autoPict="0">
                <anchor moveWithCells="1">
                  <from>
                    <xdr:col>7</xdr:col>
                    <xdr:colOff>69850</xdr:colOff>
                    <xdr:row>41</xdr:row>
                    <xdr:rowOff>69850</xdr:rowOff>
                  </from>
                  <to>
                    <xdr:col>7</xdr:col>
                    <xdr:colOff>450850</xdr:colOff>
                    <xdr:row>41</xdr:row>
                    <xdr:rowOff>260350</xdr:rowOff>
                  </to>
                </anchor>
              </controlPr>
            </control>
          </mc:Choice>
        </mc:AlternateContent>
        <mc:AlternateContent xmlns:mc="http://schemas.openxmlformats.org/markup-compatibility/2006">
          <mc:Choice Requires="x14">
            <control shapeId="2762" r:id="rId504" name="Check Box 511">
              <controlPr defaultSize="0" autoFill="0" autoLine="0" autoPict="0">
                <anchor moveWithCells="1">
                  <from>
                    <xdr:col>8</xdr:col>
                    <xdr:colOff>69850</xdr:colOff>
                    <xdr:row>41</xdr:row>
                    <xdr:rowOff>69850</xdr:rowOff>
                  </from>
                  <to>
                    <xdr:col>8</xdr:col>
                    <xdr:colOff>450850</xdr:colOff>
                    <xdr:row>41</xdr:row>
                    <xdr:rowOff>260350</xdr:rowOff>
                  </to>
                </anchor>
              </controlPr>
            </control>
          </mc:Choice>
        </mc:AlternateContent>
        <mc:AlternateContent xmlns:mc="http://schemas.openxmlformats.org/markup-compatibility/2006">
          <mc:Choice Requires="x14">
            <control shapeId="2763" r:id="rId505" name="Check Box 512">
              <controlPr defaultSize="0" autoFill="0" autoLine="0" autoPict="0">
                <anchor moveWithCells="1">
                  <from>
                    <xdr:col>9</xdr:col>
                    <xdr:colOff>76200</xdr:colOff>
                    <xdr:row>41</xdr:row>
                    <xdr:rowOff>69850</xdr:rowOff>
                  </from>
                  <to>
                    <xdr:col>9</xdr:col>
                    <xdr:colOff>463550</xdr:colOff>
                    <xdr:row>41</xdr:row>
                    <xdr:rowOff>260350</xdr:rowOff>
                  </to>
                </anchor>
              </controlPr>
            </control>
          </mc:Choice>
        </mc:AlternateContent>
        <mc:AlternateContent xmlns:mc="http://schemas.openxmlformats.org/markup-compatibility/2006">
          <mc:Choice Requires="x14">
            <control shapeId="2764" r:id="rId506" name="Check Box 513">
              <controlPr defaultSize="0" autoFill="0" autoLine="0" autoPict="0">
                <anchor moveWithCells="1">
                  <from>
                    <xdr:col>10</xdr:col>
                    <xdr:colOff>38100</xdr:colOff>
                    <xdr:row>41</xdr:row>
                    <xdr:rowOff>69850</xdr:rowOff>
                  </from>
                  <to>
                    <xdr:col>10</xdr:col>
                    <xdr:colOff>419100</xdr:colOff>
                    <xdr:row>41</xdr:row>
                    <xdr:rowOff>260350</xdr:rowOff>
                  </to>
                </anchor>
              </controlPr>
            </control>
          </mc:Choice>
        </mc:AlternateContent>
        <mc:AlternateContent xmlns:mc="http://schemas.openxmlformats.org/markup-compatibility/2006">
          <mc:Choice Requires="x14">
            <control shapeId="2765" r:id="rId507" name="Check Box 514">
              <controlPr defaultSize="0" autoFill="0" autoLine="0" autoPict="0">
                <anchor moveWithCells="1">
                  <from>
                    <xdr:col>6</xdr:col>
                    <xdr:colOff>76200</xdr:colOff>
                    <xdr:row>42</xdr:row>
                    <xdr:rowOff>69850</xdr:rowOff>
                  </from>
                  <to>
                    <xdr:col>6</xdr:col>
                    <xdr:colOff>463550</xdr:colOff>
                    <xdr:row>42</xdr:row>
                    <xdr:rowOff>260350</xdr:rowOff>
                  </to>
                </anchor>
              </controlPr>
            </control>
          </mc:Choice>
        </mc:AlternateContent>
        <mc:AlternateContent xmlns:mc="http://schemas.openxmlformats.org/markup-compatibility/2006">
          <mc:Choice Requires="x14">
            <control shapeId="2766" r:id="rId508" name="Check Box 515">
              <controlPr defaultSize="0" autoFill="0" autoLine="0" autoPict="0">
                <anchor moveWithCells="1">
                  <from>
                    <xdr:col>7</xdr:col>
                    <xdr:colOff>69850</xdr:colOff>
                    <xdr:row>42</xdr:row>
                    <xdr:rowOff>69850</xdr:rowOff>
                  </from>
                  <to>
                    <xdr:col>7</xdr:col>
                    <xdr:colOff>450850</xdr:colOff>
                    <xdr:row>42</xdr:row>
                    <xdr:rowOff>260350</xdr:rowOff>
                  </to>
                </anchor>
              </controlPr>
            </control>
          </mc:Choice>
        </mc:AlternateContent>
        <mc:AlternateContent xmlns:mc="http://schemas.openxmlformats.org/markup-compatibility/2006">
          <mc:Choice Requires="x14">
            <control shapeId="2767" r:id="rId509" name="Check Box 516">
              <controlPr defaultSize="0" autoFill="0" autoLine="0" autoPict="0">
                <anchor moveWithCells="1">
                  <from>
                    <xdr:col>8</xdr:col>
                    <xdr:colOff>69850</xdr:colOff>
                    <xdr:row>42</xdr:row>
                    <xdr:rowOff>69850</xdr:rowOff>
                  </from>
                  <to>
                    <xdr:col>8</xdr:col>
                    <xdr:colOff>450850</xdr:colOff>
                    <xdr:row>42</xdr:row>
                    <xdr:rowOff>260350</xdr:rowOff>
                  </to>
                </anchor>
              </controlPr>
            </control>
          </mc:Choice>
        </mc:AlternateContent>
        <mc:AlternateContent xmlns:mc="http://schemas.openxmlformats.org/markup-compatibility/2006">
          <mc:Choice Requires="x14">
            <control shapeId="2768" r:id="rId510" name="Check Box 517">
              <controlPr defaultSize="0" autoFill="0" autoLine="0" autoPict="0">
                <anchor moveWithCells="1">
                  <from>
                    <xdr:col>9</xdr:col>
                    <xdr:colOff>76200</xdr:colOff>
                    <xdr:row>42</xdr:row>
                    <xdr:rowOff>69850</xdr:rowOff>
                  </from>
                  <to>
                    <xdr:col>9</xdr:col>
                    <xdr:colOff>463550</xdr:colOff>
                    <xdr:row>42</xdr:row>
                    <xdr:rowOff>260350</xdr:rowOff>
                  </to>
                </anchor>
              </controlPr>
            </control>
          </mc:Choice>
        </mc:AlternateContent>
        <mc:AlternateContent xmlns:mc="http://schemas.openxmlformats.org/markup-compatibility/2006">
          <mc:Choice Requires="x14">
            <control shapeId="2769" r:id="rId511" name="Check Box 518">
              <controlPr defaultSize="0" autoFill="0" autoLine="0" autoPict="0">
                <anchor moveWithCells="1">
                  <from>
                    <xdr:col>10</xdr:col>
                    <xdr:colOff>38100</xdr:colOff>
                    <xdr:row>42</xdr:row>
                    <xdr:rowOff>69850</xdr:rowOff>
                  </from>
                  <to>
                    <xdr:col>10</xdr:col>
                    <xdr:colOff>419100</xdr:colOff>
                    <xdr:row>42</xdr:row>
                    <xdr:rowOff>260350</xdr:rowOff>
                  </to>
                </anchor>
              </controlPr>
            </control>
          </mc:Choice>
        </mc:AlternateContent>
        <mc:AlternateContent xmlns:mc="http://schemas.openxmlformats.org/markup-compatibility/2006">
          <mc:Choice Requires="x14">
            <control shapeId="2770" r:id="rId512" name="Check Box 519">
              <controlPr defaultSize="0" autoFill="0" autoLine="0" autoPict="0">
                <anchor moveWithCells="1">
                  <from>
                    <xdr:col>6</xdr:col>
                    <xdr:colOff>76200</xdr:colOff>
                    <xdr:row>43</xdr:row>
                    <xdr:rowOff>69850</xdr:rowOff>
                  </from>
                  <to>
                    <xdr:col>6</xdr:col>
                    <xdr:colOff>463550</xdr:colOff>
                    <xdr:row>43</xdr:row>
                    <xdr:rowOff>260350</xdr:rowOff>
                  </to>
                </anchor>
              </controlPr>
            </control>
          </mc:Choice>
        </mc:AlternateContent>
        <mc:AlternateContent xmlns:mc="http://schemas.openxmlformats.org/markup-compatibility/2006">
          <mc:Choice Requires="x14">
            <control shapeId="2771" r:id="rId513" name="Check Box 520">
              <controlPr defaultSize="0" autoFill="0" autoLine="0" autoPict="0">
                <anchor moveWithCells="1">
                  <from>
                    <xdr:col>7</xdr:col>
                    <xdr:colOff>69850</xdr:colOff>
                    <xdr:row>43</xdr:row>
                    <xdr:rowOff>69850</xdr:rowOff>
                  </from>
                  <to>
                    <xdr:col>7</xdr:col>
                    <xdr:colOff>450850</xdr:colOff>
                    <xdr:row>43</xdr:row>
                    <xdr:rowOff>260350</xdr:rowOff>
                  </to>
                </anchor>
              </controlPr>
            </control>
          </mc:Choice>
        </mc:AlternateContent>
        <mc:AlternateContent xmlns:mc="http://schemas.openxmlformats.org/markup-compatibility/2006">
          <mc:Choice Requires="x14">
            <control shapeId="2772" r:id="rId514" name="Check Box 521">
              <controlPr defaultSize="0" autoFill="0" autoLine="0" autoPict="0">
                <anchor moveWithCells="1">
                  <from>
                    <xdr:col>8</xdr:col>
                    <xdr:colOff>69850</xdr:colOff>
                    <xdr:row>43</xdr:row>
                    <xdr:rowOff>69850</xdr:rowOff>
                  </from>
                  <to>
                    <xdr:col>8</xdr:col>
                    <xdr:colOff>450850</xdr:colOff>
                    <xdr:row>43</xdr:row>
                    <xdr:rowOff>260350</xdr:rowOff>
                  </to>
                </anchor>
              </controlPr>
            </control>
          </mc:Choice>
        </mc:AlternateContent>
        <mc:AlternateContent xmlns:mc="http://schemas.openxmlformats.org/markup-compatibility/2006">
          <mc:Choice Requires="x14">
            <control shapeId="2773" r:id="rId515" name="Check Box 522">
              <controlPr defaultSize="0" autoFill="0" autoLine="0" autoPict="0">
                <anchor moveWithCells="1">
                  <from>
                    <xdr:col>9</xdr:col>
                    <xdr:colOff>76200</xdr:colOff>
                    <xdr:row>43</xdr:row>
                    <xdr:rowOff>69850</xdr:rowOff>
                  </from>
                  <to>
                    <xdr:col>9</xdr:col>
                    <xdr:colOff>463550</xdr:colOff>
                    <xdr:row>43</xdr:row>
                    <xdr:rowOff>260350</xdr:rowOff>
                  </to>
                </anchor>
              </controlPr>
            </control>
          </mc:Choice>
        </mc:AlternateContent>
        <mc:AlternateContent xmlns:mc="http://schemas.openxmlformats.org/markup-compatibility/2006">
          <mc:Choice Requires="x14">
            <control shapeId="2774" r:id="rId516" name="Check Box 523">
              <controlPr defaultSize="0" autoFill="0" autoLine="0" autoPict="0">
                <anchor moveWithCells="1">
                  <from>
                    <xdr:col>10</xdr:col>
                    <xdr:colOff>38100</xdr:colOff>
                    <xdr:row>43</xdr:row>
                    <xdr:rowOff>69850</xdr:rowOff>
                  </from>
                  <to>
                    <xdr:col>10</xdr:col>
                    <xdr:colOff>419100</xdr:colOff>
                    <xdr:row>43</xdr:row>
                    <xdr:rowOff>260350</xdr:rowOff>
                  </to>
                </anchor>
              </controlPr>
            </control>
          </mc:Choice>
        </mc:AlternateContent>
        <mc:AlternateContent xmlns:mc="http://schemas.openxmlformats.org/markup-compatibility/2006">
          <mc:Choice Requires="x14">
            <control shapeId="2775" r:id="rId517" name="Check Box 524">
              <controlPr defaultSize="0" autoFill="0" autoLine="0" autoPict="0">
                <anchor moveWithCells="1">
                  <from>
                    <xdr:col>6</xdr:col>
                    <xdr:colOff>76200</xdr:colOff>
                    <xdr:row>49</xdr:row>
                    <xdr:rowOff>69850</xdr:rowOff>
                  </from>
                  <to>
                    <xdr:col>6</xdr:col>
                    <xdr:colOff>463550</xdr:colOff>
                    <xdr:row>50</xdr:row>
                    <xdr:rowOff>76200</xdr:rowOff>
                  </to>
                </anchor>
              </controlPr>
            </control>
          </mc:Choice>
        </mc:AlternateContent>
        <mc:AlternateContent xmlns:mc="http://schemas.openxmlformats.org/markup-compatibility/2006">
          <mc:Choice Requires="x14">
            <control shapeId="2776" r:id="rId518" name="Check Box 525">
              <controlPr defaultSize="0" autoFill="0" autoLine="0" autoPict="0">
                <anchor moveWithCells="1">
                  <from>
                    <xdr:col>7</xdr:col>
                    <xdr:colOff>69850</xdr:colOff>
                    <xdr:row>49</xdr:row>
                    <xdr:rowOff>69850</xdr:rowOff>
                  </from>
                  <to>
                    <xdr:col>7</xdr:col>
                    <xdr:colOff>450850</xdr:colOff>
                    <xdr:row>50</xdr:row>
                    <xdr:rowOff>76200</xdr:rowOff>
                  </to>
                </anchor>
              </controlPr>
            </control>
          </mc:Choice>
        </mc:AlternateContent>
        <mc:AlternateContent xmlns:mc="http://schemas.openxmlformats.org/markup-compatibility/2006">
          <mc:Choice Requires="x14">
            <control shapeId="2777" r:id="rId519" name="Check Box 526">
              <controlPr defaultSize="0" autoFill="0" autoLine="0" autoPict="0">
                <anchor moveWithCells="1">
                  <from>
                    <xdr:col>8</xdr:col>
                    <xdr:colOff>69850</xdr:colOff>
                    <xdr:row>49</xdr:row>
                    <xdr:rowOff>69850</xdr:rowOff>
                  </from>
                  <to>
                    <xdr:col>8</xdr:col>
                    <xdr:colOff>450850</xdr:colOff>
                    <xdr:row>50</xdr:row>
                    <xdr:rowOff>76200</xdr:rowOff>
                  </to>
                </anchor>
              </controlPr>
            </control>
          </mc:Choice>
        </mc:AlternateContent>
        <mc:AlternateContent xmlns:mc="http://schemas.openxmlformats.org/markup-compatibility/2006">
          <mc:Choice Requires="x14">
            <control shapeId="2778" r:id="rId520" name="Check Box 527">
              <controlPr defaultSize="0" autoFill="0" autoLine="0" autoPict="0">
                <anchor moveWithCells="1">
                  <from>
                    <xdr:col>9</xdr:col>
                    <xdr:colOff>76200</xdr:colOff>
                    <xdr:row>49</xdr:row>
                    <xdr:rowOff>69850</xdr:rowOff>
                  </from>
                  <to>
                    <xdr:col>9</xdr:col>
                    <xdr:colOff>463550</xdr:colOff>
                    <xdr:row>50</xdr:row>
                    <xdr:rowOff>76200</xdr:rowOff>
                  </to>
                </anchor>
              </controlPr>
            </control>
          </mc:Choice>
        </mc:AlternateContent>
        <mc:AlternateContent xmlns:mc="http://schemas.openxmlformats.org/markup-compatibility/2006">
          <mc:Choice Requires="x14">
            <control shapeId="2779" r:id="rId521" name="Check Box 528">
              <controlPr defaultSize="0" autoFill="0" autoLine="0" autoPict="0">
                <anchor moveWithCells="1">
                  <from>
                    <xdr:col>10</xdr:col>
                    <xdr:colOff>38100</xdr:colOff>
                    <xdr:row>49</xdr:row>
                    <xdr:rowOff>69850</xdr:rowOff>
                  </from>
                  <to>
                    <xdr:col>10</xdr:col>
                    <xdr:colOff>419100</xdr:colOff>
                    <xdr:row>50</xdr:row>
                    <xdr:rowOff>76200</xdr:rowOff>
                  </to>
                </anchor>
              </controlPr>
            </control>
          </mc:Choice>
        </mc:AlternateContent>
        <mc:AlternateContent xmlns:mc="http://schemas.openxmlformats.org/markup-compatibility/2006">
          <mc:Choice Requires="x14">
            <control shapeId="2780" r:id="rId522" name="Check Box 530">
              <controlPr locked="0" defaultSize="0" autoFill="0" autoLine="0" autoPict="0">
                <anchor moveWithCells="1">
                  <from>
                    <xdr:col>13</xdr:col>
                    <xdr:colOff>38100</xdr:colOff>
                    <xdr:row>20</xdr:row>
                    <xdr:rowOff>69850</xdr:rowOff>
                  </from>
                  <to>
                    <xdr:col>13</xdr:col>
                    <xdr:colOff>419100</xdr:colOff>
                    <xdr:row>21</xdr:row>
                    <xdr:rowOff>6350</xdr:rowOff>
                  </to>
                </anchor>
              </controlPr>
            </control>
          </mc:Choice>
        </mc:AlternateContent>
        <mc:AlternateContent xmlns:mc="http://schemas.openxmlformats.org/markup-compatibility/2006">
          <mc:Choice Requires="x14">
            <control shapeId="2781" r:id="rId523" name="Check Box 531">
              <controlPr locked="0" defaultSize="0" autoFill="0" autoLine="0" autoPict="0">
                <anchor moveWithCells="1">
                  <from>
                    <xdr:col>13</xdr:col>
                    <xdr:colOff>38100</xdr:colOff>
                    <xdr:row>21</xdr:row>
                    <xdr:rowOff>69850</xdr:rowOff>
                  </from>
                  <to>
                    <xdr:col>13</xdr:col>
                    <xdr:colOff>419100</xdr:colOff>
                    <xdr:row>22</xdr:row>
                    <xdr:rowOff>6350</xdr:rowOff>
                  </to>
                </anchor>
              </controlPr>
            </control>
          </mc:Choice>
        </mc:AlternateContent>
        <mc:AlternateContent xmlns:mc="http://schemas.openxmlformats.org/markup-compatibility/2006">
          <mc:Choice Requires="x14">
            <control shapeId="2782" r:id="rId524" name="Check Box 532">
              <controlPr locked="0" defaultSize="0" autoFill="0" autoLine="0" autoPict="0">
                <anchor moveWithCells="1">
                  <from>
                    <xdr:col>13</xdr:col>
                    <xdr:colOff>38100</xdr:colOff>
                    <xdr:row>22</xdr:row>
                    <xdr:rowOff>69850</xdr:rowOff>
                  </from>
                  <to>
                    <xdr:col>13</xdr:col>
                    <xdr:colOff>419100</xdr:colOff>
                    <xdr:row>23</xdr:row>
                    <xdr:rowOff>0</xdr:rowOff>
                  </to>
                </anchor>
              </controlPr>
            </control>
          </mc:Choice>
        </mc:AlternateContent>
        <mc:AlternateContent xmlns:mc="http://schemas.openxmlformats.org/markup-compatibility/2006">
          <mc:Choice Requires="x14">
            <control shapeId="2783" r:id="rId525" name="Check Box 533">
              <controlPr locked="0" defaultSize="0" autoFill="0" autoLine="0" autoPict="0">
                <anchor moveWithCells="1">
                  <from>
                    <xdr:col>13</xdr:col>
                    <xdr:colOff>38100</xdr:colOff>
                    <xdr:row>23</xdr:row>
                    <xdr:rowOff>69850</xdr:rowOff>
                  </from>
                  <to>
                    <xdr:col>13</xdr:col>
                    <xdr:colOff>425450</xdr:colOff>
                    <xdr:row>24</xdr:row>
                    <xdr:rowOff>6350</xdr:rowOff>
                  </to>
                </anchor>
              </controlPr>
            </control>
          </mc:Choice>
        </mc:AlternateContent>
        <mc:AlternateContent xmlns:mc="http://schemas.openxmlformats.org/markup-compatibility/2006">
          <mc:Choice Requires="x14">
            <control shapeId="2784" r:id="rId526" name="Check Box 534">
              <controlPr locked="0" defaultSize="0" autoFill="0" autoLine="0" autoPict="0">
                <anchor moveWithCells="1">
                  <from>
                    <xdr:col>13</xdr:col>
                    <xdr:colOff>38100</xdr:colOff>
                    <xdr:row>24</xdr:row>
                    <xdr:rowOff>69850</xdr:rowOff>
                  </from>
                  <to>
                    <xdr:col>13</xdr:col>
                    <xdr:colOff>425450</xdr:colOff>
                    <xdr:row>25</xdr:row>
                    <xdr:rowOff>0</xdr:rowOff>
                  </to>
                </anchor>
              </controlPr>
            </control>
          </mc:Choice>
        </mc:AlternateContent>
        <mc:AlternateContent xmlns:mc="http://schemas.openxmlformats.org/markup-compatibility/2006">
          <mc:Choice Requires="x14">
            <control shapeId="2785" r:id="rId527" name="Check Box 536">
              <controlPr locked="0" defaultSize="0" autoFill="0" autoLine="0" autoPict="0">
                <anchor moveWithCells="1">
                  <from>
                    <xdr:col>13</xdr:col>
                    <xdr:colOff>38100</xdr:colOff>
                    <xdr:row>26</xdr:row>
                    <xdr:rowOff>69850</xdr:rowOff>
                  </from>
                  <to>
                    <xdr:col>13</xdr:col>
                    <xdr:colOff>419100</xdr:colOff>
                    <xdr:row>27</xdr:row>
                    <xdr:rowOff>25400</xdr:rowOff>
                  </to>
                </anchor>
              </controlPr>
            </control>
          </mc:Choice>
        </mc:AlternateContent>
        <mc:AlternateContent xmlns:mc="http://schemas.openxmlformats.org/markup-compatibility/2006">
          <mc:Choice Requires="x14">
            <control shapeId="2786" r:id="rId528" name="Check Box 537">
              <controlPr locked="0" defaultSize="0" autoFill="0" autoLine="0" autoPict="0">
                <anchor moveWithCells="1">
                  <from>
                    <xdr:col>13</xdr:col>
                    <xdr:colOff>38100</xdr:colOff>
                    <xdr:row>27</xdr:row>
                    <xdr:rowOff>69850</xdr:rowOff>
                  </from>
                  <to>
                    <xdr:col>13</xdr:col>
                    <xdr:colOff>419100</xdr:colOff>
                    <xdr:row>28</xdr:row>
                    <xdr:rowOff>0</xdr:rowOff>
                  </to>
                </anchor>
              </controlPr>
            </control>
          </mc:Choice>
        </mc:AlternateContent>
        <mc:AlternateContent xmlns:mc="http://schemas.openxmlformats.org/markup-compatibility/2006">
          <mc:Choice Requires="x14">
            <control shapeId="2787" r:id="rId529" name="Check Box 538">
              <controlPr locked="0" defaultSize="0" autoFill="0" autoLine="0" autoPict="0">
                <anchor moveWithCells="1">
                  <from>
                    <xdr:col>13</xdr:col>
                    <xdr:colOff>38100</xdr:colOff>
                    <xdr:row>28</xdr:row>
                    <xdr:rowOff>69850</xdr:rowOff>
                  </from>
                  <to>
                    <xdr:col>13</xdr:col>
                    <xdr:colOff>419100</xdr:colOff>
                    <xdr:row>29</xdr:row>
                    <xdr:rowOff>0</xdr:rowOff>
                  </to>
                </anchor>
              </controlPr>
            </control>
          </mc:Choice>
        </mc:AlternateContent>
        <mc:AlternateContent xmlns:mc="http://schemas.openxmlformats.org/markup-compatibility/2006">
          <mc:Choice Requires="x14">
            <control shapeId="2788" r:id="rId530" name="Check Box 539">
              <controlPr locked="0" defaultSize="0" autoFill="0" autoLine="0" autoPict="0">
                <anchor moveWithCells="1">
                  <from>
                    <xdr:col>13</xdr:col>
                    <xdr:colOff>38100</xdr:colOff>
                    <xdr:row>29</xdr:row>
                    <xdr:rowOff>69850</xdr:rowOff>
                  </from>
                  <to>
                    <xdr:col>13</xdr:col>
                    <xdr:colOff>419100</xdr:colOff>
                    <xdr:row>30</xdr:row>
                    <xdr:rowOff>0</xdr:rowOff>
                  </to>
                </anchor>
              </controlPr>
            </control>
          </mc:Choice>
        </mc:AlternateContent>
        <mc:AlternateContent xmlns:mc="http://schemas.openxmlformats.org/markup-compatibility/2006">
          <mc:Choice Requires="x14">
            <control shapeId="2789" r:id="rId531" name="Check Box 540">
              <controlPr locked="0" defaultSize="0" autoFill="0" autoLine="0" autoPict="0">
                <anchor moveWithCells="1">
                  <from>
                    <xdr:col>13</xdr:col>
                    <xdr:colOff>38100</xdr:colOff>
                    <xdr:row>30</xdr:row>
                    <xdr:rowOff>69850</xdr:rowOff>
                  </from>
                  <to>
                    <xdr:col>13</xdr:col>
                    <xdr:colOff>419100</xdr:colOff>
                    <xdr:row>31</xdr:row>
                    <xdr:rowOff>0</xdr:rowOff>
                  </to>
                </anchor>
              </controlPr>
            </control>
          </mc:Choice>
        </mc:AlternateContent>
        <mc:AlternateContent xmlns:mc="http://schemas.openxmlformats.org/markup-compatibility/2006">
          <mc:Choice Requires="x14">
            <control shapeId="2790" r:id="rId532" name="Check Box 541">
              <controlPr locked="0" defaultSize="0" autoFill="0" autoLine="0" autoPict="0">
                <anchor moveWithCells="1">
                  <from>
                    <xdr:col>13</xdr:col>
                    <xdr:colOff>38100</xdr:colOff>
                    <xdr:row>31</xdr:row>
                    <xdr:rowOff>69850</xdr:rowOff>
                  </from>
                  <to>
                    <xdr:col>13</xdr:col>
                    <xdr:colOff>419100</xdr:colOff>
                    <xdr:row>32</xdr:row>
                    <xdr:rowOff>0</xdr:rowOff>
                  </to>
                </anchor>
              </controlPr>
            </control>
          </mc:Choice>
        </mc:AlternateContent>
        <mc:AlternateContent xmlns:mc="http://schemas.openxmlformats.org/markup-compatibility/2006">
          <mc:Choice Requires="x14">
            <control shapeId="2791" r:id="rId533" name="Check Box 542">
              <controlPr locked="0" defaultSize="0" autoFill="0" autoLine="0" autoPict="0">
                <anchor moveWithCells="1">
                  <from>
                    <xdr:col>13</xdr:col>
                    <xdr:colOff>38100</xdr:colOff>
                    <xdr:row>32</xdr:row>
                    <xdr:rowOff>69850</xdr:rowOff>
                  </from>
                  <to>
                    <xdr:col>13</xdr:col>
                    <xdr:colOff>419100</xdr:colOff>
                    <xdr:row>33</xdr:row>
                    <xdr:rowOff>0</xdr:rowOff>
                  </to>
                </anchor>
              </controlPr>
            </control>
          </mc:Choice>
        </mc:AlternateContent>
        <mc:AlternateContent xmlns:mc="http://schemas.openxmlformats.org/markup-compatibility/2006">
          <mc:Choice Requires="x14">
            <control shapeId="2792" r:id="rId534" name="Check Box 543">
              <controlPr locked="0" defaultSize="0" autoFill="0" autoLine="0" autoPict="0">
                <anchor moveWithCells="1">
                  <from>
                    <xdr:col>13</xdr:col>
                    <xdr:colOff>38100</xdr:colOff>
                    <xdr:row>33</xdr:row>
                    <xdr:rowOff>69850</xdr:rowOff>
                  </from>
                  <to>
                    <xdr:col>13</xdr:col>
                    <xdr:colOff>419100</xdr:colOff>
                    <xdr:row>34</xdr:row>
                    <xdr:rowOff>0</xdr:rowOff>
                  </to>
                </anchor>
              </controlPr>
            </control>
          </mc:Choice>
        </mc:AlternateContent>
        <mc:AlternateContent xmlns:mc="http://schemas.openxmlformats.org/markup-compatibility/2006">
          <mc:Choice Requires="x14">
            <control shapeId="2793" r:id="rId535" name="Check Box 544">
              <controlPr locked="0" defaultSize="0" autoFill="0" autoLine="0" autoPict="0">
                <anchor moveWithCells="1">
                  <from>
                    <xdr:col>13</xdr:col>
                    <xdr:colOff>38100</xdr:colOff>
                    <xdr:row>34</xdr:row>
                    <xdr:rowOff>69850</xdr:rowOff>
                  </from>
                  <to>
                    <xdr:col>13</xdr:col>
                    <xdr:colOff>419100</xdr:colOff>
                    <xdr:row>35</xdr:row>
                    <xdr:rowOff>0</xdr:rowOff>
                  </to>
                </anchor>
              </controlPr>
            </control>
          </mc:Choice>
        </mc:AlternateContent>
        <mc:AlternateContent xmlns:mc="http://schemas.openxmlformats.org/markup-compatibility/2006">
          <mc:Choice Requires="x14">
            <control shapeId="2794" r:id="rId536" name="Check Box 545">
              <controlPr locked="0" defaultSize="0" autoFill="0" autoLine="0" autoPict="0">
                <anchor moveWithCells="1">
                  <from>
                    <xdr:col>13</xdr:col>
                    <xdr:colOff>38100</xdr:colOff>
                    <xdr:row>35</xdr:row>
                    <xdr:rowOff>69850</xdr:rowOff>
                  </from>
                  <to>
                    <xdr:col>13</xdr:col>
                    <xdr:colOff>419100</xdr:colOff>
                    <xdr:row>36</xdr:row>
                    <xdr:rowOff>0</xdr:rowOff>
                  </to>
                </anchor>
              </controlPr>
            </control>
          </mc:Choice>
        </mc:AlternateContent>
        <mc:AlternateContent xmlns:mc="http://schemas.openxmlformats.org/markup-compatibility/2006">
          <mc:Choice Requires="x14">
            <control shapeId="2795" r:id="rId537" name="Check Box 546">
              <controlPr locked="0" defaultSize="0" autoFill="0" autoLine="0" autoPict="0">
                <anchor moveWithCells="1">
                  <from>
                    <xdr:col>13</xdr:col>
                    <xdr:colOff>38100</xdr:colOff>
                    <xdr:row>36</xdr:row>
                    <xdr:rowOff>69850</xdr:rowOff>
                  </from>
                  <to>
                    <xdr:col>13</xdr:col>
                    <xdr:colOff>419100</xdr:colOff>
                    <xdr:row>37</xdr:row>
                    <xdr:rowOff>0</xdr:rowOff>
                  </to>
                </anchor>
              </controlPr>
            </control>
          </mc:Choice>
        </mc:AlternateContent>
        <mc:AlternateContent xmlns:mc="http://schemas.openxmlformats.org/markup-compatibility/2006">
          <mc:Choice Requires="x14">
            <control shapeId="2796" r:id="rId538" name="Check Box 547">
              <controlPr locked="0" defaultSize="0" autoFill="0" autoLine="0" autoPict="0">
                <anchor moveWithCells="1">
                  <from>
                    <xdr:col>13</xdr:col>
                    <xdr:colOff>38100</xdr:colOff>
                    <xdr:row>37</xdr:row>
                    <xdr:rowOff>69850</xdr:rowOff>
                  </from>
                  <to>
                    <xdr:col>13</xdr:col>
                    <xdr:colOff>419100</xdr:colOff>
                    <xdr:row>38</xdr:row>
                    <xdr:rowOff>0</xdr:rowOff>
                  </to>
                </anchor>
              </controlPr>
            </control>
          </mc:Choice>
        </mc:AlternateContent>
        <mc:AlternateContent xmlns:mc="http://schemas.openxmlformats.org/markup-compatibility/2006">
          <mc:Choice Requires="x14">
            <control shapeId="2797" r:id="rId539" name="Check Box 548">
              <controlPr locked="0" defaultSize="0" autoFill="0" autoLine="0" autoPict="0">
                <anchor moveWithCells="1">
                  <from>
                    <xdr:col>13</xdr:col>
                    <xdr:colOff>38100</xdr:colOff>
                    <xdr:row>38</xdr:row>
                    <xdr:rowOff>69850</xdr:rowOff>
                  </from>
                  <to>
                    <xdr:col>13</xdr:col>
                    <xdr:colOff>419100</xdr:colOff>
                    <xdr:row>39</xdr:row>
                    <xdr:rowOff>0</xdr:rowOff>
                  </to>
                </anchor>
              </controlPr>
            </control>
          </mc:Choice>
        </mc:AlternateContent>
        <mc:AlternateContent xmlns:mc="http://schemas.openxmlformats.org/markup-compatibility/2006">
          <mc:Choice Requires="x14">
            <control shapeId="2798" r:id="rId540" name="Check Box 549">
              <controlPr locked="0" defaultSize="0" autoFill="0" autoLine="0" autoPict="0">
                <anchor moveWithCells="1">
                  <from>
                    <xdr:col>13</xdr:col>
                    <xdr:colOff>38100</xdr:colOff>
                    <xdr:row>39</xdr:row>
                    <xdr:rowOff>69850</xdr:rowOff>
                  </from>
                  <to>
                    <xdr:col>13</xdr:col>
                    <xdr:colOff>419100</xdr:colOff>
                    <xdr:row>40</xdr:row>
                    <xdr:rowOff>0</xdr:rowOff>
                  </to>
                </anchor>
              </controlPr>
            </control>
          </mc:Choice>
        </mc:AlternateContent>
        <mc:AlternateContent xmlns:mc="http://schemas.openxmlformats.org/markup-compatibility/2006">
          <mc:Choice Requires="x14">
            <control shapeId="2799" r:id="rId541" name="Check Box 550">
              <controlPr locked="0" defaultSize="0" autoFill="0" autoLine="0" autoPict="0">
                <anchor moveWithCells="1">
                  <from>
                    <xdr:col>13</xdr:col>
                    <xdr:colOff>38100</xdr:colOff>
                    <xdr:row>40</xdr:row>
                    <xdr:rowOff>69850</xdr:rowOff>
                  </from>
                  <to>
                    <xdr:col>13</xdr:col>
                    <xdr:colOff>419100</xdr:colOff>
                    <xdr:row>41</xdr:row>
                    <xdr:rowOff>0</xdr:rowOff>
                  </to>
                </anchor>
              </controlPr>
            </control>
          </mc:Choice>
        </mc:AlternateContent>
        <mc:AlternateContent xmlns:mc="http://schemas.openxmlformats.org/markup-compatibility/2006">
          <mc:Choice Requires="x14">
            <control shapeId="2800" r:id="rId542" name="Check Box 551">
              <controlPr locked="0" defaultSize="0" autoFill="0" autoLine="0" autoPict="0">
                <anchor moveWithCells="1">
                  <from>
                    <xdr:col>13</xdr:col>
                    <xdr:colOff>38100</xdr:colOff>
                    <xdr:row>41</xdr:row>
                    <xdr:rowOff>69850</xdr:rowOff>
                  </from>
                  <to>
                    <xdr:col>13</xdr:col>
                    <xdr:colOff>419100</xdr:colOff>
                    <xdr:row>42</xdr:row>
                    <xdr:rowOff>0</xdr:rowOff>
                  </to>
                </anchor>
              </controlPr>
            </control>
          </mc:Choice>
        </mc:AlternateContent>
        <mc:AlternateContent xmlns:mc="http://schemas.openxmlformats.org/markup-compatibility/2006">
          <mc:Choice Requires="x14">
            <control shapeId="2801" r:id="rId543" name="Check Box 552">
              <controlPr locked="0" defaultSize="0" autoFill="0" autoLine="0" autoPict="0">
                <anchor moveWithCells="1">
                  <from>
                    <xdr:col>13</xdr:col>
                    <xdr:colOff>38100</xdr:colOff>
                    <xdr:row>42</xdr:row>
                    <xdr:rowOff>69850</xdr:rowOff>
                  </from>
                  <to>
                    <xdr:col>13</xdr:col>
                    <xdr:colOff>419100</xdr:colOff>
                    <xdr:row>43</xdr:row>
                    <xdr:rowOff>0</xdr:rowOff>
                  </to>
                </anchor>
              </controlPr>
            </control>
          </mc:Choice>
        </mc:AlternateContent>
        <mc:AlternateContent xmlns:mc="http://schemas.openxmlformats.org/markup-compatibility/2006">
          <mc:Choice Requires="x14">
            <control shapeId="2802" r:id="rId544" name="Check Box 553">
              <controlPr locked="0" defaultSize="0" autoFill="0" autoLine="0" autoPict="0">
                <anchor moveWithCells="1">
                  <from>
                    <xdr:col>13</xdr:col>
                    <xdr:colOff>38100</xdr:colOff>
                    <xdr:row>43</xdr:row>
                    <xdr:rowOff>69850</xdr:rowOff>
                  </from>
                  <to>
                    <xdr:col>13</xdr:col>
                    <xdr:colOff>419100</xdr:colOff>
                    <xdr:row>44</xdr:row>
                    <xdr:rowOff>0</xdr:rowOff>
                  </to>
                </anchor>
              </controlPr>
            </control>
          </mc:Choice>
        </mc:AlternateContent>
        <mc:AlternateContent xmlns:mc="http://schemas.openxmlformats.org/markup-compatibility/2006">
          <mc:Choice Requires="x14">
            <control shapeId="2803" r:id="rId545" name="Check Box 554">
              <controlPr locked="0" defaultSize="0" autoFill="0" autoLine="0" autoPict="0">
                <anchor moveWithCells="1">
                  <from>
                    <xdr:col>13</xdr:col>
                    <xdr:colOff>38100</xdr:colOff>
                    <xdr:row>49</xdr:row>
                    <xdr:rowOff>69850</xdr:rowOff>
                  </from>
                  <to>
                    <xdr:col>13</xdr:col>
                    <xdr:colOff>419100</xdr:colOff>
                    <xdr:row>50</xdr:row>
                    <xdr:rowOff>82550</xdr:rowOff>
                  </to>
                </anchor>
              </controlPr>
            </control>
          </mc:Choice>
        </mc:AlternateContent>
        <mc:AlternateContent xmlns:mc="http://schemas.openxmlformats.org/markup-compatibility/2006">
          <mc:Choice Requires="x14">
            <control shapeId="2804" r:id="rId546" name="Check Box 556">
              <controlPr locked="0" defaultSize="0" autoFill="0" autoLine="0" autoPict="0">
                <anchor moveWithCells="1">
                  <from>
                    <xdr:col>14</xdr:col>
                    <xdr:colOff>38100</xdr:colOff>
                    <xdr:row>21</xdr:row>
                    <xdr:rowOff>69850</xdr:rowOff>
                  </from>
                  <to>
                    <xdr:col>14</xdr:col>
                    <xdr:colOff>419100</xdr:colOff>
                    <xdr:row>22</xdr:row>
                    <xdr:rowOff>6350</xdr:rowOff>
                  </to>
                </anchor>
              </controlPr>
            </control>
          </mc:Choice>
        </mc:AlternateContent>
        <mc:AlternateContent xmlns:mc="http://schemas.openxmlformats.org/markup-compatibility/2006">
          <mc:Choice Requires="x14">
            <control shapeId="2805" r:id="rId547" name="Check Box 557">
              <controlPr locked="0" defaultSize="0" autoFill="0" autoLine="0" autoPict="0">
                <anchor moveWithCells="1">
                  <from>
                    <xdr:col>14</xdr:col>
                    <xdr:colOff>38100</xdr:colOff>
                    <xdr:row>22</xdr:row>
                    <xdr:rowOff>69850</xdr:rowOff>
                  </from>
                  <to>
                    <xdr:col>14</xdr:col>
                    <xdr:colOff>419100</xdr:colOff>
                    <xdr:row>23</xdr:row>
                    <xdr:rowOff>0</xdr:rowOff>
                  </to>
                </anchor>
              </controlPr>
            </control>
          </mc:Choice>
        </mc:AlternateContent>
        <mc:AlternateContent xmlns:mc="http://schemas.openxmlformats.org/markup-compatibility/2006">
          <mc:Choice Requires="x14">
            <control shapeId="2806" r:id="rId548" name="Check Box 558">
              <controlPr locked="0" defaultSize="0" autoFill="0" autoLine="0" autoPict="0">
                <anchor moveWithCells="1">
                  <from>
                    <xdr:col>14</xdr:col>
                    <xdr:colOff>38100</xdr:colOff>
                    <xdr:row>23</xdr:row>
                    <xdr:rowOff>69850</xdr:rowOff>
                  </from>
                  <to>
                    <xdr:col>14</xdr:col>
                    <xdr:colOff>425450</xdr:colOff>
                    <xdr:row>24</xdr:row>
                    <xdr:rowOff>6350</xdr:rowOff>
                  </to>
                </anchor>
              </controlPr>
            </control>
          </mc:Choice>
        </mc:AlternateContent>
        <mc:AlternateContent xmlns:mc="http://schemas.openxmlformats.org/markup-compatibility/2006">
          <mc:Choice Requires="x14">
            <control shapeId="2807" r:id="rId549" name="Check Box 559">
              <controlPr locked="0" defaultSize="0" autoFill="0" autoLine="0" autoPict="0">
                <anchor moveWithCells="1">
                  <from>
                    <xdr:col>14</xdr:col>
                    <xdr:colOff>38100</xdr:colOff>
                    <xdr:row>24</xdr:row>
                    <xdr:rowOff>69850</xdr:rowOff>
                  </from>
                  <to>
                    <xdr:col>14</xdr:col>
                    <xdr:colOff>425450</xdr:colOff>
                    <xdr:row>25</xdr:row>
                    <xdr:rowOff>0</xdr:rowOff>
                  </to>
                </anchor>
              </controlPr>
            </control>
          </mc:Choice>
        </mc:AlternateContent>
        <mc:AlternateContent xmlns:mc="http://schemas.openxmlformats.org/markup-compatibility/2006">
          <mc:Choice Requires="x14">
            <control shapeId="2808" r:id="rId550" name="Check Box 561">
              <controlPr locked="0" defaultSize="0" autoFill="0" autoLine="0" autoPict="0">
                <anchor moveWithCells="1">
                  <from>
                    <xdr:col>14</xdr:col>
                    <xdr:colOff>38100</xdr:colOff>
                    <xdr:row>26</xdr:row>
                    <xdr:rowOff>69850</xdr:rowOff>
                  </from>
                  <to>
                    <xdr:col>14</xdr:col>
                    <xdr:colOff>419100</xdr:colOff>
                    <xdr:row>27</xdr:row>
                    <xdr:rowOff>25400</xdr:rowOff>
                  </to>
                </anchor>
              </controlPr>
            </control>
          </mc:Choice>
        </mc:AlternateContent>
        <mc:AlternateContent xmlns:mc="http://schemas.openxmlformats.org/markup-compatibility/2006">
          <mc:Choice Requires="x14">
            <control shapeId="2809" r:id="rId551" name="Check Box 562">
              <controlPr locked="0" defaultSize="0" autoFill="0" autoLine="0" autoPict="0">
                <anchor moveWithCells="1">
                  <from>
                    <xdr:col>14</xdr:col>
                    <xdr:colOff>38100</xdr:colOff>
                    <xdr:row>27</xdr:row>
                    <xdr:rowOff>69850</xdr:rowOff>
                  </from>
                  <to>
                    <xdr:col>14</xdr:col>
                    <xdr:colOff>419100</xdr:colOff>
                    <xdr:row>28</xdr:row>
                    <xdr:rowOff>0</xdr:rowOff>
                  </to>
                </anchor>
              </controlPr>
            </control>
          </mc:Choice>
        </mc:AlternateContent>
        <mc:AlternateContent xmlns:mc="http://schemas.openxmlformats.org/markup-compatibility/2006">
          <mc:Choice Requires="x14">
            <control shapeId="2810" r:id="rId552" name="Check Box 563">
              <controlPr locked="0" defaultSize="0" autoFill="0" autoLine="0" autoPict="0">
                <anchor moveWithCells="1">
                  <from>
                    <xdr:col>14</xdr:col>
                    <xdr:colOff>38100</xdr:colOff>
                    <xdr:row>28</xdr:row>
                    <xdr:rowOff>69850</xdr:rowOff>
                  </from>
                  <to>
                    <xdr:col>14</xdr:col>
                    <xdr:colOff>419100</xdr:colOff>
                    <xdr:row>29</xdr:row>
                    <xdr:rowOff>0</xdr:rowOff>
                  </to>
                </anchor>
              </controlPr>
            </control>
          </mc:Choice>
        </mc:AlternateContent>
        <mc:AlternateContent xmlns:mc="http://schemas.openxmlformats.org/markup-compatibility/2006">
          <mc:Choice Requires="x14">
            <control shapeId="2811" r:id="rId553" name="Check Box 564">
              <controlPr locked="0" defaultSize="0" autoFill="0" autoLine="0" autoPict="0">
                <anchor moveWithCells="1">
                  <from>
                    <xdr:col>14</xdr:col>
                    <xdr:colOff>38100</xdr:colOff>
                    <xdr:row>29</xdr:row>
                    <xdr:rowOff>69850</xdr:rowOff>
                  </from>
                  <to>
                    <xdr:col>14</xdr:col>
                    <xdr:colOff>419100</xdr:colOff>
                    <xdr:row>30</xdr:row>
                    <xdr:rowOff>0</xdr:rowOff>
                  </to>
                </anchor>
              </controlPr>
            </control>
          </mc:Choice>
        </mc:AlternateContent>
        <mc:AlternateContent xmlns:mc="http://schemas.openxmlformats.org/markup-compatibility/2006">
          <mc:Choice Requires="x14">
            <control shapeId="2812" r:id="rId554" name="Check Box 565">
              <controlPr locked="0" defaultSize="0" autoFill="0" autoLine="0" autoPict="0">
                <anchor moveWithCells="1">
                  <from>
                    <xdr:col>14</xdr:col>
                    <xdr:colOff>38100</xdr:colOff>
                    <xdr:row>30</xdr:row>
                    <xdr:rowOff>69850</xdr:rowOff>
                  </from>
                  <to>
                    <xdr:col>14</xdr:col>
                    <xdr:colOff>419100</xdr:colOff>
                    <xdr:row>31</xdr:row>
                    <xdr:rowOff>0</xdr:rowOff>
                  </to>
                </anchor>
              </controlPr>
            </control>
          </mc:Choice>
        </mc:AlternateContent>
        <mc:AlternateContent xmlns:mc="http://schemas.openxmlformats.org/markup-compatibility/2006">
          <mc:Choice Requires="x14">
            <control shapeId="2813" r:id="rId555" name="Check Box 566">
              <controlPr locked="0" defaultSize="0" autoFill="0" autoLine="0" autoPict="0">
                <anchor moveWithCells="1">
                  <from>
                    <xdr:col>14</xdr:col>
                    <xdr:colOff>38100</xdr:colOff>
                    <xdr:row>31</xdr:row>
                    <xdr:rowOff>69850</xdr:rowOff>
                  </from>
                  <to>
                    <xdr:col>14</xdr:col>
                    <xdr:colOff>419100</xdr:colOff>
                    <xdr:row>32</xdr:row>
                    <xdr:rowOff>0</xdr:rowOff>
                  </to>
                </anchor>
              </controlPr>
            </control>
          </mc:Choice>
        </mc:AlternateContent>
        <mc:AlternateContent xmlns:mc="http://schemas.openxmlformats.org/markup-compatibility/2006">
          <mc:Choice Requires="x14">
            <control shapeId="2814" r:id="rId556" name="Check Box 567">
              <controlPr locked="0" defaultSize="0" autoFill="0" autoLine="0" autoPict="0">
                <anchor moveWithCells="1">
                  <from>
                    <xdr:col>14</xdr:col>
                    <xdr:colOff>38100</xdr:colOff>
                    <xdr:row>32</xdr:row>
                    <xdr:rowOff>69850</xdr:rowOff>
                  </from>
                  <to>
                    <xdr:col>14</xdr:col>
                    <xdr:colOff>419100</xdr:colOff>
                    <xdr:row>33</xdr:row>
                    <xdr:rowOff>0</xdr:rowOff>
                  </to>
                </anchor>
              </controlPr>
            </control>
          </mc:Choice>
        </mc:AlternateContent>
        <mc:AlternateContent xmlns:mc="http://schemas.openxmlformats.org/markup-compatibility/2006">
          <mc:Choice Requires="x14">
            <control shapeId="2815" r:id="rId557" name="Check Box 568">
              <controlPr locked="0" defaultSize="0" autoFill="0" autoLine="0" autoPict="0">
                <anchor moveWithCells="1">
                  <from>
                    <xdr:col>14</xdr:col>
                    <xdr:colOff>38100</xdr:colOff>
                    <xdr:row>33</xdr:row>
                    <xdr:rowOff>69850</xdr:rowOff>
                  </from>
                  <to>
                    <xdr:col>14</xdr:col>
                    <xdr:colOff>419100</xdr:colOff>
                    <xdr:row>34</xdr:row>
                    <xdr:rowOff>0</xdr:rowOff>
                  </to>
                </anchor>
              </controlPr>
            </control>
          </mc:Choice>
        </mc:AlternateContent>
        <mc:AlternateContent xmlns:mc="http://schemas.openxmlformats.org/markup-compatibility/2006">
          <mc:Choice Requires="x14">
            <control shapeId="2816" r:id="rId558" name="Check Box 569">
              <controlPr locked="0" defaultSize="0" autoFill="0" autoLine="0" autoPict="0">
                <anchor moveWithCells="1">
                  <from>
                    <xdr:col>14</xdr:col>
                    <xdr:colOff>38100</xdr:colOff>
                    <xdr:row>34</xdr:row>
                    <xdr:rowOff>69850</xdr:rowOff>
                  </from>
                  <to>
                    <xdr:col>14</xdr:col>
                    <xdr:colOff>419100</xdr:colOff>
                    <xdr:row>35</xdr:row>
                    <xdr:rowOff>0</xdr:rowOff>
                  </to>
                </anchor>
              </controlPr>
            </control>
          </mc:Choice>
        </mc:AlternateContent>
        <mc:AlternateContent xmlns:mc="http://schemas.openxmlformats.org/markup-compatibility/2006">
          <mc:Choice Requires="x14">
            <control shapeId="2817" r:id="rId559" name="Check Box 570">
              <controlPr locked="0" defaultSize="0" autoFill="0" autoLine="0" autoPict="0">
                <anchor moveWithCells="1">
                  <from>
                    <xdr:col>14</xdr:col>
                    <xdr:colOff>38100</xdr:colOff>
                    <xdr:row>35</xdr:row>
                    <xdr:rowOff>69850</xdr:rowOff>
                  </from>
                  <to>
                    <xdr:col>14</xdr:col>
                    <xdr:colOff>419100</xdr:colOff>
                    <xdr:row>36</xdr:row>
                    <xdr:rowOff>0</xdr:rowOff>
                  </to>
                </anchor>
              </controlPr>
            </control>
          </mc:Choice>
        </mc:AlternateContent>
        <mc:AlternateContent xmlns:mc="http://schemas.openxmlformats.org/markup-compatibility/2006">
          <mc:Choice Requires="x14">
            <control shapeId="2818" r:id="rId560" name="Check Box 571">
              <controlPr locked="0" defaultSize="0" autoFill="0" autoLine="0" autoPict="0">
                <anchor moveWithCells="1">
                  <from>
                    <xdr:col>14</xdr:col>
                    <xdr:colOff>38100</xdr:colOff>
                    <xdr:row>36</xdr:row>
                    <xdr:rowOff>69850</xdr:rowOff>
                  </from>
                  <to>
                    <xdr:col>14</xdr:col>
                    <xdr:colOff>419100</xdr:colOff>
                    <xdr:row>37</xdr:row>
                    <xdr:rowOff>0</xdr:rowOff>
                  </to>
                </anchor>
              </controlPr>
            </control>
          </mc:Choice>
        </mc:AlternateContent>
        <mc:AlternateContent xmlns:mc="http://schemas.openxmlformats.org/markup-compatibility/2006">
          <mc:Choice Requires="x14">
            <control shapeId="2819" r:id="rId561" name="Check Box 572">
              <controlPr locked="0" defaultSize="0" autoFill="0" autoLine="0" autoPict="0">
                <anchor moveWithCells="1">
                  <from>
                    <xdr:col>14</xdr:col>
                    <xdr:colOff>38100</xdr:colOff>
                    <xdr:row>37</xdr:row>
                    <xdr:rowOff>69850</xdr:rowOff>
                  </from>
                  <to>
                    <xdr:col>14</xdr:col>
                    <xdr:colOff>419100</xdr:colOff>
                    <xdr:row>38</xdr:row>
                    <xdr:rowOff>0</xdr:rowOff>
                  </to>
                </anchor>
              </controlPr>
            </control>
          </mc:Choice>
        </mc:AlternateContent>
        <mc:AlternateContent xmlns:mc="http://schemas.openxmlformats.org/markup-compatibility/2006">
          <mc:Choice Requires="x14">
            <control shapeId="2820" r:id="rId562" name="Check Box 573">
              <controlPr locked="0" defaultSize="0" autoFill="0" autoLine="0" autoPict="0">
                <anchor moveWithCells="1">
                  <from>
                    <xdr:col>14</xdr:col>
                    <xdr:colOff>38100</xdr:colOff>
                    <xdr:row>38</xdr:row>
                    <xdr:rowOff>69850</xdr:rowOff>
                  </from>
                  <to>
                    <xdr:col>14</xdr:col>
                    <xdr:colOff>419100</xdr:colOff>
                    <xdr:row>39</xdr:row>
                    <xdr:rowOff>0</xdr:rowOff>
                  </to>
                </anchor>
              </controlPr>
            </control>
          </mc:Choice>
        </mc:AlternateContent>
        <mc:AlternateContent xmlns:mc="http://schemas.openxmlformats.org/markup-compatibility/2006">
          <mc:Choice Requires="x14">
            <control shapeId="2821" r:id="rId563" name="Check Box 574">
              <controlPr locked="0" defaultSize="0" autoFill="0" autoLine="0" autoPict="0">
                <anchor moveWithCells="1">
                  <from>
                    <xdr:col>14</xdr:col>
                    <xdr:colOff>38100</xdr:colOff>
                    <xdr:row>39</xdr:row>
                    <xdr:rowOff>69850</xdr:rowOff>
                  </from>
                  <to>
                    <xdr:col>14</xdr:col>
                    <xdr:colOff>419100</xdr:colOff>
                    <xdr:row>40</xdr:row>
                    <xdr:rowOff>0</xdr:rowOff>
                  </to>
                </anchor>
              </controlPr>
            </control>
          </mc:Choice>
        </mc:AlternateContent>
        <mc:AlternateContent xmlns:mc="http://schemas.openxmlformats.org/markup-compatibility/2006">
          <mc:Choice Requires="x14">
            <control shapeId="2822" r:id="rId564" name="Check Box 575">
              <controlPr locked="0" defaultSize="0" autoFill="0" autoLine="0" autoPict="0">
                <anchor moveWithCells="1">
                  <from>
                    <xdr:col>14</xdr:col>
                    <xdr:colOff>38100</xdr:colOff>
                    <xdr:row>40</xdr:row>
                    <xdr:rowOff>69850</xdr:rowOff>
                  </from>
                  <to>
                    <xdr:col>14</xdr:col>
                    <xdr:colOff>419100</xdr:colOff>
                    <xdr:row>41</xdr:row>
                    <xdr:rowOff>0</xdr:rowOff>
                  </to>
                </anchor>
              </controlPr>
            </control>
          </mc:Choice>
        </mc:AlternateContent>
        <mc:AlternateContent xmlns:mc="http://schemas.openxmlformats.org/markup-compatibility/2006">
          <mc:Choice Requires="x14">
            <control shapeId="2823" r:id="rId565" name="Check Box 576">
              <controlPr locked="0" defaultSize="0" autoFill="0" autoLine="0" autoPict="0">
                <anchor moveWithCells="1">
                  <from>
                    <xdr:col>14</xdr:col>
                    <xdr:colOff>38100</xdr:colOff>
                    <xdr:row>41</xdr:row>
                    <xdr:rowOff>69850</xdr:rowOff>
                  </from>
                  <to>
                    <xdr:col>14</xdr:col>
                    <xdr:colOff>419100</xdr:colOff>
                    <xdr:row>42</xdr:row>
                    <xdr:rowOff>0</xdr:rowOff>
                  </to>
                </anchor>
              </controlPr>
            </control>
          </mc:Choice>
        </mc:AlternateContent>
        <mc:AlternateContent xmlns:mc="http://schemas.openxmlformats.org/markup-compatibility/2006">
          <mc:Choice Requires="x14">
            <control shapeId="2824" r:id="rId566" name="Check Box 577">
              <controlPr locked="0" defaultSize="0" autoFill="0" autoLine="0" autoPict="0">
                <anchor moveWithCells="1">
                  <from>
                    <xdr:col>14</xdr:col>
                    <xdr:colOff>38100</xdr:colOff>
                    <xdr:row>42</xdr:row>
                    <xdr:rowOff>69850</xdr:rowOff>
                  </from>
                  <to>
                    <xdr:col>14</xdr:col>
                    <xdr:colOff>419100</xdr:colOff>
                    <xdr:row>43</xdr:row>
                    <xdr:rowOff>0</xdr:rowOff>
                  </to>
                </anchor>
              </controlPr>
            </control>
          </mc:Choice>
        </mc:AlternateContent>
        <mc:AlternateContent xmlns:mc="http://schemas.openxmlformats.org/markup-compatibility/2006">
          <mc:Choice Requires="x14">
            <control shapeId="2825" r:id="rId567" name="Check Box 578">
              <controlPr locked="0" defaultSize="0" autoFill="0" autoLine="0" autoPict="0">
                <anchor moveWithCells="1">
                  <from>
                    <xdr:col>14</xdr:col>
                    <xdr:colOff>38100</xdr:colOff>
                    <xdr:row>43</xdr:row>
                    <xdr:rowOff>69850</xdr:rowOff>
                  </from>
                  <to>
                    <xdr:col>14</xdr:col>
                    <xdr:colOff>419100</xdr:colOff>
                    <xdr:row>44</xdr:row>
                    <xdr:rowOff>0</xdr:rowOff>
                  </to>
                </anchor>
              </controlPr>
            </control>
          </mc:Choice>
        </mc:AlternateContent>
        <mc:AlternateContent xmlns:mc="http://schemas.openxmlformats.org/markup-compatibility/2006">
          <mc:Choice Requires="x14">
            <control shapeId="2826" r:id="rId568" name="Check Box 579">
              <controlPr locked="0" defaultSize="0" autoFill="0" autoLine="0" autoPict="0">
                <anchor moveWithCells="1">
                  <from>
                    <xdr:col>14</xdr:col>
                    <xdr:colOff>38100</xdr:colOff>
                    <xdr:row>49</xdr:row>
                    <xdr:rowOff>69850</xdr:rowOff>
                  </from>
                  <to>
                    <xdr:col>14</xdr:col>
                    <xdr:colOff>419100</xdr:colOff>
                    <xdr:row>50</xdr:row>
                    <xdr:rowOff>82550</xdr:rowOff>
                  </to>
                </anchor>
              </controlPr>
            </control>
          </mc:Choice>
        </mc:AlternateContent>
        <mc:AlternateContent xmlns:mc="http://schemas.openxmlformats.org/markup-compatibility/2006">
          <mc:Choice Requires="x14">
            <control shapeId="2827" r:id="rId569" name="Check Box 581">
              <controlPr locked="0" defaultSize="0" autoFill="0" autoLine="0" autoPict="0">
                <anchor moveWithCells="1">
                  <from>
                    <xdr:col>15</xdr:col>
                    <xdr:colOff>38100</xdr:colOff>
                    <xdr:row>21</xdr:row>
                    <xdr:rowOff>69850</xdr:rowOff>
                  </from>
                  <to>
                    <xdr:col>15</xdr:col>
                    <xdr:colOff>419100</xdr:colOff>
                    <xdr:row>22</xdr:row>
                    <xdr:rowOff>6350</xdr:rowOff>
                  </to>
                </anchor>
              </controlPr>
            </control>
          </mc:Choice>
        </mc:AlternateContent>
        <mc:AlternateContent xmlns:mc="http://schemas.openxmlformats.org/markup-compatibility/2006">
          <mc:Choice Requires="x14">
            <control shapeId="2828" r:id="rId570" name="Check Box 582">
              <controlPr locked="0" defaultSize="0" autoFill="0" autoLine="0" autoPict="0">
                <anchor moveWithCells="1">
                  <from>
                    <xdr:col>15</xdr:col>
                    <xdr:colOff>38100</xdr:colOff>
                    <xdr:row>22</xdr:row>
                    <xdr:rowOff>69850</xdr:rowOff>
                  </from>
                  <to>
                    <xdr:col>15</xdr:col>
                    <xdr:colOff>419100</xdr:colOff>
                    <xdr:row>23</xdr:row>
                    <xdr:rowOff>0</xdr:rowOff>
                  </to>
                </anchor>
              </controlPr>
            </control>
          </mc:Choice>
        </mc:AlternateContent>
        <mc:AlternateContent xmlns:mc="http://schemas.openxmlformats.org/markup-compatibility/2006">
          <mc:Choice Requires="x14">
            <control shapeId="2829" r:id="rId571" name="Check Box 583">
              <controlPr locked="0" defaultSize="0" autoFill="0" autoLine="0" autoPict="0">
                <anchor moveWithCells="1">
                  <from>
                    <xdr:col>15</xdr:col>
                    <xdr:colOff>38100</xdr:colOff>
                    <xdr:row>23</xdr:row>
                    <xdr:rowOff>69850</xdr:rowOff>
                  </from>
                  <to>
                    <xdr:col>15</xdr:col>
                    <xdr:colOff>425450</xdr:colOff>
                    <xdr:row>24</xdr:row>
                    <xdr:rowOff>6350</xdr:rowOff>
                  </to>
                </anchor>
              </controlPr>
            </control>
          </mc:Choice>
        </mc:AlternateContent>
        <mc:AlternateContent xmlns:mc="http://schemas.openxmlformats.org/markup-compatibility/2006">
          <mc:Choice Requires="x14">
            <control shapeId="2830" r:id="rId572" name="Check Box 584">
              <controlPr locked="0" defaultSize="0" autoFill="0" autoLine="0" autoPict="0">
                <anchor moveWithCells="1">
                  <from>
                    <xdr:col>15</xdr:col>
                    <xdr:colOff>38100</xdr:colOff>
                    <xdr:row>24</xdr:row>
                    <xdr:rowOff>69850</xdr:rowOff>
                  </from>
                  <to>
                    <xdr:col>15</xdr:col>
                    <xdr:colOff>425450</xdr:colOff>
                    <xdr:row>25</xdr:row>
                    <xdr:rowOff>0</xdr:rowOff>
                  </to>
                </anchor>
              </controlPr>
            </control>
          </mc:Choice>
        </mc:AlternateContent>
        <mc:AlternateContent xmlns:mc="http://schemas.openxmlformats.org/markup-compatibility/2006">
          <mc:Choice Requires="x14">
            <control shapeId="2831" r:id="rId573" name="Check Box 586">
              <controlPr locked="0" defaultSize="0" autoFill="0" autoLine="0" autoPict="0">
                <anchor moveWithCells="1">
                  <from>
                    <xdr:col>15</xdr:col>
                    <xdr:colOff>38100</xdr:colOff>
                    <xdr:row>26</xdr:row>
                    <xdr:rowOff>69850</xdr:rowOff>
                  </from>
                  <to>
                    <xdr:col>15</xdr:col>
                    <xdr:colOff>419100</xdr:colOff>
                    <xdr:row>27</xdr:row>
                    <xdr:rowOff>25400</xdr:rowOff>
                  </to>
                </anchor>
              </controlPr>
            </control>
          </mc:Choice>
        </mc:AlternateContent>
        <mc:AlternateContent xmlns:mc="http://schemas.openxmlformats.org/markup-compatibility/2006">
          <mc:Choice Requires="x14">
            <control shapeId="2832" r:id="rId574" name="Check Box 587">
              <controlPr locked="0" defaultSize="0" autoFill="0" autoLine="0" autoPict="0">
                <anchor moveWithCells="1">
                  <from>
                    <xdr:col>15</xdr:col>
                    <xdr:colOff>38100</xdr:colOff>
                    <xdr:row>27</xdr:row>
                    <xdr:rowOff>69850</xdr:rowOff>
                  </from>
                  <to>
                    <xdr:col>15</xdr:col>
                    <xdr:colOff>419100</xdr:colOff>
                    <xdr:row>28</xdr:row>
                    <xdr:rowOff>0</xdr:rowOff>
                  </to>
                </anchor>
              </controlPr>
            </control>
          </mc:Choice>
        </mc:AlternateContent>
        <mc:AlternateContent xmlns:mc="http://schemas.openxmlformats.org/markup-compatibility/2006">
          <mc:Choice Requires="x14">
            <control shapeId="2833" r:id="rId575" name="Check Box 588">
              <controlPr locked="0" defaultSize="0" autoFill="0" autoLine="0" autoPict="0">
                <anchor moveWithCells="1">
                  <from>
                    <xdr:col>15</xdr:col>
                    <xdr:colOff>38100</xdr:colOff>
                    <xdr:row>28</xdr:row>
                    <xdr:rowOff>69850</xdr:rowOff>
                  </from>
                  <to>
                    <xdr:col>15</xdr:col>
                    <xdr:colOff>419100</xdr:colOff>
                    <xdr:row>29</xdr:row>
                    <xdr:rowOff>0</xdr:rowOff>
                  </to>
                </anchor>
              </controlPr>
            </control>
          </mc:Choice>
        </mc:AlternateContent>
        <mc:AlternateContent xmlns:mc="http://schemas.openxmlformats.org/markup-compatibility/2006">
          <mc:Choice Requires="x14">
            <control shapeId="2834" r:id="rId576" name="Check Box 589">
              <controlPr locked="0" defaultSize="0" autoFill="0" autoLine="0" autoPict="0">
                <anchor moveWithCells="1">
                  <from>
                    <xdr:col>15</xdr:col>
                    <xdr:colOff>38100</xdr:colOff>
                    <xdr:row>29</xdr:row>
                    <xdr:rowOff>69850</xdr:rowOff>
                  </from>
                  <to>
                    <xdr:col>15</xdr:col>
                    <xdr:colOff>419100</xdr:colOff>
                    <xdr:row>30</xdr:row>
                    <xdr:rowOff>0</xdr:rowOff>
                  </to>
                </anchor>
              </controlPr>
            </control>
          </mc:Choice>
        </mc:AlternateContent>
        <mc:AlternateContent xmlns:mc="http://schemas.openxmlformats.org/markup-compatibility/2006">
          <mc:Choice Requires="x14">
            <control shapeId="2835" r:id="rId577" name="Check Box 590">
              <controlPr locked="0" defaultSize="0" autoFill="0" autoLine="0" autoPict="0">
                <anchor moveWithCells="1">
                  <from>
                    <xdr:col>15</xdr:col>
                    <xdr:colOff>38100</xdr:colOff>
                    <xdr:row>30</xdr:row>
                    <xdr:rowOff>69850</xdr:rowOff>
                  </from>
                  <to>
                    <xdr:col>15</xdr:col>
                    <xdr:colOff>419100</xdr:colOff>
                    <xdr:row>31</xdr:row>
                    <xdr:rowOff>0</xdr:rowOff>
                  </to>
                </anchor>
              </controlPr>
            </control>
          </mc:Choice>
        </mc:AlternateContent>
        <mc:AlternateContent xmlns:mc="http://schemas.openxmlformats.org/markup-compatibility/2006">
          <mc:Choice Requires="x14">
            <control shapeId="2836" r:id="rId578" name="Check Box 591">
              <controlPr locked="0" defaultSize="0" autoFill="0" autoLine="0" autoPict="0">
                <anchor moveWithCells="1">
                  <from>
                    <xdr:col>15</xdr:col>
                    <xdr:colOff>38100</xdr:colOff>
                    <xdr:row>31</xdr:row>
                    <xdr:rowOff>69850</xdr:rowOff>
                  </from>
                  <to>
                    <xdr:col>15</xdr:col>
                    <xdr:colOff>419100</xdr:colOff>
                    <xdr:row>32</xdr:row>
                    <xdr:rowOff>0</xdr:rowOff>
                  </to>
                </anchor>
              </controlPr>
            </control>
          </mc:Choice>
        </mc:AlternateContent>
        <mc:AlternateContent xmlns:mc="http://schemas.openxmlformats.org/markup-compatibility/2006">
          <mc:Choice Requires="x14">
            <control shapeId="2837" r:id="rId579" name="Check Box 592">
              <controlPr locked="0" defaultSize="0" autoFill="0" autoLine="0" autoPict="0">
                <anchor moveWithCells="1">
                  <from>
                    <xdr:col>15</xdr:col>
                    <xdr:colOff>38100</xdr:colOff>
                    <xdr:row>32</xdr:row>
                    <xdr:rowOff>69850</xdr:rowOff>
                  </from>
                  <to>
                    <xdr:col>15</xdr:col>
                    <xdr:colOff>419100</xdr:colOff>
                    <xdr:row>33</xdr:row>
                    <xdr:rowOff>0</xdr:rowOff>
                  </to>
                </anchor>
              </controlPr>
            </control>
          </mc:Choice>
        </mc:AlternateContent>
        <mc:AlternateContent xmlns:mc="http://schemas.openxmlformats.org/markup-compatibility/2006">
          <mc:Choice Requires="x14">
            <control shapeId="2838" r:id="rId580" name="Check Box 593">
              <controlPr locked="0" defaultSize="0" autoFill="0" autoLine="0" autoPict="0">
                <anchor moveWithCells="1">
                  <from>
                    <xdr:col>15</xdr:col>
                    <xdr:colOff>38100</xdr:colOff>
                    <xdr:row>33</xdr:row>
                    <xdr:rowOff>69850</xdr:rowOff>
                  </from>
                  <to>
                    <xdr:col>15</xdr:col>
                    <xdr:colOff>419100</xdr:colOff>
                    <xdr:row>34</xdr:row>
                    <xdr:rowOff>0</xdr:rowOff>
                  </to>
                </anchor>
              </controlPr>
            </control>
          </mc:Choice>
        </mc:AlternateContent>
        <mc:AlternateContent xmlns:mc="http://schemas.openxmlformats.org/markup-compatibility/2006">
          <mc:Choice Requires="x14">
            <control shapeId="2839" r:id="rId581" name="Check Box 594">
              <controlPr locked="0" defaultSize="0" autoFill="0" autoLine="0" autoPict="0">
                <anchor moveWithCells="1">
                  <from>
                    <xdr:col>15</xdr:col>
                    <xdr:colOff>38100</xdr:colOff>
                    <xdr:row>34</xdr:row>
                    <xdr:rowOff>69850</xdr:rowOff>
                  </from>
                  <to>
                    <xdr:col>15</xdr:col>
                    <xdr:colOff>419100</xdr:colOff>
                    <xdr:row>35</xdr:row>
                    <xdr:rowOff>0</xdr:rowOff>
                  </to>
                </anchor>
              </controlPr>
            </control>
          </mc:Choice>
        </mc:AlternateContent>
        <mc:AlternateContent xmlns:mc="http://schemas.openxmlformats.org/markup-compatibility/2006">
          <mc:Choice Requires="x14">
            <control shapeId="2840" r:id="rId582" name="Check Box 595">
              <controlPr locked="0" defaultSize="0" autoFill="0" autoLine="0" autoPict="0">
                <anchor moveWithCells="1">
                  <from>
                    <xdr:col>15</xdr:col>
                    <xdr:colOff>38100</xdr:colOff>
                    <xdr:row>35</xdr:row>
                    <xdr:rowOff>69850</xdr:rowOff>
                  </from>
                  <to>
                    <xdr:col>15</xdr:col>
                    <xdr:colOff>419100</xdr:colOff>
                    <xdr:row>36</xdr:row>
                    <xdr:rowOff>0</xdr:rowOff>
                  </to>
                </anchor>
              </controlPr>
            </control>
          </mc:Choice>
        </mc:AlternateContent>
        <mc:AlternateContent xmlns:mc="http://schemas.openxmlformats.org/markup-compatibility/2006">
          <mc:Choice Requires="x14">
            <control shapeId="2841" r:id="rId583" name="Check Box 596">
              <controlPr locked="0" defaultSize="0" autoFill="0" autoLine="0" autoPict="0">
                <anchor moveWithCells="1">
                  <from>
                    <xdr:col>15</xdr:col>
                    <xdr:colOff>38100</xdr:colOff>
                    <xdr:row>36</xdr:row>
                    <xdr:rowOff>69850</xdr:rowOff>
                  </from>
                  <to>
                    <xdr:col>15</xdr:col>
                    <xdr:colOff>419100</xdr:colOff>
                    <xdr:row>37</xdr:row>
                    <xdr:rowOff>0</xdr:rowOff>
                  </to>
                </anchor>
              </controlPr>
            </control>
          </mc:Choice>
        </mc:AlternateContent>
        <mc:AlternateContent xmlns:mc="http://schemas.openxmlformats.org/markup-compatibility/2006">
          <mc:Choice Requires="x14">
            <control shapeId="2842" r:id="rId584" name="Check Box 597">
              <controlPr locked="0" defaultSize="0" autoFill="0" autoLine="0" autoPict="0">
                <anchor moveWithCells="1">
                  <from>
                    <xdr:col>15</xdr:col>
                    <xdr:colOff>38100</xdr:colOff>
                    <xdr:row>37</xdr:row>
                    <xdr:rowOff>69850</xdr:rowOff>
                  </from>
                  <to>
                    <xdr:col>15</xdr:col>
                    <xdr:colOff>419100</xdr:colOff>
                    <xdr:row>38</xdr:row>
                    <xdr:rowOff>0</xdr:rowOff>
                  </to>
                </anchor>
              </controlPr>
            </control>
          </mc:Choice>
        </mc:AlternateContent>
        <mc:AlternateContent xmlns:mc="http://schemas.openxmlformats.org/markup-compatibility/2006">
          <mc:Choice Requires="x14">
            <control shapeId="2843" r:id="rId585" name="Check Box 598">
              <controlPr locked="0" defaultSize="0" autoFill="0" autoLine="0" autoPict="0">
                <anchor moveWithCells="1">
                  <from>
                    <xdr:col>15</xdr:col>
                    <xdr:colOff>38100</xdr:colOff>
                    <xdr:row>38</xdr:row>
                    <xdr:rowOff>69850</xdr:rowOff>
                  </from>
                  <to>
                    <xdr:col>15</xdr:col>
                    <xdr:colOff>419100</xdr:colOff>
                    <xdr:row>39</xdr:row>
                    <xdr:rowOff>0</xdr:rowOff>
                  </to>
                </anchor>
              </controlPr>
            </control>
          </mc:Choice>
        </mc:AlternateContent>
        <mc:AlternateContent xmlns:mc="http://schemas.openxmlformats.org/markup-compatibility/2006">
          <mc:Choice Requires="x14">
            <control shapeId="2844" r:id="rId586" name="Check Box 599">
              <controlPr locked="0" defaultSize="0" autoFill="0" autoLine="0" autoPict="0">
                <anchor moveWithCells="1">
                  <from>
                    <xdr:col>15</xdr:col>
                    <xdr:colOff>38100</xdr:colOff>
                    <xdr:row>39</xdr:row>
                    <xdr:rowOff>69850</xdr:rowOff>
                  </from>
                  <to>
                    <xdr:col>15</xdr:col>
                    <xdr:colOff>419100</xdr:colOff>
                    <xdr:row>40</xdr:row>
                    <xdr:rowOff>0</xdr:rowOff>
                  </to>
                </anchor>
              </controlPr>
            </control>
          </mc:Choice>
        </mc:AlternateContent>
        <mc:AlternateContent xmlns:mc="http://schemas.openxmlformats.org/markup-compatibility/2006">
          <mc:Choice Requires="x14">
            <control shapeId="2845" r:id="rId587" name="Check Box 600">
              <controlPr locked="0" defaultSize="0" autoFill="0" autoLine="0" autoPict="0">
                <anchor moveWithCells="1">
                  <from>
                    <xdr:col>15</xdr:col>
                    <xdr:colOff>38100</xdr:colOff>
                    <xdr:row>40</xdr:row>
                    <xdr:rowOff>69850</xdr:rowOff>
                  </from>
                  <to>
                    <xdr:col>15</xdr:col>
                    <xdr:colOff>419100</xdr:colOff>
                    <xdr:row>41</xdr:row>
                    <xdr:rowOff>0</xdr:rowOff>
                  </to>
                </anchor>
              </controlPr>
            </control>
          </mc:Choice>
        </mc:AlternateContent>
        <mc:AlternateContent xmlns:mc="http://schemas.openxmlformats.org/markup-compatibility/2006">
          <mc:Choice Requires="x14">
            <control shapeId="2846" r:id="rId588" name="Check Box 601">
              <controlPr locked="0" defaultSize="0" autoFill="0" autoLine="0" autoPict="0">
                <anchor moveWithCells="1">
                  <from>
                    <xdr:col>15</xdr:col>
                    <xdr:colOff>38100</xdr:colOff>
                    <xdr:row>41</xdr:row>
                    <xdr:rowOff>69850</xdr:rowOff>
                  </from>
                  <to>
                    <xdr:col>15</xdr:col>
                    <xdr:colOff>419100</xdr:colOff>
                    <xdr:row>42</xdr:row>
                    <xdr:rowOff>0</xdr:rowOff>
                  </to>
                </anchor>
              </controlPr>
            </control>
          </mc:Choice>
        </mc:AlternateContent>
        <mc:AlternateContent xmlns:mc="http://schemas.openxmlformats.org/markup-compatibility/2006">
          <mc:Choice Requires="x14">
            <control shapeId="2847" r:id="rId589" name="Check Box 602">
              <controlPr locked="0" defaultSize="0" autoFill="0" autoLine="0" autoPict="0">
                <anchor moveWithCells="1">
                  <from>
                    <xdr:col>15</xdr:col>
                    <xdr:colOff>38100</xdr:colOff>
                    <xdr:row>42</xdr:row>
                    <xdr:rowOff>69850</xdr:rowOff>
                  </from>
                  <to>
                    <xdr:col>15</xdr:col>
                    <xdr:colOff>419100</xdr:colOff>
                    <xdr:row>43</xdr:row>
                    <xdr:rowOff>0</xdr:rowOff>
                  </to>
                </anchor>
              </controlPr>
            </control>
          </mc:Choice>
        </mc:AlternateContent>
        <mc:AlternateContent xmlns:mc="http://schemas.openxmlformats.org/markup-compatibility/2006">
          <mc:Choice Requires="x14">
            <control shapeId="2848" r:id="rId590" name="Check Box 603">
              <controlPr locked="0" defaultSize="0" autoFill="0" autoLine="0" autoPict="0">
                <anchor moveWithCells="1">
                  <from>
                    <xdr:col>15</xdr:col>
                    <xdr:colOff>38100</xdr:colOff>
                    <xdr:row>43</xdr:row>
                    <xdr:rowOff>69850</xdr:rowOff>
                  </from>
                  <to>
                    <xdr:col>15</xdr:col>
                    <xdr:colOff>419100</xdr:colOff>
                    <xdr:row>44</xdr:row>
                    <xdr:rowOff>0</xdr:rowOff>
                  </to>
                </anchor>
              </controlPr>
            </control>
          </mc:Choice>
        </mc:AlternateContent>
        <mc:AlternateContent xmlns:mc="http://schemas.openxmlformats.org/markup-compatibility/2006">
          <mc:Choice Requires="x14">
            <control shapeId="2849" r:id="rId591" name="Check Box 604">
              <controlPr locked="0" defaultSize="0" autoFill="0" autoLine="0" autoPict="0">
                <anchor moveWithCells="1">
                  <from>
                    <xdr:col>15</xdr:col>
                    <xdr:colOff>38100</xdr:colOff>
                    <xdr:row>49</xdr:row>
                    <xdr:rowOff>69850</xdr:rowOff>
                  </from>
                  <to>
                    <xdr:col>15</xdr:col>
                    <xdr:colOff>419100</xdr:colOff>
                    <xdr:row>50</xdr:row>
                    <xdr:rowOff>82550</xdr:rowOff>
                  </to>
                </anchor>
              </controlPr>
            </control>
          </mc:Choice>
        </mc:AlternateContent>
        <mc:AlternateContent xmlns:mc="http://schemas.openxmlformats.org/markup-compatibility/2006">
          <mc:Choice Requires="x14">
            <control shapeId="2850" r:id="rId592" name="Check Box 605">
              <controlPr locked="0" defaultSize="0" autoFill="0" autoLine="0" autoPict="0">
                <anchor moveWithCells="1">
                  <from>
                    <xdr:col>16</xdr:col>
                    <xdr:colOff>38100</xdr:colOff>
                    <xdr:row>20</xdr:row>
                    <xdr:rowOff>69850</xdr:rowOff>
                  </from>
                  <to>
                    <xdr:col>16</xdr:col>
                    <xdr:colOff>419100</xdr:colOff>
                    <xdr:row>21</xdr:row>
                    <xdr:rowOff>6350</xdr:rowOff>
                  </to>
                </anchor>
              </controlPr>
            </control>
          </mc:Choice>
        </mc:AlternateContent>
        <mc:AlternateContent xmlns:mc="http://schemas.openxmlformats.org/markup-compatibility/2006">
          <mc:Choice Requires="x14">
            <control shapeId="2851" r:id="rId593" name="Check Box 606">
              <controlPr locked="0" defaultSize="0" autoFill="0" autoLine="0" autoPict="0">
                <anchor moveWithCells="1">
                  <from>
                    <xdr:col>16</xdr:col>
                    <xdr:colOff>38100</xdr:colOff>
                    <xdr:row>21</xdr:row>
                    <xdr:rowOff>69850</xdr:rowOff>
                  </from>
                  <to>
                    <xdr:col>16</xdr:col>
                    <xdr:colOff>419100</xdr:colOff>
                    <xdr:row>22</xdr:row>
                    <xdr:rowOff>6350</xdr:rowOff>
                  </to>
                </anchor>
              </controlPr>
            </control>
          </mc:Choice>
        </mc:AlternateContent>
        <mc:AlternateContent xmlns:mc="http://schemas.openxmlformats.org/markup-compatibility/2006">
          <mc:Choice Requires="x14">
            <control shapeId="2852" r:id="rId594" name="Check Box 607">
              <controlPr locked="0" defaultSize="0" autoFill="0" autoLine="0" autoPict="0">
                <anchor moveWithCells="1">
                  <from>
                    <xdr:col>16</xdr:col>
                    <xdr:colOff>38100</xdr:colOff>
                    <xdr:row>22</xdr:row>
                    <xdr:rowOff>69850</xdr:rowOff>
                  </from>
                  <to>
                    <xdr:col>16</xdr:col>
                    <xdr:colOff>419100</xdr:colOff>
                    <xdr:row>23</xdr:row>
                    <xdr:rowOff>0</xdr:rowOff>
                  </to>
                </anchor>
              </controlPr>
            </control>
          </mc:Choice>
        </mc:AlternateContent>
        <mc:AlternateContent xmlns:mc="http://schemas.openxmlformats.org/markup-compatibility/2006">
          <mc:Choice Requires="x14">
            <control shapeId="2853" r:id="rId595" name="Check Box 608">
              <controlPr locked="0" defaultSize="0" autoFill="0" autoLine="0" autoPict="0">
                <anchor moveWithCells="1">
                  <from>
                    <xdr:col>16</xdr:col>
                    <xdr:colOff>38100</xdr:colOff>
                    <xdr:row>23</xdr:row>
                    <xdr:rowOff>69850</xdr:rowOff>
                  </from>
                  <to>
                    <xdr:col>16</xdr:col>
                    <xdr:colOff>425450</xdr:colOff>
                    <xdr:row>24</xdr:row>
                    <xdr:rowOff>6350</xdr:rowOff>
                  </to>
                </anchor>
              </controlPr>
            </control>
          </mc:Choice>
        </mc:AlternateContent>
        <mc:AlternateContent xmlns:mc="http://schemas.openxmlformats.org/markup-compatibility/2006">
          <mc:Choice Requires="x14">
            <control shapeId="2854" r:id="rId596" name="Check Box 609">
              <controlPr locked="0" defaultSize="0" autoFill="0" autoLine="0" autoPict="0">
                <anchor moveWithCells="1">
                  <from>
                    <xdr:col>16</xdr:col>
                    <xdr:colOff>38100</xdr:colOff>
                    <xdr:row>24</xdr:row>
                    <xdr:rowOff>69850</xdr:rowOff>
                  </from>
                  <to>
                    <xdr:col>16</xdr:col>
                    <xdr:colOff>425450</xdr:colOff>
                    <xdr:row>25</xdr:row>
                    <xdr:rowOff>0</xdr:rowOff>
                  </to>
                </anchor>
              </controlPr>
            </control>
          </mc:Choice>
        </mc:AlternateContent>
        <mc:AlternateContent xmlns:mc="http://schemas.openxmlformats.org/markup-compatibility/2006">
          <mc:Choice Requires="x14">
            <control shapeId="2855" r:id="rId597" name="Check Box 611">
              <controlPr locked="0" defaultSize="0" autoFill="0" autoLine="0" autoPict="0">
                <anchor moveWithCells="1">
                  <from>
                    <xdr:col>16</xdr:col>
                    <xdr:colOff>38100</xdr:colOff>
                    <xdr:row>26</xdr:row>
                    <xdr:rowOff>69850</xdr:rowOff>
                  </from>
                  <to>
                    <xdr:col>16</xdr:col>
                    <xdr:colOff>419100</xdr:colOff>
                    <xdr:row>27</xdr:row>
                    <xdr:rowOff>25400</xdr:rowOff>
                  </to>
                </anchor>
              </controlPr>
            </control>
          </mc:Choice>
        </mc:AlternateContent>
        <mc:AlternateContent xmlns:mc="http://schemas.openxmlformats.org/markup-compatibility/2006">
          <mc:Choice Requires="x14">
            <control shapeId="2856" r:id="rId598" name="Check Box 612">
              <controlPr locked="0" defaultSize="0" autoFill="0" autoLine="0" autoPict="0">
                <anchor moveWithCells="1">
                  <from>
                    <xdr:col>16</xdr:col>
                    <xdr:colOff>38100</xdr:colOff>
                    <xdr:row>27</xdr:row>
                    <xdr:rowOff>69850</xdr:rowOff>
                  </from>
                  <to>
                    <xdr:col>16</xdr:col>
                    <xdr:colOff>419100</xdr:colOff>
                    <xdr:row>28</xdr:row>
                    <xdr:rowOff>0</xdr:rowOff>
                  </to>
                </anchor>
              </controlPr>
            </control>
          </mc:Choice>
        </mc:AlternateContent>
        <mc:AlternateContent xmlns:mc="http://schemas.openxmlformats.org/markup-compatibility/2006">
          <mc:Choice Requires="x14">
            <control shapeId="2857" r:id="rId599" name="Check Box 613">
              <controlPr locked="0" defaultSize="0" autoFill="0" autoLine="0" autoPict="0">
                <anchor moveWithCells="1">
                  <from>
                    <xdr:col>16</xdr:col>
                    <xdr:colOff>38100</xdr:colOff>
                    <xdr:row>28</xdr:row>
                    <xdr:rowOff>69850</xdr:rowOff>
                  </from>
                  <to>
                    <xdr:col>16</xdr:col>
                    <xdr:colOff>419100</xdr:colOff>
                    <xdr:row>29</xdr:row>
                    <xdr:rowOff>0</xdr:rowOff>
                  </to>
                </anchor>
              </controlPr>
            </control>
          </mc:Choice>
        </mc:AlternateContent>
        <mc:AlternateContent xmlns:mc="http://schemas.openxmlformats.org/markup-compatibility/2006">
          <mc:Choice Requires="x14">
            <control shapeId="2858" r:id="rId600" name="Check Box 614">
              <controlPr locked="0" defaultSize="0" autoFill="0" autoLine="0" autoPict="0">
                <anchor moveWithCells="1">
                  <from>
                    <xdr:col>16</xdr:col>
                    <xdr:colOff>38100</xdr:colOff>
                    <xdr:row>29</xdr:row>
                    <xdr:rowOff>69850</xdr:rowOff>
                  </from>
                  <to>
                    <xdr:col>16</xdr:col>
                    <xdr:colOff>419100</xdr:colOff>
                    <xdr:row>30</xdr:row>
                    <xdr:rowOff>0</xdr:rowOff>
                  </to>
                </anchor>
              </controlPr>
            </control>
          </mc:Choice>
        </mc:AlternateContent>
        <mc:AlternateContent xmlns:mc="http://schemas.openxmlformats.org/markup-compatibility/2006">
          <mc:Choice Requires="x14">
            <control shapeId="2859" r:id="rId601" name="Check Box 615">
              <controlPr locked="0" defaultSize="0" autoFill="0" autoLine="0" autoPict="0">
                <anchor moveWithCells="1">
                  <from>
                    <xdr:col>16</xdr:col>
                    <xdr:colOff>38100</xdr:colOff>
                    <xdr:row>30</xdr:row>
                    <xdr:rowOff>69850</xdr:rowOff>
                  </from>
                  <to>
                    <xdr:col>16</xdr:col>
                    <xdr:colOff>419100</xdr:colOff>
                    <xdr:row>31</xdr:row>
                    <xdr:rowOff>0</xdr:rowOff>
                  </to>
                </anchor>
              </controlPr>
            </control>
          </mc:Choice>
        </mc:AlternateContent>
        <mc:AlternateContent xmlns:mc="http://schemas.openxmlformats.org/markup-compatibility/2006">
          <mc:Choice Requires="x14">
            <control shapeId="2860" r:id="rId602" name="Check Box 616">
              <controlPr locked="0" defaultSize="0" autoFill="0" autoLine="0" autoPict="0">
                <anchor moveWithCells="1">
                  <from>
                    <xdr:col>16</xdr:col>
                    <xdr:colOff>38100</xdr:colOff>
                    <xdr:row>31</xdr:row>
                    <xdr:rowOff>69850</xdr:rowOff>
                  </from>
                  <to>
                    <xdr:col>16</xdr:col>
                    <xdr:colOff>419100</xdr:colOff>
                    <xdr:row>32</xdr:row>
                    <xdr:rowOff>0</xdr:rowOff>
                  </to>
                </anchor>
              </controlPr>
            </control>
          </mc:Choice>
        </mc:AlternateContent>
        <mc:AlternateContent xmlns:mc="http://schemas.openxmlformats.org/markup-compatibility/2006">
          <mc:Choice Requires="x14">
            <control shapeId="2861" r:id="rId603" name="Check Box 617">
              <controlPr locked="0" defaultSize="0" autoFill="0" autoLine="0" autoPict="0">
                <anchor moveWithCells="1">
                  <from>
                    <xdr:col>16</xdr:col>
                    <xdr:colOff>38100</xdr:colOff>
                    <xdr:row>32</xdr:row>
                    <xdr:rowOff>69850</xdr:rowOff>
                  </from>
                  <to>
                    <xdr:col>16</xdr:col>
                    <xdr:colOff>419100</xdr:colOff>
                    <xdr:row>33</xdr:row>
                    <xdr:rowOff>0</xdr:rowOff>
                  </to>
                </anchor>
              </controlPr>
            </control>
          </mc:Choice>
        </mc:AlternateContent>
        <mc:AlternateContent xmlns:mc="http://schemas.openxmlformats.org/markup-compatibility/2006">
          <mc:Choice Requires="x14">
            <control shapeId="2862" r:id="rId604" name="Check Box 618">
              <controlPr locked="0" defaultSize="0" autoFill="0" autoLine="0" autoPict="0">
                <anchor moveWithCells="1">
                  <from>
                    <xdr:col>16</xdr:col>
                    <xdr:colOff>38100</xdr:colOff>
                    <xdr:row>33</xdr:row>
                    <xdr:rowOff>69850</xdr:rowOff>
                  </from>
                  <to>
                    <xdr:col>16</xdr:col>
                    <xdr:colOff>419100</xdr:colOff>
                    <xdr:row>34</xdr:row>
                    <xdr:rowOff>0</xdr:rowOff>
                  </to>
                </anchor>
              </controlPr>
            </control>
          </mc:Choice>
        </mc:AlternateContent>
        <mc:AlternateContent xmlns:mc="http://schemas.openxmlformats.org/markup-compatibility/2006">
          <mc:Choice Requires="x14">
            <control shapeId="2863" r:id="rId605" name="Check Box 619">
              <controlPr locked="0" defaultSize="0" autoFill="0" autoLine="0" autoPict="0">
                <anchor moveWithCells="1">
                  <from>
                    <xdr:col>16</xdr:col>
                    <xdr:colOff>38100</xdr:colOff>
                    <xdr:row>34</xdr:row>
                    <xdr:rowOff>69850</xdr:rowOff>
                  </from>
                  <to>
                    <xdr:col>16</xdr:col>
                    <xdr:colOff>419100</xdr:colOff>
                    <xdr:row>35</xdr:row>
                    <xdr:rowOff>0</xdr:rowOff>
                  </to>
                </anchor>
              </controlPr>
            </control>
          </mc:Choice>
        </mc:AlternateContent>
        <mc:AlternateContent xmlns:mc="http://schemas.openxmlformats.org/markup-compatibility/2006">
          <mc:Choice Requires="x14">
            <control shapeId="2864" r:id="rId606" name="Check Box 620">
              <controlPr locked="0" defaultSize="0" autoFill="0" autoLine="0" autoPict="0">
                <anchor moveWithCells="1">
                  <from>
                    <xdr:col>16</xdr:col>
                    <xdr:colOff>38100</xdr:colOff>
                    <xdr:row>35</xdr:row>
                    <xdr:rowOff>69850</xdr:rowOff>
                  </from>
                  <to>
                    <xdr:col>16</xdr:col>
                    <xdr:colOff>419100</xdr:colOff>
                    <xdr:row>36</xdr:row>
                    <xdr:rowOff>0</xdr:rowOff>
                  </to>
                </anchor>
              </controlPr>
            </control>
          </mc:Choice>
        </mc:AlternateContent>
        <mc:AlternateContent xmlns:mc="http://schemas.openxmlformats.org/markup-compatibility/2006">
          <mc:Choice Requires="x14">
            <control shapeId="2865" r:id="rId607" name="Check Box 621">
              <controlPr locked="0" defaultSize="0" autoFill="0" autoLine="0" autoPict="0">
                <anchor moveWithCells="1">
                  <from>
                    <xdr:col>16</xdr:col>
                    <xdr:colOff>38100</xdr:colOff>
                    <xdr:row>36</xdr:row>
                    <xdr:rowOff>69850</xdr:rowOff>
                  </from>
                  <to>
                    <xdr:col>16</xdr:col>
                    <xdr:colOff>419100</xdr:colOff>
                    <xdr:row>37</xdr:row>
                    <xdr:rowOff>0</xdr:rowOff>
                  </to>
                </anchor>
              </controlPr>
            </control>
          </mc:Choice>
        </mc:AlternateContent>
        <mc:AlternateContent xmlns:mc="http://schemas.openxmlformats.org/markup-compatibility/2006">
          <mc:Choice Requires="x14">
            <control shapeId="2866" r:id="rId608" name="Check Box 622">
              <controlPr locked="0" defaultSize="0" autoFill="0" autoLine="0" autoPict="0">
                <anchor moveWithCells="1">
                  <from>
                    <xdr:col>16</xdr:col>
                    <xdr:colOff>38100</xdr:colOff>
                    <xdr:row>37</xdr:row>
                    <xdr:rowOff>69850</xdr:rowOff>
                  </from>
                  <to>
                    <xdr:col>16</xdr:col>
                    <xdr:colOff>419100</xdr:colOff>
                    <xdr:row>38</xdr:row>
                    <xdr:rowOff>0</xdr:rowOff>
                  </to>
                </anchor>
              </controlPr>
            </control>
          </mc:Choice>
        </mc:AlternateContent>
        <mc:AlternateContent xmlns:mc="http://schemas.openxmlformats.org/markup-compatibility/2006">
          <mc:Choice Requires="x14">
            <control shapeId="2867" r:id="rId609" name="Check Box 623">
              <controlPr locked="0" defaultSize="0" autoFill="0" autoLine="0" autoPict="0">
                <anchor moveWithCells="1">
                  <from>
                    <xdr:col>16</xdr:col>
                    <xdr:colOff>38100</xdr:colOff>
                    <xdr:row>38</xdr:row>
                    <xdr:rowOff>69850</xdr:rowOff>
                  </from>
                  <to>
                    <xdr:col>16</xdr:col>
                    <xdr:colOff>419100</xdr:colOff>
                    <xdr:row>39</xdr:row>
                    <xdr:rowOff>0</xdr:rowOff>
                  </to>
                </anchor>
              </controlPr>
            </control>
          </mc:Choice>
        </mc:AlternateContent>
        <mc:AlternateContent xmlns:mc="http://schemas.openxmlformats.org/markup-compatibility/2006">
          <mc:Choice Requires="x14">
            <control shapeId="2868" r:id="rId610" name="Check Box 624">
              <controlPr locked="0" defaultSize="0" autoFill="0" autoLine="0" autoPict="0">
                <anchor moveWithCells="1">
                  <from>
                    <xdr:col>16</xdr:col>
                    <xdr:colOff>38100</xdr:colOff>
                    <xdr:row>39</xdr:row>
                    <xdr:rowOff>69850</xdr:rowOff>
                  </from>
                  <to>
                    <xdr:col>16</xdr:col>
                    <xdr:colOff>419100</xdr:colOff>
                    <xdr:row>40</xdr:row>
                    <xdr:rowOff>0</xdr:rowOff>
                  </to>
                </anchor>
              </controlPr>
            </control>
          </mc:Choice>
        </mc:AlternateContent>
        <mc:AlternateContent xmlns:mc="http://schemas.openxmlformats.org/markup-compatibility/2006">
          <mc:Choice Requires="x14">
            <control shapeId="2869" r:id="rId611" name="Check Box 625">
              <controlPr locked="0" defaultSize="0" autoFill="0" autoLine="0" autoPict="0">
                <anchor moveWithCells="1">
                  <from>
                    <xdr:col>16</xdr:col>
                    <xdr:colOff>38100</xdr:colOff>
                    <xdr:row>40</xdr:row>
                    <xdr:rowOff>69850</xdr:rowOff>
                  </from>
                  <to>
                    <xdr:col>16</xdr:col>
                    <xdr:colOff>419100</xdr:colOff>
                    <xdr:row>41</xdr:row>
                    <xdr:rowOff>0</xdr:rowOff>
                  </to>
                </anchor>
              </controlPr>
            </control>
          </mc:Choice>
        </mc:AlternateContent>
        <mc:AlternateContent xmlns:mc="http://schemas.openxmlformats.org/markup-compatibility/2006">
          <mc:Choice Requires="x14">
            <control shapeId="2870" r:id="rId612" name="Check Box 626">
              <controlPr locked="0" defaultSize="0" autoFill="0" autoLine="0" autoPict="0">
                <anchor moveWithCells="1">
                  <from>
                    <xdr:col>16</xdr:col>
                    <xdr:colOff>38100</xdr:colOff>
                    <xdr:row>41</xdr:row>
                    <xdr:rowOff>69850</xdr:rowOff>
                  </from>
                  <to>
                    <xdr:col>16</xdr:col>
                    <xdr:colOff>419100</xdr:colOff>
                    <xdr:row>42</xdr:row>
                    <xdr:rowOff>0</xdr:rowOff>
                  </to>
                </anchor>
              </controlPr>
            </control>
          </mc:Choice>
        </mc:AlternateContent>
        <mc:AlternateContent xmlns:mc="http://schemas.openxmlformats.org/markup-compatibility/2006">
          <mc:Choice Requires="x14">
            <control shapeId="2871" r:id="rId613" name="Check Box 627">
              <controlPr locked="0" defaultSize="0" autoFill="0" autoLine="0" autoPict="0">
                <anchor moveWithCells="1">
                  <from>
                    <xdr:col>16</xdr:col>
                    <xdr:colOff>38100</xdr:colOff>
                    <xdr:row>42</xdr:row>
                    <xdr:rowOff>69850</xdr:rowOff>
                  </from>
                  <to>
                    <xdr:col>16</xdr:col>
                    <xdr:colOff>419100</xdr:colOff>
                    <xdr:row>43</xdr:row>
                    <xdr:rowOff>0</xdr:rowOff>
                  </to>
                </anchor>
              </controlPr>
            </control>
          </mc:Choice>
        </mc:AlternateContent>
        <mc:AlternateContent xmlns:mc="http://schemas.openxmlformats.org/markup-compatibility/2006">
          <mc:Choice Requires="x14">
            <control shapeId="2872" r:id="rId614" name="Check Box 628">
              <controlPr locked="0" defaultSize="0" autoFill="0" autoLine="0" autoPict="0">
                <anchor moveWithCells="1">
                  <from>
                    <xdr:col>16</xdr:col>
                    <xdr:colOff>38100</xdr:colOff>
                    <xdr:row>43</xdr:row>
                    <xdr:rowOff>69850</xdr:rowOff>
                  </from>
                  <to>
                    <xdr:col>16</xdr:col>
                    <xdr:colOff>419100</xdr:colOff>
                    <xdr:row>44</xdr:row>
                    <xdr:rowOff>0</xdr:rowOff>
                  </to>
                </anchor>
              </controlPr>
            </control>
          </mc:Choice>
        </mc:AlternateContent>
        <mc:AlternateContent xmlns:mc="http://schemas.openxmlformats.org/markup-compatibility/2006">
          <mc:Choice Requires="x14">
            <control shapeId="2873" r:id="rId615" name="Check Box 629">
              <controlPr locked="0" defaultSize="0" autoFill="0" autoLine="0" autoPict="0">
                <anchor moveWithCells="1">
                  <from>
                    <xdr:col>16</xdr:col>
                    <xdr:colOff>38100</xdr:colOff>
                    <xdr:row>49</xdr:row>
                    <xdr:rowOff>69850</xdr:rowOff>
                  </from>
                  <to>
                    <xdr:col>16</xdr:col>
                    <xdr:colOff>419100</xdr:colOff>
                    <xdr:row>50</xdr:row>
                    <xdr:rowOff>82550</xdr:rowOff>
                  </to>
                </anchor>
              </controlPr>
            </control>
          </mc:Choice>
        </mc:AlternateContent>
        <mc:AlternateContent xmlns:mc="http://schemas.openxmlformats.org/markup-compatibility/2006">
          <mc:Choice Requires="x14">
            <control shapeId="2874" r:id="rId616" name="Check Box 630">
              <controlPr locked="0" defaultSize="0" autoFill="0" autoLine="0" autoPict="0">
                <anchor moveWithCells="1">
                  <from>
                    <xdr:col>17</xdr:col>
                    <xdr:colOff>38100</xdr:colOff>
                    <xdr:row>20</xdr:row>
                    <xdr:rowOff>69850</xdr:rowOff>
                  </from>
                  <to>
                    <xdr:col>17</xdr:col>
                    <xdr:colOff>419100</xdr:colOff>
                    <xdr:row>21</xdr:row>
                    <xdr:rowOff>6350</xdr:rowOff>
                  </to>
                </anchor>
              </controlPr>
            </control>
          </mc:Choice>
        </mc:AlternateContent>
        <mc:AlternateContent xmlns:mc="http://schemas.openxmlformats.org/markup-compatibility/2006">
          <mc:Choice Requires="x14">
            <control shapeId="2875" r:id="rId617" name="Check Box 631">
              <controlPr locked="0" defaultSize="0" autoFill="0" autoLine="0" autoPict="0">
                <anchor moveWithCells="1">
                  <from>
                    <xdr:col>17</xdr:col>
                    <xdr:colOff>38100</xdr:colOff>
                    <xdr:row>21</xdr:row>
                    <xdr:rowOff>69850</xdr:rowOff>
                  </from>
                  <to>
                    <xdr:col>17</xdr:col>
                    <xdr:colOff>419100</xdr:colOff>
                    <xdr:row>22</xdr:row>
                    <xdr:rowOff>6350</xdr:rowOff>
                  </to>
                </anchor>
              </controlPr>
            </control>
          </mc:Choice>
        </mc:AlternateContent>
        <mc:AlternateContent xmlns:mc="http://schemas.openxmlformats.org/markup-compatibility/2006">
          <mc:Choice Requires="x14">
            <control shapeId="2876" r:id="rId618" name="Check Box 632">
              <controlPr locked="0" defaultSize="0" autoFill="0" autoLine="0" autoPict="0">
                <anchor moveWithCells="1">
                  <from>
                    <xdr:col>17</xdr:col>
                    <xdr:colOff>38100</xdr:colOff>
                    <xdr:row>22</xdr:row>
                    <xdr:rowOff>69850</xdr:rowOff>
                  </from>
                  <to>
                    <xdr:col>17</xdr:col>
                    <xdr:colOff>419100</xdr:colOff>
                    <xdr:row>23</xdr:row>
                    <xdr:rowOff>0</xdr:rowOff>
                  </to>
                </anchor>
              </controlPr>
            </control>
          </mc:Choice>
        </mc:AlternateContent>
        <mc:AlternateContent xmlns:mc="http://schemas.openxmlformats.org/markup-compatibility/2006">
          <mc:Choice Requires="x14">
            <control shapeId="2877" r:id="rId619" name="Check Box 633">
              <controlPr locked="0" defaultSize="0" autoFill="0" autoLine="0" autoPict="0">
                <anchor moveWithCells="1">
                  <from>
                    <xdr:col>17</xdr:col>
                    <xdr:colOff>38100</xdr:colOff>
                    <xdr:row>23</xdr:row>
                    <xdr:rowOff>69850</xdr:rowOff>
                  </from>
                  <to>
                    <xdr:col>17</xdr:col>
                    <xdr:colOff>425450</xdr:colOff>
                    <xdr:row>24</xdr:row>
                    <xdr:rowOff>6350</xdr:rowOff>
                  </to>
                </anchor>
              </controlPr>
            </control>
          </mc:Choice>
        </mc:AlternateContent>
        <mc:AlternateContent xmlns:mc="http://schemas.openxmlformats.org/markup-compatibility/2006">
          <mc:Choice Requires="x14">
            <control shapeId="2878" r:id="rId620" name="Check Box 634">
              <controlPr locked="0" defaultSize="0" autoFill="0" autoLine="0" autoPict="0">
                <anchor moveWithCells="1">
                  <from>
                    <xdr:col>17</xdr:col>
                    <xdr:colOff>38100</xdr:colOff>
                    <xdr:row>24</xdr:row>
                    <xdr:rowOff>69850</xdr:rowOff>
                  </from>
                  <to>
                    <xdr:col>17</xdr:col>
                    <xdr:colOff>425450</xdr:colOff>
                    <xdr:row>25</xdr:row>
                    <xdr:rowOff>0</xdr:rowOff>
                  </to>
                </anchor>
              </controlPr>
            </control>
          </mc:Choice>
        </mc:AlternateContent>
        <mc:AlternateContent xmlns:mc="http://schemas.openxmlformats.org/markup-compatibility/2006">
          <mc:Choice Requires="x14">
            <control shapeId="2879" r:id="rId621" name="Check Box 636">
              <controlPr locked="0" defaultSize="0" autoFill="0" autoLine="0" autoPict="0">
                <anchor moveWithCells="1">
                  <from>
                    <xdr:col>17</xdr:col>
                    <xdr:colOff>38100</xdr:colOff>
                    <xdr:row>26</xdr:row>
                    <xdr:rowOff>69850</xdr:rowOff>
                  </from>
                  <to>
                    <xdr:col>17</xdr:col>
                    <xdr:colOff>419100</xdr:colOff>
                    <xdr:row>27</xdr:row>
                    <xdr:rowOff>25400</xdr:rowOff>
                  </to>
                </anchor>
              </controlPr>
            </control>
          </mc:Choice>
        </mc:AlternateContent>
        <mc:AlternateContent xmlns:mc="http://schemas.openxmlformats.org/markup-compatibility/2006">
          <mc:Choice Requires="x14">
            <control shapeId="2880" r:id="rId622" name="Check Box 637">
              <controlPr locked="0" defaultSize="0" autoFill="0" autoLine="0" autoPict="0">
                <anchor moveWithCells="1">
                  <from>
                    <xdr:col>17</xdr:col>
                    <xdr:colOff>38100</xdr:colOff>
                    <xdr:row>27</xdr:row>
                    <xdr:rowOff>69850</xdr:rowOff>
                  </from>
                  <to>
                    <xdr:col>17</xdr:col>
                    <xdr:colOff>419100</xdr:colOff>
                    <xdr:row>28</xdr:row>
                    <xdr:rowOff>0</xdr:rowOff>
                  </to>
                </anchor>
              </controlPr>
            </control>
          </mc:Choice>
        </mc:AlternateContent>
        <mc:AlternateContent xmlns:mc="http://schemas.openxmlformats.org/markup-compatibility/2006">
          <mc:Choice Requires="x14">
            <control shapeId="2881" r:id="rId623" name="Check Box 638">
              <controlPr locked="0" defaultSize="0" autoFill="0" autoLine="0" autoPict="0">
                <anchor moveWithCells="1">
                  <from>
                    <xdr:col>17</xdr:col>
                    <xdr:colOff>38100</xdr:colOff>
                    <xdr:row>28</xdr:row>
                    <xdr:rowOff>69850</xdr:rowOff>
                  </from>
                  <to>
                    <xdr:col>17</xdr:col>
                    <xdr:colOff>419100</xdr:colOff>
                    <xdr:row>29</xdr:row>
                    <xdr:rowOff>0</xdr:rowOff>
                  </to>
                </anchor>
              </controlPr>
            </control>
          </mc:Choice>
        </mc:AlternateContent>
        <mc:AlternateContent xmlns:mc="http://schemas.openxmlformats.org/markup-compatibility/2006">
          <mc:Choice Requires="x14">
            <control shapeId="2882" r:id="rId624" name="Check Box 639">
              <controlPr locked="0" defaultSize="0" autoFill="0" autoLine="0" autoPict="0">
                <anchor moveWithCells="1">
                  <from>
                    <xdr:col>17</xdr:col>
                    <xdr:colOff>38100</xdr:colOff>
                    <xdr:row>29</xdr:row>
                    <xdr:rowOff>69850</xdr:rowOff>
                  </from>
                  <to>
                    <xdr:col>17</xdr:col>
                    <xdr:colOff>419100</xdr:colOff>
                    <xdr:row>30</xdr:row>
                    <xdr:rowOff>0</xdr:rowOff>
                  </to>
                </anchor>
              </controlPr>
            </control>
          </mc:Choice>
        </mc:AlternateContent>
        <mc:AlternateContent xmlns:mc="http://schemas.openxmlformats.org/markup-compatibility/2006">
          <mc:Choice Requires="x14">
            <control shapeId="2883" r:id="rId625" name="Check Box 640">
              <controlPr locked="0" defaultSize="0" autoFill="0" autoLine="0" autoPict="0">
                <anchor moveWithCells="1">
                  <from>
                    <xdr:col>17</xdr:col>
                    <xdr:colOff>38100</xdr:colOff>
                    <xdr:row>30</xdr:row>
                    <xdr:rowOff>69850</xdr:rowOff>
                  </from>
                  <to>
                    <xdr:col>17</xdr:col>
                    <xdr:colOff>419100</xdr:colOff>
                    <xdr:row>31</xdr:row>
                    <xdr:rowOff>0</xdr:rowOff>
                  </to>
                </anchor>
              </controlPr>
            </control>
          </mc:Choice>
        </mc:AlternateContent>
        <mc:AlternateContent xmlns:mc="http://schemas.openxmlformats.org/markup-compatibility/2006">
          <mc:Choice Requires="x14">
            <control shapeId="2884" r:id="rId626" name="Check Box 641">
              <controlPr locked="0" defaultSize="0" autoFill="0" autoLine="0" autoPict="0">
                <anchor moveWithCells="1">
                  <from>
                    <xdr:col>17</xdr:col>
                    <xdr:colOff>38100</xdr:colOff>
                    <xdr:row>31</xdr:row>
                    <xdr:rowOff>69850</xdr:rowOff>
                  </from>
                  <to>
                    <xdr:col>17</xdr:col>
                    <xdr:colOff>419100</xdr:colOff>
                    <xdr:row>32</xdr:row>
                    <xdr:rowOff>0</xdr:rowOff>
                  </to>
                </anchor>
              </controlPr>
            </control>
          </mc:Choice>
        </mc:AlternateContent>
        <mc:AlternateContent xmlns:mc="http://schemas.openxmlformats.org/markup-compatibility/2006">
          <mc:Choice Requires="x14">
            <control shapeId="2885" r:id="rId627" name="Check Box 642">
              <controlPr locked="0" defaultSize="0" autoFill="0" autoLine="0" autoPict="0">
                <anchor moveWithCells="1">
                  <from>
                    <xdr:col>17</xdr:col>
                    <xdr:colOff>38100</xdr:colOff>
                    <xdr:row>32</xdr:row>
                    <xdr:rowOff>69850</xdr:rowOff>
                  </from>
                  <to>
                    <xdr:col>17</xdr:col>
                    <xdr:colOff>419100</xdr:colOff>
                    <xdr:row>33</xdr:row>
                    <xdr:rowOff>0</xdr:rowOff>
                  </to>
                </anchor>
              </controlPr>
            </control>
          </mc:Choice>
        </mc:AlternateContent>
        <mc:AlternateContent xmlns:mc="http://schemas.openxmlformats.org/markup-compatibility/2006">
          <mc:Choice Requires="x14">
            <control shapeId="2886" r:id="rId628" name="Check Box 643">
              <controlPr locked="0" defaultSize="0" autoFill="0" autoLine="0" autoPict="0">
                <anchor moveWithCells="1">
                  <from>
                    <xdr:col>17</xdr:col>
                    <xdr:colOff>38100</xdr:colOff>
                    <xdr:row>33</xdr:row>
                    <xdr:rowOff>69850</xdr:rowOff>
                  </from>
                  <to>
                    <xdr:col>17</xdr:col>
                    <xdr:colOff>419100</xdr:colOff>
                    <xdr:row>34</xdr:row>
                    <xdr:rowOff>0</xdr:rowOff>
                  </to>
                </anchor>
              </controlPr>
            </control>
          </mc:Choice>
        </mc:AlternateContent>
        <mc:AlternateContent xmlns:mc="http://schemas.openxmlformats.org/markup-compatibility/2006">
          <mc:Choice Requires="x14">
            <control shapeId="2887" r:id="rId629" name="Check Box 644">
              <controlPr locked="0" defaultSize="0" autoFill="0" autoLine="0" autoPict="0">
                <anchor moveWithCells="1">
                  <from>
                    <xdr:col>17</xdr:col>
                    <xdr:colOff>38100</xdr:colOff>
                    <xdr:row>34</xdr:row>
                    <xdr:rowOff>69850</xdr:rowOff>
                  </from>
                  <to>
                    <xdr:col>17</xdr:col>
                    <xdr:colOff>419100</xdr:colOff>
                    <xdr:row>35</xdr:row>
                    <xdr:rowOff>0</xdr:rowOff>
                  </to>
                </anchor>
              </controlPr>
            </control>
          </mc:Choice>
        </mc:AlternateContent>
        <mc:AlternateContent xmlns:mc="http://schemas.openxmlformats.org/markup-compatibility/2006">
          <mc:Choice Requires="x14">
            <control shapeId="2888" r:id="rId630" name="Check Box 645">
              <controlPr locked="0" defaultSize="0" autoFill="0" autoLine="0" autoPict="0">
                <anchor moveWithCells="1">
                  <from>
                    <xdr:col>17</xdr:col>
                    <xdr:colOff>38100</xdr:colOff>
                    <xdr:row>35</xdr:row>
                    <xdr:rowOff>69850</xdr:rowOff>
                  </from>
                  <to>
                    <xdr:col>17</xdr:col>
                    <xdr:colOff>419100</xdr:colOff>
                    <xdr:row>36</xdr:row>
                    <xdr:rowOff>0</xdr:rowOff>
                  </to>
                </anchor>
              </controlPr>
            </control>
          </mc:Choice>
        </mc:AlternateContent>
        <mc:AlternateContent xmlns:mc="http://schemas.openxmlformats.org/markup-compatibility/2006">
          <mc:Choice Requires="x14">
            <control shapeId="2889" r:id="rId631" name="Check Box 646">
              <controlPr locked="0" defaultSize="0" autoFill="0" autoLine="0" autoPict="0">
                <anchor moveWithCells="1">
                  <from>
                    <xdr:col>17</xdr:col>
                    <xdr:colOff>38100</xdr:colOff>
                    <xdr:row>36</xdr:row>
                    <xdr:rowOff>69850</xdr:rowOff>
                  </from>
                  <to>
                    <xdr:col>17</xdr:col>
                    <xdr:colOff>419100</xdr:colOff>
                    <xdr:row>37</xdr:row>
                    <xdr:rowOff>0</xdr:rowOff>
                  </to>
                </anchor>
              </controlPr>
            </control>
          </mc:Choice>
        </mc:AlternateContent>
        <mc:AlternateContent xmlns:mc="http://schemas.openxmlformats.org/markup-compatibility/2006">
          <mc:Choice Requires="x14">
            <control shapeId="2890" r:id="rId632" name="Check Box 647">
              <controlPr locked="0" defaultSize="0" autoFill="0" autoLine="0" autoPict="0">
                <anchor moveWithCells="1">
                  <from>
                    <xdr:col>17</xdr:col>
                    <xdr:colOff>38100</xdr:colOff>
                    <xdr:row>37</xdr:row>
                    <xdr:rowOff>69850</xdr:rowOff>
                  </from>
                  <to>
                    <xdr:col>17</xdr:col>
                    <xdr:colOff>419100</xdr:colOff>
                    <xdr:row>38</xdr:row>
                    <xdr:rowOff>0</xdr:rowOff>
                  </to>
                </anchor>
              </controlPr>
            </control>
          </mc:Choice>
        </mc:AlternateContent>
        <mc:AlternateContent xmlns:mc="http://schemas.openxmlformats.org/markup-compatibility/2006">
          <mc:Choice Requires="x14">
            <control shapeId="2891" r:id="rId633" name="Check Box 648">
              <controlPr locked="0" defaultSize="0" autoFill="0" autoLine="0" autoPict="0">
                <anchor moveWithCells="1">
                  <from>
                    <xdr:col>17</xdr:col>
                    <xdr:colOff>38100</xdr:colOff>
                    <xdr:row>38</xdr:row>
                    <xdr:rowOff>69850</xdr:rowOff>
                  </from>
                  <to>
                    <xdr:col>17</xdr:col>
                    <xdr:colOff>419100</xdr:colOff>
                    <xdr:row>39</xdr:row>
                    <xdr:rowOff>0</xdr:rowOff>
                  </to>
                </anchor>
              </controlPr>
            </control>
          </mc:Choice>
        </mc:AlternateContent>
        <mc:AlternateContent xmlns:mc="http://schemas.openxmlformats.org/markup-compatibility/2006">
          <mc:Choice Requires="x14">
            <control shapeId="2892" r:id="rId634" name="Check Box 649">
              <controlPr locked="0" defaultSize="0" autoFill="0" autoLine="0" autoPict="0">
                <anchor moveWithCells="1">
                  <from>
                    <xdr:col>17</xdr:col>
                    <xdr:colOff>38100</xdr:colOff>
                    <xdr:row>39</xdr:row>
                    <xdr:rowOff>69850</xdr:rowOff>
                  </from>
                  <to>
                    <xdr:col>17</xdr:col>
                    <xdr:colOff>419100</xdr:colOff>
                    <xdr:row>40</xdr:row>
                    <xdr:rowOff>0</xdr:rowOff>
                  </to>
                </anchor>
              </controlPr>
            </control>
          </mc:Choice>
        </mc:AlternateContent>
        <mc:AlternateContent xmlns:mc="http://schemas.openxmlformats.org/markup-compatibility/2006">
          <mc:Choice Requires="x14">
            <control shapeId="2893" r:id="rId635" name="Check Box 650">
              <controlPr locked="0" defaultSize="0" autoFill="0" autoLine="0" autoPict="0">
                <anchor moveWithCells="1">
                  <from>
                    <xdr:col>17</xdr:col>
                    <xdr:colOff>38100</xdr:colOff>
                    <xdr:row>40</xdr:row>
                    <xdr:rowOff>69850</xdr:rowOff>
                  </from>
                  <to>
                    <xdr:col>17</xdr:col>
                    <xdr:colOff>419100</xdr:colOff>
                    <xdr:row>41</xdr:row>
                    <xdr:rowOff>0</xdr:rowOff>
                  </to>
                </anchor>
              </controlPr>
            </control>
          </mc:Choice>
        </mc:AlternateContent>
        <mc:AlternateContent xmlns:mc="http://schemas.openxmlformats.org/markup-compatibility/2006">
          <mc:Choice Requires="x14">
            <control shapeId="2894" r:id="rId636" name="Check Box 651">
              <controlPr locked="0" defaultSize="0" autoFill="0" autoLine="0" autoPict="0">
                <anchor moveWithCells="1">
                  <from>
                    <xdr:col>17</xdr:col>
                    <xdr:colOff>38100</xdr:colOff>
                    <xdr:row>41</xdr:row>
                    <xdr:rowOff>69850</xdr:rowOff>
                  </from>
                  <to>
                    <xdr:col>17</xdr:col>
                    <xdr:colOff>419100</xdr:colOff>
                    <xdr:row>42</xdr:row>
                    <xdr:rowOff>0</xdr:rowOff>
                  </to>
                </anchor>
              </controlPr>
            </control>
          </mc:Choice>
        </mc:AlternateContent>
        <mc:AlternateContent xmlns:mc="http://schemas.openxmlformats.org/markup-compatibility/2006">
          <mc:Choice Requires="x14">
            <control shapeId="2895" r:id="rId637" name="Check Box 652">
              <controlPr locked="0" defaultSize="0" autoFill="0" autoLine="0" autoPict="0">
                <anchor moveWithCells="1">
                  <from>
                    <xdr:col>17</xdr:col>
                    <xdr:colOff>38100</xdr:colOff>
                    <xdr:row>42</xdr:row>
                    <xdr:rowOff>69850</xdr:rowOff>
                  </from>
                  <to>
                    <xdr:col>17</xdr:col>
                    <xdr:colOff>419100</xdr:colOff>
                    <xdr:row>43</xdr:row>
                    <xdr:rowOff>0</xdr:rowOff>
                  </to>
                </anchor>
              </controlPr>
            </control>
          </mc:Choice>
        </mc:AlternateContent>
        <mc:AlternateContent xmlns:mc="http://schemas.openxmlformats.org/markup-compatibility/2006">
          <mc:Choice Requires="x14">
            <control shapeId="2896" r:id="rId638" name="Check Box 653">
              <controlPr locked="0" defaultSize="0" autoFill="0" autoLine="0" autoPict="0">
                <anchor moveWithCells="1">
                  <from>
                    <xdr:col>17</xdr:col>
                    <xdr:colOff>38100</xdr:colOff>
                    <xdr:row>43</xdr:row>
                    <xdr:rowOff>69850</xdr:rowOff>
                  </from>
                  <to>
                    <xdr:col>17</xdr:col>
                    <xdr:colOff>419100</xdr:colOff>
                    <xdr:row>44</xdr:row>
                    <xdr:rowOff>0</xdr:rowOff>
                  </to>
                </anchor>
              </controlPr>
            </control>
          </mc:Choice>
        </mc:AlternateContent>
        <mc:AlternateContent xmlns:mc="http://schemas.openxmlformats.org/markup-compatibility/2006">
          <mc:Choice Requires="x14">
            <control shapeId="2897" r:id="rId639" name="Check Box 654">
              <controlPr locked="0" defaultSize="0" autoFill="0" autoLine="0" autoPict="0">
                <anchor moveWithCells="1">
                  <from>
                    <xdr:col>17</xdr:col>
                    <xdr:colOff>38100</xdr:colOff>
                    <xdr:row>49</xdr:row>
                    <xdr:rowOff>69850</xdr:rowOff>
                  </from>
                  <to>
                    <xdr:col>17</xdr:col>
                    <xdr:colOff>419100</xdr:colOff>
                    <xdr:row>50</xdr:row>
                    <xdr:rowOff>82550</xdr:rowOff>
                  </to>
                </anchor>
              </controlPr>
            </control>
          </mc:Choice>
        </mc:AlternateContent>
        <mc:AlternateContent xmlns:mc="http://schemas.openxmlformats.org/markup-compatibility/2006">
          <mc:Choice Requires="x14">
            <control shapeId="2898" r:id="rId640" name="Check Box 655">
              <controlPr locked="0" defaultSize="0" autoFill="0" autoLine="0" autoPict="0">
                <anchor moveWithCells="1">
                  <from>
                    <xdr:col>18</xdr:col>
                    <xdr:colOff>38100</xdr:colOff>
                    <xdr:row>20</xdr:row>
                    <xdr:rowOff>69850</xdr:rowOff>
                  </from>
                  <to>
                    <xdr:col>18</xdr:col>
                    <xdr:colOff>419100</xdr:colOff>
                    <xdr:row>21</xdr:row>
                    <xdr:rowOff>6350</xdr:rowOff>
                  </to>
                </anchor>
              </controlPr>
            </control>
          </mc:Choice>
        </mc:AlternateContent>
        <mc:AlternateContent xmlns:mc="http://schemas.openxmlformats.org/markup-compatibility/2006">
          <mc:Choice Requires="x14">
            <control shapeId="2899" r:id="rId641" name="Check Box 656">
              <controlPr locked="0" defaultSize="0" autoFill="0" autoLine="0" autoPict="0">
                <anchor moveWithCells="1">
                  <from>
                    <xdr:col>18</xdr:col>
                    <xdr:colOff>38100</xdr:colOff>
                    <xdr:row>21</xdr:row>
                    <xdr:rowOff>69850</xdr:rowOff>
                  </from>
                  <to>
                    <xdr:col>18</xdr:col>
                    <xdr:colOff>419100</xdr:colOff>
                    <xdr:row>22</xdr:row>
                    <xdr:rowOff>6350</xdr:rowOff>
                  </to>
                </anchor>
              </controlPr>
            </control>
          </mc:Choice>
        </mc:AlternateContent>
        <mc:AlternateContent xmlns:mc="http://schemas.openxmlformats.org/markup-compatibility/2006">
          <mc:Choice Requires="x14">
            <control shapeId="2900" r:id="rId642" name="Check Box 657">
              <controlPr locked="0" defaultSize="0" autoFill="0" autoLine="0" autoPict="0">
                <anchor moveWithCells="1">
                  <from>
                    <xdr:col>18</xdr:col>
                    <xdr:colOff>38100</xdr:colOff>
                    <xdr:row>22</xdr:row>
                    <xdr:rowOff>69850</xdr:rowOff>
                  </from>
                  <to>
                    <xdr:col>18</xdr:col>
                    <xdr:colOff>419100</xdr:colOff>
                    <xdr:row>23</xdr:row>
                    <xdr:rowOff>0</xdr:rowOff>
                  </to>
                </anchor>
              </controlPr>
            </control>
          </mc:Choice>
        </mc:AlternateContent>
        <mc:AlternateContent xmlns:mc="http://schemas.openxmlformats.org/markup-compatibility/2006">
          <mc:Choice Requires="x14">
            <control shapeId="2901" r:id="rId643" name="Check Box 658">
              <controlPr locked="0" defaultSize="0" autoFill="0" autoLine="0" autoPict="0">
                <anchor moveWithCells="1">
                  <from>
                    <xdr:col>18</xdr:col>
                    <xdr:colOff>38100</xdr:colOff>
                    <xdr:row>23</xdr:row>
                    <xdr:rowOff>69850</xdr:rowOff>
                  </from>
                  <to>
                    <xdr:col>18</xdr:col>
                    <xdr:colOff>425450</xdr:colOff>
                    <xdr:row>24</xdr:row>
                    <xdr:rowOff>6350</xdr:rowOff>
                  </to>
                </anchor>
              </controlPr>
            </control>
          </mc:Choice>
        </mc:AlternateContent>
        <mc:AlternateContent xmlns:mc="http://schemas.openxmlformats.org/markup-compatibility/2006">
          <mc:Choice Requires="x14">
            <control shapeId="2902" r:id="rId644" name="Check Box 659">
              <controlPr locked="0" defaultSize="0" autoFill="0" autoLine="0" autoPict="0">
                <anchor moveWithCells="1">
                  <from>
                    <xdr:col>18</xdr:col>
                    <xdr:colOff>38100</xdr:colOff>
                    <xdr:row>24</xdr:row>
                    <xdr:rowOff>69850</xdr:rowOff>
                  </from>
                  <to>
                    <xdr:col>18</xdr:col>
                    <xdr:colOff>425450</xdr:colOff>
                    <xdr:row>25</xdr:row>
                    <xdr:rowOff>0</xdr:rowOff>
                  </to>
                </anchor>
              </controlPr>
            </control>
          </mc:Choice>
        </mc:AlternateContent>
        <mc:AlternateContent xmlns:mc="http://schemas.openxmlformats.org/markup-compatibility/2006">
          <mc:Choice Requires="x14">
            <control shapeId="2903" r:id="rId645" name="Check Box 661">
              <controlPr locked="0" defaultSize="0" autoFill="0" autoLine="0" autoPict="0">
                <anchor moveWithCells="1">
                  <from>
                    <xdr:col>18</xdr:col>
                    <xdr:colOff>38100</xdr:colOff>
                    <xdr:row>26</xdr:row>
                    <xdr:rowOff>69850</xdr:rowOff>
                  </from>
                  <to>
                    <xdr:col>18</xdr:col>
                    <xdr:colOff>419100</xdr:colOff>
                    <xdr:row>27</xdr:row>
                    <xdr:rowOff>25400</xdr:rowOff>
                  </to>
                </anchor>
              </controlPr>
            </control>
          </mc:Choice>
        </mc:AlternateContent>
        <mc:AlternateContent xmlns:mc="http://schemas.openxmlformats.org/markup-compatibility/2006">
          <mc:Choice Requires="x14">
            <control shapeId="2904" r:id="rId646" name="Check Box 662">
              <controlPr locked="0" defaultSize="0" autoFill="0" autoLine="0" autoPict="0">
                <anchor moveWithCells="1">
                  <from>
                    <xdr:col>18</xdr:col>
                    <xdr:colOff>38100</xdr:colOff>
                    <xdr:row>27</xdr:row>
                    <xdr:rowOff>69850</xdr:rowOff>
                  </from>
                  <to>
                    <xdr:col>18</xdr:col>
                    <xdr:colOff>419100</xdr:colOff>
                    <xdr:row>28</xdr:row>
                    <xdr:rowOff>0</xdr:rowOff>
                  </to>
                </anchor>
              </controlPr>
            </control>
          </mc:Choice>
        </mc:AlternateContent>
        <mc:AlternateContent xmlns:mc="http://schemas.openxmlformats.org/markup-compatibility/2006">
          <mc:Choice Requires="x14">
            <control shapeId="2905" r:id="rId647" name="Check Box 663">
              <controlPr locked="0" defaultSize="0" autoFill="0" autoLine="0" autoPict="0">
                <anchor moveWithCells="1">
                  <from>
                    <xdr:col>18</xdr:col>
                    <xdr:colOff>38100</xdr:colOff>
                    <xdr:row>28</xdr:row>
                    <xdr:rowOff>69850</xdr:rowOff>
                  </from>
                  <to>
                    <xdr:col>18</xdr:col>
                    <xdr:colOff>419100</xdr:colOff>
                    <xdr:row>29</xdr:row>
                    <xdr:rowOff>0</xdr:rowOff>
                  </to>
                </anchor>
              </controlPr>
            </control>
          </mc:Choice>
        </mc:AlternateContent>
        <mc:AlternateContent xmlns:mc="http://schemas.openxmlformats.org/markup-compatibility/2006">
          <mc:Choice Requires="x14">
            <control shapeId="2906" r:id="rId648" name="Check Box 664">
              <controlPr locked="0" defaultSize="0" autoFill="0" autoLine="0" autoPict="0">
                <anchor moveWithCells="1">
                  <from>
                    <xdr:col>18</xdr:col>
                    <xdr:colOff>38100</xdr:colOff>
                    <xdr:row>29</xdr:row>
                    <xdr:rowOff>69850</xdr:rowOff>
                  </from>
                  <to>
                    <xdr:col>18</xdr:col>
                    <xdr:colOff>419100</xdr:colOff>
                    <xdr:row>30</xdr:row>
                    <xdr:rowOff>0</xdr:rowOff>
                  </to>
                </anchor>
              </controlPr>
            </control>
          </mc:Choice>
        </mc:AlternateContent>
        <mc:AlternateContent xmlns:mc="http://schemas.openxmlformats.org/markup-compatibility/2006">
          <mc:Choice Requires="x14">
            <control shapeId="2907" r:id="rId649" name="Check Box 665">
              <controlPr locked="0" defaultSize="0" autoFill="0" autoLine="0" autoPict="0">
                <anchor moveWithCells="1">
                  <from>
                    <xdr:col>18</xdr:col>
                    <xdr:colOff>38100</xdr:colOff>
                    <xdr:row>30</xdr:row>
                    <xdr:rowOff>69850</xdr:rowOff>
                  </from>
                  <to>
                    <xdr:col>18</xdr:col>
                    <xdr:colOff>419100</xdr:colOff>
                    <xdr:row>31</xdr:row>
                    <xdr:rowOff>0</xdr:rowOff>
                  </to>
                </anchor>
              </controlPr>
            </control>
          </mc:Choice>
        </mc:AlternateContent>
        <mc:AlternateContent xmlns:mc="http://schemas.openxmlformats.org/markup-compatibility/2006">
          <mc:Choice Requires="x14">
            <control shapeId="2908" r:id="rId650" name="Check Box 666">
              <controlPr locked="0" defaultSize="0" autoFill="0" autoLine="0" autoPict="0">
                <anchor moveWithCells="1">
                  <from>
                    <xdr:col>18</xdr:col>
                    <xdr:colOff>38100</xdr:colOff>
                    <xdr:row>31</xdr:row>
                    <xdr:rowOff>69850</xdr:rowOff>
                  </from>
                  <to>
                    <xdr:col>18</xdr:col>
                    <xdr:colOff>419100</xdr:colOff>
                    <xdr:row>32</xdr:row>
                    <xdr:rowOff>0</xdr:rowOff>
                  </to>
                </anchor>
              </controlPr>
            </control>
          </mc:Choice>
        </mc:AlternateContent>
        <mc:AlternateContent xmlns:mc="http://schemas.openxmlformats.org/markup-compatibility/2006">
          <mc:Choice Requires="x14">
            <control shapeId="2909" r:id="rId651" name="Check Box 667">
              <controlPr locked="0" defaultSize="0" autoFill="0" autoLine="0" autoPict="0">
                <anchor moveWithCells="1">
                  <from>
                    <xdr:col>18</xdr:col>
                    <xdr:colOff>38100</xdr:colOff>
                    <xdr:row>32</xdr:row>
                    <xdr:rowOff>69850</xdr:rowOff>
                  </from>
                  <to>
                    <xdr:col>18</xdr:col>
                    <xdr:colOff>419100</xdr:colOff>
                    <xdr:row>33</xdr:row>
                    <xdr:rowOff>0</xdr:rowOff>
                  </to>
                </anchor>
              </controlPr>
            </control>
          </mc:Choice>
        </mc:AlternateContent>
        <mc:AlternateContent xmlns:mc="http://schemas.openxmlformats.org/markup-compatibility/2006">
          <mc:Choice Requires="x14">
            <control shapeId="2910" r:id="rId652" name="Check Box 668">
              <controlPr locked="0" defaultSize="0" autoFill="0" autoLine="0" autoPict="0">
                <anchor moveWithCells="1">
                  <from>
                    <xdr:col>18</xdr:col>
                    <xdr:colOff>38100</xdr:colOff>
                    <xdr:row>33</xdr:row>
                    <xdr:rowOff>69850</xdr:rowOff>
                  </from>
                  <to>
                    <xdr:col>18</xdr:col>
                    <xdr:colOff>419100</xdr:colOff>
                    <xdr:row>34</xdr:row>
                    <xdr:rowOff>0</xdr:rowOff>
                  </to>
                </anchor>
              </controlPr>
            </control>
          </mc:Choice>
        </mc:AlternateContent>
        <mc:AlternateContent xmlns:mc="http://schemas.openxmlformats.org/markup-compatibility/2006">
          <mc:Choice Requires="x14">
            <control shapeId="2911" r:id="rId653" name="Check Box 669">
              <controlPr locked="0" defaultSize="0" autoFill="0" autoLine="0" autoPict="0">
                <anchor moveWithCells="1">
                  <from>
                    <xdr:col>18</xdr:col>
                    <xdr:colOff>38100</xdr:colOff>
                    <xdr:row>34</xdr:row>
                    <xdr:rowOff>69850</xdr:rowOff>
                  </from>
                  <to>
                    <xdr:col>18</xdr:col>
                    <xdr:colOff>419100</xdr:colOff>
                    <xdr:row>35</xdr:row>
                    <xdr:rowOff>0</xdr:rowOff>
                  </to>
                </anchor>
              </controlPr>
            </control>
          </mc:Choice>
        </mc:AlternateContent>
        <mc:AlternateContent xmlns:mc="http://schemas.openxmlformats.org/markup-compatibility/2006">
          <mc:Choice Requires="x14">
            <control shapeId="2912" r:id="rId654" name="Check Box 670">
              <controlPr locked="0" defaultSize="0" autoFill="0" autoLine="0" autoPict="0">
                <anchor moveWithCells="1">
                  <from>
                    <xdr:col>18</xdr:col>
                    <xdr:colOff>38100</xdr:colOff>
                    <xdr:row>35</xdr:row>
                    <xdr:rowOff>69850</xdr:rowOff>
                  </from>
                  <to>
                    <xdr:col>18</xdr:col>
                    <xdr:colOff>419100</xdr:colOff>
                    <xdr:row>36</xdr:row>
                    <xdr:rowOff>0</xdr:rowOff>
                  </to>
                </anchor>
              </controlPr>
            </control>
          </mc:Choice>
        </mc:AlternateContent>
        <mc:AlternateContent xmlns:mc="http://schemas.openxmlformats.org/markup-compatibility/2006">
          <mc:Choice Requires="x14">
            <control shapeId="2913" r:id="rId655" name="Check Box 671">
              <controlPr locked="0" defaultSize="0" autoFill="0" autoLine="0" autoPict="0">
                <anchor moveWithCells="1">
                  <from>
                    <xdr:col>18</xdr:col>
                    <xdr:colOff>38100</xdr:colOff>
                    <xdr:row>36</xdr:row>
                    <xdr:rowOff>69850</xdr:rowOff>
                  </from>
                  <to>
                    <xdr:col>18</xdr:col>
                    <xdr:colOff>419100</xdr:colOff>
                    <xdr:row>37</xdr:row>
                    <xdr:rowOff>0</xdr:rowOff>
                  </to>
                </anchor>
              </controlPr>
            </control>
          </mc:Choice>
        </mc:AlternateContent>
        <mc:AlternateContent xmlns:mc="http://schemas.openxmlformats.org/markup-compatibility/2006">
          <mc:Choice Requires="x14">
            <control shapeId="2914" r:id="rId656" name="Check Box 672">
              <controlPr locked="0" defaultSize="0" autoFill="0" autoLine="0" autoPict="0">
                <anchor moveWithCells="1">
                  <from>
                    <xdr:col>18</xdr:col>
                    <xdr:colOff>38100</xdr:colOff>
                    <xdr:row>37</xdr:row>
                    <xdr:rowOff>69850</xdr:rowOff>
                  </from>
                  <to>
                    <xdr:col>18</xdr:col>
                    <xdr:colOff>419100</xdr:colOff>
                    <xdr:row>38</xdr:row>
                    <xdr:rowOff>0</xdr:rowOff>
                  </to>
                </anchor>
              </controlPr>
            </control>
          </mc:Choice>
        </mc:AlternateContent>
        <mc:AlternateContent xmlns:mc="http://schemas.openxmlformats.org/markup-compatibility/2006">
          <mc:Choice Requires="x14">
            <control shapeId="2915" r:id="rId657" name="Check Box 673">
              <controlPr locked="0" defaultSize="0" autoFill="0" autoLine="0" autoPict="0">
                <anchor moveWithCells="1">
                  <from>
                    <xdr:col>18</xdr:col>
                    <xdr:colOff>38100</xdr:colOff>
                    <xdr:row>38</xdr:row>
                    <xdr:rowOff>69850</xdr:rowOff>
                  </from>
                  <to>
                    <xdr:col>18</xdr:col>
                    <xdr:colOff>419100</xdr:colOff>
                    <xdr:row>39</xdr:row>
                    <xdr:rowOff>0</xdr:rowOff>
                  </to>
                </anchor>
              </controlPr>
            </control>
          </mc:Choice>
        </mc:AlternateContent>
        <mc:AlternateContent xmlns:mc="http://schemas.openxmlformats.org/markup-compatibility/2006">
          <mc:Choice Requires="x14">
            <control shapeId="2916" r:id="rId658" name="Check Box 674">
              <controlPr locked="0" defaultSize="0" autoFill="0" autoLine="0" autoPict="0">
                <anchor moveWithCells="1">
                  <from>
                    <xdr:col>18</xdr:col>
                    <xdr:colOff>38100</xdr:colOff>
                    <xdr:row>39</xdr:row>
                    <xdr:rowOff>69850</xdr:rowOff>
                  </from>
                  <to>
                    <xdr:col>18</xdr:col>
                    <xdr:colOff>419100</xdr:colOff>
                    <xdr:row>40</xdr:row>
                    <xdr:rowOff>0</xdr:rowOff>
                  </to>
                </anchor>
              </controlPr>
            </control>
          </mc:Choice>
        </mc:AlternateContent>
        <mc:AlternateContent xmlns:mc="http://schemas.openxmlformats.org/markup-compatibility/2006">
          <mc:Choice Requires="x14">
            <control shapeId="2917" r:id="rId659" name="Check Box 675">
              <controlPr locked="0" defaultSize="0" autoFill="0" autoLine="0" autoPict="0">
                <anchor moveWithCells="1">
                  <from>
                    <xdr:col>18</xdr:col>
                    <xdr:colOff>38100</xdr:colOff>
                    <xdr:row>40</xdr:row>
                    <xdr:rowOff>69850</xdr:rowOff>
                  </from>
                  <to>
                    <xdr:col>18</xdr:col>
                    <xdr:colOff>419100</xdr:colOff>
                    <xdr:row>41</xdr:row>
                    <xdr:rowOff>0</xdr:rowOff>
                  </to>
                </anchor>
              </controlPr>
            </control>
          </mc:Choice>
        </mc:AlternateContent>
        <mc:AlternateContent xmlns:mc="http://schemas.openxmlformats.org/markup-compatibility/2006">
          <mc:Choice Requires="x14">
            <control shapeId="2918" r:id="rId660" name="Check Box 676">
              <controlPr locked="0" defaultSize="0" autoFill="0" autoLine="0" autoPict="0">
                <anchor moveWithCells="1">
                  <from>
                    <xdr:col>18</xdr:col>
                    <xdr:colOff>38100</xdr:colOff>
                    <xdr:row>41</xdr:row>
                    <xdr:rowOff>69850</xdr:rowOff>
                  </from>
                  <to>
                    <xdr:col>18</xdr:col>
                    <xdr:colOff>419100</xdr:colOff>
                    <xdr:row>42</xdr:row>
                    <xdr:rowOff>0</xdr:rowOff>
                  </to>
                </anchor>
              </controlPr>
            </control>
          </mc:Choice>
        </mc:AlternateContent>
        <mc:AlternateContent xmlns:mc="http://schemas.openxmlformats.org/markup-compatibility/2006">
          <mc:Choice Requires="x14">
            <control shapeId="2919" r:id="rId661" name="Check Box 677">
              <controlPr locked="0" defaultSize="0" autoFill="0" autoLine="0" autoPict="0">
                <anchor moveWithCells="1">
                  <from>
                    <xdr:col>18</xdr:col>
                    <xdr:colOff>38100</xdr:colOff>
                    <xdr:row>42</xdr:row>
                    <xdr:rowOff>69850</xdr:rowOff>
                  </from>
                  <to>
                    <xdr:col>18</xdr:col>
                    <xdr:colOff>419100</xdr:colOff>
                    <xdr:row>43</xdr:row>
                    <xdr:rowOff>0</xdr:rowOff>
                  </to>
                </anchor>
              </controlPr>
            </control>
          </mc:Choice>
        </mc:AlternateContent>
        <mc:AlternateContent xmlns:mc="http://schemas.openxmlformats.org/markup-compatibility/2006">
          <mc:Choice Requires="x14">
            <control shapeId="2920" r:id="rId662" name="Check Box 678">
              <controlPr locked="0" defaultSize="0" autoFill="0" autoLine="0" autoPict="0">
                <anchor moveWithCells="1">
                  <from>
                    <xdr:col>18</xdr:col>
                    <xdr:colOff>38100</xdr:colOff>
                    <xdr:row>43</xdr:row>
                    <xdr:rowOff>69850</xdr:rowOff>
                  </from>
                  <to>
                    <xdr:col>18</xdr:col>
                    <xdr:colOff>419100</xdr:colOff>
                    <xdr:row>44</xdr:row>
                    <xdr:rowOff>0</xdr:rowOff>
                  </to>
                </anchor>
              </controlPr>
            </control>
          </mc:Choice>
        </mc:AlternateContent>
        <mc:AlternateContent xmlns:mc="http://schemas.openxmlformats.org/markup-compatibility/2006">
          <mc:Choice Requires="x14">
            <control shapeId="2921" r:id="rId663" name="Check Box 679">
              <controlPr locked="0" defaultSize="0" autoFill="0" autoLine="0" autoPict="0">
                <anchor moveWithCells="1">
                  <from>
                    <xdr:col>18</xdr:col>
                    <xdr:colOff>38100</xdr:colOff>
                    <xdr:row>49</xdr:row>
                    <xdr:rowOff>69850</xdr:rowOff>
                  </from>
                  <to>
                    <xdr:col>18</xdr:col>
                    <xdr:colOff>419100</xdr:colOff>
                    <xdr:row>50</xdr:row>
                    <xdr:rowOff>82550</xdr:rowOff>
                  </to>
                </anchor>
              </controlPr>
            </control>
          </mc:Choice>
        </mc:AlternateContent>
        <mc:AlternateContent xmlns:mc="http://schemas.openxmlformats.org/markup-compatibility/2006">
          <mc:Choice Requires="x14">
            <control shapeId="2922" r:id="rId664" name="Check Box 680">
              <controlPr defaultSize="0" autoFill="0" autoLine="0" autoPict="0">
                <anchor moveWithCells="1">
                  <from>
                    <xdr:col>19</xdr:col>
                    <xdr:colOff>69850</xdr:colOff>
                    <xdr:row>20</xdr:row>
                    <xdr:rowOff>69850</xdr:rowOff>
                  </from>
                  <to>
                    <xdr:col>19</xdr:col>
                    <xdr:colOff>419100</xdr:colOff>
                    <xdr:row>21</xdr:row>
                    <xdr:rowOff>25400</xdr:rowOff>
                  </to>
                </anchor>
              </controlPr>
            </control>
          </mc:Choice>
        </mc:AlternateContent>
        <mc:AlternateContent xmlns:mc="http://schemas.openxmlformats.org/markup-compatibility/2006">
          <mc:Choice Requires="x14">
            <control shapeId="2923" r:id="rId665" name="Check Box 681">
              <controlPr defaultSize="0" autoFill="0" autoLine="0" autoPict="0">
                <anchor moveWithCells="1">
                  <from>
                    <xdr:col>20</xdr:col>
                    <xdr:colOff>69850</xdr:colOff>
                    <xdr:row>20</xdr:row>
                    <xdr:rowOff>69850</xdr:rowOff>
                  </from>
                  <to>
                    <xdr:col>20</xdr:col>
                    <xdr:colOff>419100</xdr:colOff>
                    <xdr:row>21</xdr:row>
                    <xdr:rowOff>6350</xdr:rowOff>
                  </to>
                </anchor>
              </controlPr>
            </control>
          </mc:Choice>
        </mc:AlternateContent>
        <mc:AlternateContent xmlns:mc="http://schemas.openxmlformats.org/markup-compatibility/2006">
          <mc:Choice Requires="x14">
            <control shapeId="2924" r:id="rId666" name="Check Box 682">
              <controlPr defaultSize="0" autoFill="0" autoLine="0" autoPict="0">
                <anchor moveWithCells="1">
                  <from>
                    <xdr:col>21</xdr:col>
                    <xdr:colOff>69850</xdr:colOff>
                    <xdr:row>20</xdr:row>
                    <xdr:rowOff>69850</xdr:rowOff>
                  </from>
                  <to>
                    <xdr:col>21</xdr:col>
                    <xdr:colOff>419100</xdr:colOff>
                    <xdr:row>21</xdr:row>
                    <xdr:rowOff>6350</xdr:rowOff>
                  </to>
                </anchor>
              </controlPr>
            </control>
          </mc:Choice>
        </mc:AlternateContent>
        <mc:AlternateContent xmlns:mc="http://schemas.openxmlformats.org/markup-compatibility/2006">
          <mc:Choice Requires="x14">
            <control shapeId="2925" r:id="rId667" name="Check Box 683">
              <controlPr defaultSize="0" autoFill="0" autoLine="0" autoPict="0">
                <anchor moveWithCells="1">
                  <from>
                    <xdr:col>22</xdr:col>
                    <xdr:colOff>69850</xdr:colOff>
                    <xdr:row>20</xdr:row>
                    <xdr:rowOff>69850</xdr:rowOff>
                  </from>
                  <to>
                    <xdr:col>22</xdr:col>
                    <xdr:colOff>419100</xdr:colOff>
                    <xdr:row>21</xdr:row>
                    <xdr:rowOff>6350</xdr:rowOff>
                  </to>
                </anchor>
              </controlPr>
            </control>
          </mc:Choice>
        </mc:AlternateContent>
        <mc:AlternateContent xmlns:mc="http://schemas.openxmlformats.org/markup-compatibility/2006">
          <mc:Choice Requires="x14">
            <control shapeId="2926" r:id="rId668" name="Check Box 684">
              <controlPr defaultSize="0" autoFill="0" autoLine="0" autoPict="0">
                <anchor moveWithCells="1">
                  <from>
                    <xdr:col>23</xdr:col>
                    <xdr:colOff>69850</xdr:colOff>
                    <xdr:row>20</xdr:row>
                    <xdr:rowOff>69850</xdr:rowOff>
                  </from>
                  <to>
                    <xdr:col>23</xdr:col>
                    <xdr:colOff>419100</xdr:colOff>
                    <xdr:row>21</xdr:row>
                    <xdr:rowOff>6350</xdr:rowOff>
                  </to>
                </anchor>
              </controlPr>
            </control>
          </mc:Choice>
        </mc:AlternateContent>
        <mc:AlternateContent xmlns:mc="http://schemas.openxmlformats.org/markup-compatibility/2006">
          <mc:Choice Requires="x14">
            <control shapeId="2927" r:id="rId669" name="Check Box 685">
              <controlPr defaultSize="0" autoFill="0" autoLine="0" autoPict="0">
                <anchor moveWithCells="1">
                  <from>
                    <xdr:col>19</xdr:col>
                    <xdr:colOff>69850</xdr:colOff>
                    <xdr:row>21</xdr:row>
                    <xdr:rowOff>69850</xdr:rowOff>
                  </from>
                  <to>
                    <xdr:col>19</xdr:col>
                    <xdr:colOff>419100</xdr:colOff>
                    <xdr:row>21</xdr:row>
                    <xdr:rowOff>260350</xdr:rowOff>
                  </to>
                </anchor>
              </controlPr>
            </control>
          </mc:Choice>
        </mc:AlternateContent>
        <mc:AlternateContent xmlns:mc="http://schemas.openxmlformats.org/markup-compatibility/2006">
          <mc:Choice Requires="x14">
            <control shapeId="2928" r:id="rId670" name="Check Box 686">
              <controlPr defaultSize="0" autoFill="0" autoLine="0" autoPict="0">
                <anchor moveWithCells="1">
                  <from>
                    <xdr:col>20</xdr:col>
                    <xdr:colOff>69850</xdr:colOff>
                    <xdr:row>21</xdr:row>
                    <xdr:rowOff>69850</xdr:rowOff>
                  </from>
                  <to>
                    <xdr:col>20</xdr:col>
                    <xdr:colOff>419100</xdr:colOff>
                    <xdr:row>21</xdr:row>
                    <xdr:rowOff>260350</xdr:rowOff>
                  </to>
                </anchor>
              </controlPr>
            </control>
          </mc:Choice>
        </mc:AlternateContent>
        <mc:AlternateContent xmlns:mc="http://schemas.openxmlformats.org/markup-compatibility/2006">
          <mc:Choice Requires="x14">
            <control shapeId="2929" r:id="rId671" name="Check Box 687">
              <controlPr defaultSize="0" autoFill="0" autoLine="0" autoPict="0">
                <anchor moveWithCells="1">
                  <from>
                    <xdr:col>21</xdr:col>
                    <xdr:colOff>69850</xdr:colOff>
                    <xdr:row>21</xdr:row>
                    <xdr:rowOff>69850</xdr:rowOff>
                  </from>
                  <to>
                    <xdr:col>21</xdr:col>
                    <xdr:colOff>419100</xdr:colOff>
                    <xdr:row>21</xdr:row>
                    <xdr:rowOff>260350</xdr:rowOff>
                  </to>
                </anchor>
              </controlPr>
            </control>
          </mc:Choice>
        </mc:AlternateContent>
        <mc:AlternateContent xmlns:mc="http://schemas.openxmlformats.org/markup-compatibility/2006">
          <mc:Choice Requires="x14">
            <control shapeId="2930" r:id="rId672" name="Check Box 688">
              <controlPr defaultSize="0" autoFill="0" autoLine="0" autoPict="0">
                <anchor moveWithCells="1">
                  <from>
                    <xdr:col>22</xdr:col>
                    <xdr:colOff>69850</xdr:colOff>
                    <xdr:row>21</xdr:row>
                    <xdr:rowOff>69850</xdr:rowOff>
                  </from>
                  <to>
                    <xdr:col>22</xdr:col>
                    <xdr:colOff>419100</xdr:colOff>
                    <xdr:row>21</xdr:row>
                    <xdr:rowOff>260350</xdr:rowOff>
                  </to>
                </anchor>
              </controlPr>
            </control>
          </mc:Choice>
        </mc:AlternateContent>
        <mc:AlternateContent xmlns:mc="http://schemas.openxmlformats.org/markup-compatibility/2006">
          <mc:Choice Requires="x14">
            <control shapeId="2931" r:id="rId673" name="Check Box 689">
              <controlPr defaultSize="0" autoFill="0" autoLine="0" autoPict="0">
                <anchor moveWithCells="1">
                  <from>
                    <xdr:col>23</xdr:col>
                    <xdr:colOff>69850</xdr:colOff>
                    <xdr:row>21</xdr:row>
                    <xdr:rowOff>69850</xdr:rowOff>
                  </from>
                  <to>
                    <xdr:col>23</xdr:col>
                    <xdr:colOff>419100</xdr:colOff>
                    <xdr:row>21</xdr:row>
                    <xdr:rowOff>260350</xdr:rowOff>
                  </to>
                </anchor>
              </controlPr>
            </control>
          </mc:Choice>
        </mc:AlternateContent>
        <mc:AlternateContent xmlns:mc="http://schemas.openxmlformats.org/markup-compatibility/2006">
          <mc:Choice Requires="x14">
            <control shapeId="2932" r:id="rId674" name="Check Box 690">
              <controlPr defaultSize="0" autoFill="0" autoLine="0" autoPict="0">
                <anchor moveWithCells="1">
                  <from>
                    <xdr:col>19</xdr:col>
                    <xdr:colOff>69850</xdr:colOff>
                    <xdr:row>22</xdr:row>
                    <xdr:rowOff>69850</xdr:rowOff>
                  </from>
                  <to>
                    <xdr:col>19</xdr:col>
                    <xdr:colOff>419100</xdr:colOff>
                    <xdr:row>22</xdr:row>
                    <xdr:rowOff>260350</xdr:rowOff>
                  </to>
                </anchor>
              </controlPr>
            </control>
          </mc:Choice>
        </mc:AlternateContent>
        <mc:AlternateContent xmlns:mc="http://schemas.openxmlformats.org/markup-compatibility/2006">
          <mc:Choice Requires="x14">
            <control shapeId="2933" r:id="rId675" name="Check Box 691">
              <controlPr defaultSize="0" autoFill="0" autoLine="0" autoPict="0">
                <anchor moveWithCells="1">
                  <from>
                    <xdr:col>20</xdr:col>
                    <xdr:colOff>69850</xdr:colOff>
                    <xdr:row>22</xdr:row>
                    <xdr:rowOff>69850</xdr:rowOff>
                  </from>
                  <to>
                    <xdr:col>20</xdr:col>
                    <xdr:colOff>419100</xdr:colOff>
                    <xdr:row>22</xdr:row>
                    <xdr:rowOff>260350</xdr:rowOff>
                  </to>
                </anchor>
              </controlPr>
            </control>
          </mc:Choice>
        </mc:AlternateContent>
        <mc:AlternateContent xmlns:mc="http://schemas.openxmlformats.org/markup-compatibility/2006">
          <mc:Choice Requires="x14">
            <control shapeId="2934" r:id="rId676" name="Check Box 692">
              <controlPr defaultSize="0" autoFill="0" autoLine="0" autoPict="0">
                <anchor moveWithCells="1">
                  <from>
                    <xdr:col>21</xdr:col>
                    <xdr:colOff>69850</xdr:colOff>
                    <xdr:row>22</xdr:row>
                    <xdr:rowOff>69850</xdr:rowOff>
                  </from>
                  <to>
                    <xdr:col>21</xdr:col>
                    <xdr:colOff>419100</xdr:colOff>
                    <xdr:row>22</xdr:row>
                    <xdr:rowOff>260350</xdr:rowOff>
                  </to>
                </anchor>
              </controlPr>
            </control>
          </mc:Choice>
        </mc:AlternateContent>
        <mc:AlternateContent xmlns:mc="http://schemas.openxmlformats.org/markup-compatibility/2006">
          <mc:Choice Requires="x14">
            <control shapeId="2935" r:id="rId677" name="Check Box 693">
              <controlPr defaultSize="0" autoFill="0" autoLine="0" autoPict="0">
                <anchor moveWithCells="1">
                  <from>
                    <xdr:col>22</xdr:col>
                    <xdr:colOff>69850</xdr:colOff>
                    <xdr:row>22</xdr:row>
                    <xdr:rowOff>69850</xdr:rowOff>
                  </from>
                  <to>
                    <xdr:col>22</xdr:col>
                    <xdr:colOff>419100</xdr:colOff>
                    <xdr:row>22</xdr:row>
                    <xdr:rowOff>260350</xdr:rowOff>
                  </to>
                </anchor>
              </controlPr>
            </control>
          </mc:Choice>
        </mc:AlternateContent>
        <mc:AlternateContent xmlns:mc="http://schemas.openxmlformats.org/markup-compatibility/2006">
          <mc:Choice Requires="x14">
            <control shapeId="2936" r:id="rId678" name="Check Box 694">
              <controlPr defaultSize="0" autoFill="0" autoLine="0" autoPict="0">
                <anchor moveWithCells="1">
                  <from>
                    <xdr:col>23</xdr:col>
                    <xdr:colOff>69850</xdr:colOff>
                    <xdr:row>22</xdr:row>
                    <xdr:rowOff>69850</xdr:rowOff>
                  </from>
                  <to>
                    <xdr:col>23</xdr:col>
                    <xdr:colOff>419100</xdr:colOff>
                    <xdr:row>22</xdr:row>
                    <xdr:rowOff>260350</xdr:rowOff>
                  </to>
                </anchor>
              </controlPr>
            </control>
          </mc:Choice>
        </mc:AlternateContent>
        <mc:AlternateContent xmlns:mc="http://schemas.openxmlformats.org/markup-compatibility/2006">
          <mc:Choice Requires="x14">
            <control shapeId="2937" r:id="rId679" name="Check Box 695">
              <controlPr defaultSize="0" autoFill="0" autoLine="0" autoPict="0">
                <anchor moveWithCells="1">
                  <from>
                    <xdr:col>19</xdr:col>
                    <xdr:colOff>69850</xdr:colOff>
                    <xdr:row>23</xdr:row>
                    <xdr:rowOff>69850</xdr:rowOff>
                  </from>
                  <to>
                    <xdr:col>19</xdr:col>
                    <xdr:colOff>419100</xdr:colOff>
                    <xdr:row>23</xdr:row>
                    <xdr:rowOff>260350</xdr:rowOff>
                  </to>
                </anchor>
              </controlPr>
            </control>
          </mc:Choice>
        </mc:AlternateContent>
        <mc:AlternateContent xmlns:mc="http://schemas.openxmlformats.org/markup-compatibility/2006">
          <mc:Choice Requires="x14">
            <control shapeId="2938" r:id="rId680" name="Check Box 696">
              <controlPr defaultSize="0" autoFill="0" autoLine="0" autoPict="0">
                <anchor moveWithCells="1">
                  <from>
                    <xdr:col>20</xdr:col>
                    <xdr:colOff>69850</xdr:colOff>
                    <xdr:row>23</xdr:row>
                    <xdr:rowOff>69850</xdr:rowOff>
                  </from>
                  <to>
                    <xdr:col>20</xdr:col>
                    <xdr:colOff>419100</xdr:colOff>
                    <xdr:row>23</xdr:row>
                    <xdr:rowOff>260350</xdr:rowOff>
                  </to>
                </anchor>
              </controlPr>
            </control>
          </mc:Choice>
        </mc:AlternateContent>
        <mc:AlternateContent xmlns:mc="http://schemas.openxmlformats.org/markup-compatibility/2006">
          <mc:Choice Requires="x14">
            <control shapeId="2939" r:id="rId681" name="Check Box 697">
              <controlPr defaultSize="0" autoFill="0" autoLine="0" autoPict="0">
                <anchor moveWithCells="1">
                  <from>
                    <xdr:col>21</xdr:col>
                    <xdr:colOff>69850</xdr:colOff>
                    <xdr:row>23</xdr:row>
                    <xdr:rowOff>69850</xdr:rowOff>
                  </from>
                  <to>
                    <xdr:col>21</xdr:col>
                    <xdr:colOff>419100</xdr:colOff>
                    <xdr:row>23</xdr:row>
                    <xdr:rowOff>260350</xdr:rowOff>
                  </to>
                </anchor>
              </controlPr>
            </control>
          </mc:Choice>
        </mc:AlternateContent>
        <mc:AlternateContent xmlns:mc="http://schemas.openxmlformats.org/markup-compatibility/2006">
          <mc:Choice Requires="x14">
            <control shapeId="2940" r:id="rId682" name="Check Box 698">
              <controlPr defaultSize="0" autoFill="0" autoLine="0" autoPict="0">
                <anchor moveWithCells="1">
                  <from>
                    <xdr:col>22</xdr:col>
                    <xdr:colOff>69850</xdr:colOff>
                    <xdr:row>23</xdr:row>
                    <xdr:rowOff>69850</xdr:rowOff>
                  </from>
                  <to>
                    <xdr:col>22</xdr:col>
                    <xdr:colOff>419100</xdr:colOff>
                    <xdr:row>23</xdr:row>
                    <xdr:rowOff>260350</xdr:rowOff>
                  </to>
                </anchor>
              </controlPr>
            </control>
          </mc:Choice>
        </mc:AlternateContent>
        <mc:AlternateContent xmlns:mc="http://schemas.openxmlformats.org/markup-compatibility/2006">
          <mc:Choice Requires="x14">
            <control shapeId="2941" r:id="rId683" name="Check Box 699">
              <controlPr defaultSize="0" autoFill="0" autoLine="0" autoPict="0">
                <anchor moveWithCells="1">
                  <from>
                    <xdr:col>23</xdr:col>
                    <xdr:colOff>69850</xdr:colOff>
                    <xdr:row>23</xdr:row>
                    <xdr:rowOff>69850</xdr:rowOff>
                  </from>
                  <to>
                    <xdr:col>23</xdr:col>
                    <xdr:colOff>419100</xdr:colOff>
                    <xdr:row>23</xdr:row>
                    <xdr:rowOff>260350</xdr:rowOff>
                  </to>
                </anchor>
              </controlPr>
            </control>
          </mc:Choice>
        </mc:AlternateContent>
        <mc:AlternateContent xmlns:mc="http://schemas.openxmlformats.org/markup-compatibility/2006">
          <mc:Choice Requires="x14">
            <control shapeId="2942" r:id="rId684" name="Check Box 700">
              <controlPr defaultSize="0" autoFill="0" autoLine="0" autoPict="0">
                <anchor moveWithCells="1">
                  <from>
                    <xdr:col>19</xdr:col>
                    <xdr:colOff>69850</xdr:colOff>
                    <xdr:row>24</xdr:row>
                    <xdr:rowOff>69850</xdr:rowOff>
                  </from>
                  <to>
                    <xdr:col>19</xdr:col>
                    <xdr:colOff>425450</xdr:colOff>
                    <xdr:row>24</xdr:row>
                    <xdr:rowOff>260350</xdr:rowOff>
                  </to>
                </anchor>
              </controlPr>
            </control>
          </mc:Choice>
        </mc:AlternateContent>
        <mc:AlternateContent xmlns:mc="http://schemas.openxmlformats.org/markup-compatibility/2006">
          <mc:Choice Requires="x14">
            <control shapeId="2943" r:id="rId685" name="Check Box 701">
              <controlPr defaultSize="0" autoFill="0" autoLine="0" autoPict="0">
                <anchor moveWithCells="1">
                  <from>
                    <xdr:col>20</xdr:col>
                    <xdr:colOff>69850</xdr:colOff>
                    <xdr:row>24</xdr:row>
                    <xdr:rowOff>69850</xdr:rowOff>
                  </from>
                  <to>
                    <xdr:col>20</xdr:col>
                    <xdr:colOff>425450</xdr:colOff>
                    <xdr:row>24</xdr:row>
                    <xdr:rowOff>260350</xdr:rowOff>
                  </to>
                </anchor>
              </controlPr>
            </control>
          </mc:Choice>
        </mc:AlternateContent>
        <mc:AlternateContent xmlns:mc="http://schemas.openxmlformats.org/markup-compatibility/2006">
          <mc:Choice Requires="x14">
            <control shapeId="2944" r:id="rId686" name="Check Box 702">
              <controlPr defaultSize="0" autoFill="0" autoLine="0" autoPict="0">
                <anchor moveWithCells="1">
                  <from>
                    <xdr:col>21</xdr:col>
                    <xdr:colOff>69850</xdr:colOff>
                    <xdr:row>24</xdr:row>
                    <xdr:rowOff>69850</xdr:rowOff>
                  </from>
                  <to>
                    <xdr:col>21</xdr:col>
                    <xdr:colOff>425450</xdr:colOff>
                    <xdr:row>24</xdr:row>
                    <xdr:rowOff>260350</xdr:rowOff>
                  </to>
                </anchor>
              </controlPr>
            </control>
          </mc:Choice>
        </mc:AlternateContent>
        <mc:AlternateContent xmlns:mc="http://schemas.openxmlformats.org/markup-compatibility/2006">
          <mc:Choice Requires="x14">
            <control shapeId="2945" r:id="rId687" name="Check Box 703">
              <controlPr defaultSize="0" autoFill="0" autoLine="0" autoPict="0">
                <anchor moveWithCells="1">
                  <from>
                    <xdr:col>22</xdr:col>
                    <xdr:colOff>69850</xdr:colOff>
                    <xdr:row>24</xdr:row>
                    <xdr:rowOff>69850</xdr:rowOff>
                  </from>
                  <to>
                    <xdr:col>22</xdr:col>
                    <xdr:colOff>425450</xdr:colOff>
                    <xdr:row>24</xdr:row>
                    <xdr:rowOff>260350</xdr:rowOff>
                  </to>
                </anchor>
              </controlPr>
            </control>
          </mc:Choice>
        </mc:AlternateContent>
        <mc:AlternateContent xmlns:mc="http://schemas.openxmlformats.org/markup-compatibility/2006">
          <mc:Choice Requires="x14">
            <control shapeId="2946" r:id="rId688" name="Check Box 704">
              <controlPr defaultSize="0" autoFill="0" autoLine="0" autoPict="0">
                <anchor moveWithCells="1">
                  <from>
                    <xdr:col>23</xdr:col>
                    <xdr:colOff>69850</xdr:colOff>
                    <xdr:row>24</xdr:row>
                    <xdr:rowOff>69850</xdr:rowOff>
                  </from>
                  <to>
                    <xdr:col>23</xdr:col>
                    <xdr:colOff>425450</xdr:colOff>
                    <xdr:row>24</xdr:row>
                    <xdr:rowOff>260350</xdr:rowOff>
                  </to>
                </anchor>
              </controlPr>
            </control>
          </mc:Choice>
        </mc:AlternateContent>
        <mc:AlternateContent xmlns:mc="http://schemas.openxmlformats.org/markup-compatibility/2006">
          <mc:Choice Requires="x14">
            <control shapeId="2947" r:id="rId689" name="Check Box 705">
              <controlPr defaultSize="0" autoFill="0" autoLine="0" autoPict="0">
                <anchor moveWithCells="1">
                  <from>
                    <xdr:col>19</xdr:col>
                    <xdr:colOff>69850</xdr:colOff>
                    <xdr:row>25</xdr:row>
                    <xdr:rowOff>69850</xdr:rowOff>
                  </from>
                  <to>
                    <xdr:col>19</xdr:col>
                    <xdr:colOff>419100</xdr:colOff>
                    <xdr:row>25</xdr:row>
                    <xdr:rowOff>260350</xdr:rowOff>
                  </to>
                </anchor>
              </controlPr>
            </control>
          </mc:Choice>
        </mc:AlternateContent>
        <mc:AlternateContent xmlns:mc="http://schemas.openxmlformats.org/markup-compatibility/2006">
          <mc:Choice Requires="x14">
            <control shapeId="2948" r:id="rId690" name="Check Box 706">
              <controlPr defaultSize="0" autoFill="0" autoLine="0" autoPict="0">
                <anchor moveWithCells="1">
                  <from>
                    <xdr:col>20</xdr:col>
                    <xdr:colOff>82550</xdr:colOff>
                    <xdr:row>25</xdr:row>
                    <xdr:rowOff>69850</xdr:rowOff>
                  </from>
                  <to>
                    <xdr:col>20</xdr:col>
                    <xdr:colOff>450850</xdr:colOff>
                    <xdr:row>25</xdr:row>
                    <xdr:rowOff>260350</xdr:rowOff>
                  </to>
                </anchor>
              </controlPr>
            </control>
          </mc:Choice>
        </mc:AlternateContent>
        <mc:AlternateContent xmlns:mc="http://schemas.openxmlformats.org/markup-compatibility/2006">
          <mc:Choice Requires="x14">
            <control shapeId="2949" r:id="rId691" name="Check Box 707">
              <controlPr defaultSize="0" autoFill="0" autoLine="0" autoPict="0">
                <anchor moveWithCells="1">
                  <from>
                    <xdr:col>21</xdr:col>
                    <xdr:colOff>69850</xdr:colOff>
                    <xdr:row>25</xdr:row>
                    <xdr:rowOff>69850</xdr:rowOff>
                  </from>
                  <to>
                    <xdr:col>21</xdr:col>
                    <xdr:colOff>419100</xdr:colOff>
                    <xdr:row>25</xdr:row>
                    <xdr:rowOff>260350</xdr:rowOff>
                  </to>
                </anchor>
              </controlPr>
            </control>
          </mc:Choice>
        </mc:AlternateContent>
        <mc:AlternateContent xmlns:mc="http://schemas.openxmlformats.org/markup-compatibility/2006">
          <mc:Choice Requires="x14">
            <control shapeId="2950" r:id="rId692" name="Check Box 708">
              <controlPr defaultSize="0" autoFill="0" autoLine="0" autoPict="0">
                <anchor moveWithCells="1">
                  <from>
                    <xdr:col>22</xdr:col>
                    <xdr:colOff>69850</xdr:colOff>
                    <xdr:row>25</xdr:row>
                    <xdr:rowOff>69850</xdr:rowOff>
                  </from>
                  <to>
                    <xdr:col>22</xdr:col>
                    <xdr:colOff>419100</xdr:colOff>
                    <xdr:row>25</xdr:row>
                    <xdr:rowOff>260350</xdr:rowOff>
                  </to>
                </anchor>
              </controlPr>
            </control>
          </mc:Choice>
        </mc:AlternateContent>
        <mc:AlternateContent xmlns:mc="http://schemas.openxmlformats.org/markup-compatibility/2006">
          <mc:Choice Requires="x14">
            <control shapeId="2951" r:id="rId693" name="Check Box 709">
              <controlPr defaultSize="0" autoFill="0" autoLine="0" autoPict="0">
                <anchor moveWithCells="1">
                  <from>
                    <xdr:col>23</xdr:col>
                    <xdr:colOff>76200</xdr:colOff>
                    <xdr:row>25</xdr:row>
                    <xdr:rowOff>69850</xdr:rowOff>
                  </from>
                  <to>
                    <xdr:col>23</xdr:col>
                    <xdr:colOff>450850</xdr:colOff>
                    <xdr:row>25</xdr:row>
                    <xdr:rowOff>260350</xdr:rowOff>
                  </to>
                </anchor>
              </controlPr>
            </control>
          </mc:Choice>
        </mc:AlternateContent>
        <mc:AlternateContent xmlns:mc="http://schemas.openxmlformats.org/markup-compatibility/2006">
          <mc:Choice Requires="x14">
            <control shapeId="2952" r:id="rId694" name="Check Box 710">
              <controlPr defaultSize="0" autoFill="0" autoLine="0" autoPict="0">
                <anchor moveWithCells="1">
                  <from>
                    <xdr:col>19</xdr:col>
                    <xdr:colOff>69850</xdr:colOff>
                    <xdr:row>26</xdr:row>
                    <xdr:rowOff>69850</xdr:rowOff>
                  </from>
                  <to>
                    <xdr:col>19</xdr:col>
                    <xdr:colOff>419100</xdr:colOff>
                    <xdr:row>26</xdr:row>
                    <xdr:rowOff>260350</xdr:rowOff>
                  </to>
                </anchor>
              </controlPr>
            </control>
          </mc:Choice>
        </mc:AlternateContent>
        <mc:AlternateContent xmlns:mc="http://schemas.openxmlformats.org/markup-compatibility/2006">
          <mc:Choice Requires="x14">
            <control shapeId="2953" r:id="rId695" name="Check Box 711">
              <controlPr defaultSize="0" autoFill="0" autoLine="0" autoPict="0">
                <anchor moveWithCells="1">
                  <from>
                    <xdr:col>20</xdr:col>
                    <xdr:colOff>69850</xdr:colOff>
                    <xdr:row>26</xdr:row>
                    <xdr:rowOff>69850</xdr:rowOff>
                  </from>
                  <to>
                    <xdr:col>20</xdr:col>
                    <xdr:colOff>419100</xdr:colOff>
                    <xdr:row>26</xdr:row>
                    <xdr:rowOff>260350</xdr:rowOff>
                  </to>
                </anchor>
              </controlPr>
            </control>
          </mc:Choice>
        </mc:AlternateContent>
        <mc:AlternateContent xmlns:mc="http://schemas.openxmlformats.org/markup-compatibility/2006">
          <mc:Choice Requires="x14">
            <control shapeId="2954" r:id="rId696" name="Check Box 712">
              <controlPr defaultSize="0" autoFill="0" autoLine="0" autoPict="0">
                <anchor moveWithCells="1">
                  <from>
                    <xdr:col>21</xdr:col>
                    <xdr:colOff>69850</xdr:colOff>
                    <xdr:row>26</xdr:row>
                    <xdr:rowOff>69850</xdr:rowOff>
                  </from>
                  <to>
                    <xdr:col>21</xdr:col>
                    <xdr:colOff>419100</xdr:colOff>
                    <xdr:row>26</xdr:row>
                    <xdr:rowOff>260350</xdr:rowOff>
                  </to>
                </anchor>
              </controlPr>
            </control>
          </mc:Choice>
        </mc:AlternateContent>
        <mc:AlternateContent xmlns:mc="http://schemas.openxmlformats.org/markup-compatibility/2006">
          <mc:Choice Requires="x14">
            <control shapeId="2955" r:id="rId697" name="Check Box 713">
              <controlPr defaultSize="0" autoFill="0" autoLine="0" autoPict="0">
                <anchor moveWithCells="1">
                  <from>
                    <xdr:col>22</xdr:col>
                    <xdr:colOff>69850</xdr:colOff>
                    <xdr:row>26</xdr:row>
                    <xdr:rowOff>69850</xdr:rowOff>
                  </from>
                  <to>
                    <xdr:col>22</xdr:col>
                    <xdr:colOff>419100</xdr:colOff>
                    <xdr:row>26</xdr:row>
                    <xdr:rowOff>260350</xdr:rowOff>
                  </to>
                </anchor>
              </controlPr>
            </control>
          </mc:Choice>
        </mc:AlternateContent>
        <mc:AlternateContent xmlns:mc="http://schemas.openxmlformats.org/markup-compatibility/2006">
          <mc:Choice Requires="x14">
            <control shapeId="2956" r:id="rId698" name="Check Box 714">
              <controlPr defaultSize="0" autoFill="0" autoLine="0" autoPict="0">
                <anchor moveWithCells="1">
                  <from>
                    <xdr:col>23</xdr:col>
                    <xdr:colOff>69850</xdr:colOff>
                    <xdr:row>26</xdr:row>
                    <xdr:rowOff>69850</xdr:rowOff>
                  </from>
                  <to>
                    <xdr:col>23</xdr:col>
                    <xdr:colOff>419100</xdr:colOff>
                    <xdr:row>26</xdr:row>
                    <xdr:rowOff>260350</xdr:rowOff>
                  </to>
                </anchor>
              </controlPr>
            </control>
          </mc:Choice>
        </mc:AlternateContent>
        <mc:AlternateContent xmlns:mc="http://schemas.openxmlformats.org/markup-compatibility/2006">
          <mc:Choice Requires="x14">
            <control shapeId="2957" r:id="rId699" name="Check Box 715">
              <controlPr defaultSize="0" autoFill="0" autoLine="0" autoPict="0">
                <anchor moveWithCells="1">
                  <from>
                    <xdr:col>19</xdr:col>
                    <xdr:colOff>69850</xdr:colOff>
                    <xdr:row>27</xdr:row>
                    <xdr:rowOff>69850</xdr:rowOff>
                  </from>
                  <to>
                    <xdr:col>19</xdr:col>
                    <xdr:colOff>419100</xdr:colOff>
                    <xdr:row>27</xdr:row>
                    <xdr:rowOff>260350</xdr:rowOff>
                  </to>
                </anchor>
              </controlPr>
            </control>
          </mc:Choice>
        </mc:AlternateContent>
        <mc:AlternateContent xmlns:mc="http://schemas.openxmlformats.org/markup-compatibility/2006">
          <mc:Choice Requires="x14">
            <control shapeId="2958" r:id="rId700" name="Check Box 716">
              <controlPr defaultSize="0" autoFill="0" autoLine="0" autoPict="0">
                <anchor moveWithCells="1">
                  <from>
                    <xdr:col>20</xdr:col>
                    <xdr:colOff>69850</xdr:colOff>
                    <xdr:row>27</xdr:row>
                    <xdr:rowOff>69850</xdr:rowOff>
                  </from>
                  <to>
                    <xdr:col>20</xdr:col>
                    <xdr:colOff>419100</xdr:colOff>
                    <xdr:row>27</xdr:row>
                    <xdr:rowOff>260350</xdr:rowOff>
                  </to>
                </anchor>
              </controlPr>
            </control>
          </mc:Choice>
        </mc:AlternateContent>
        <mc:AlternateContent xmlns:mc="http://schemas.openxmlformats.org/markup-compatibility/2006">
          <mc:Choice Requires="x14">
            <control shapeId="2959" r:id="rId701" name="Check Box 717">
              <controlPr defaultSize="0" autoFill="0" autoLine="0" autoPict="0">
                <anchor moveWithCells="1">
                  <from>
                    <xdr:col>21</xdr:col>
                    <xdr:colOff>69850</xdr:colOff>
                    <xdr:row>27</xdr:row>
                    <xdr:rowOff>69850</xdr:rowOff>
                  </from>
                  <to>
                    <xdr:col>21</xdr:col>
                    <xdr:colOff>419100</xdr:colOff>
                    <xdr:row>27</xdr:row>
                    <xdr:rowOff>260350</xdr:rowOff>
                  </to>
                </anchor>
              </controlPr>
            </control>
          </mc:Choice>
        </mc:AlternateContent>
        <mc:AlternateContent xmlns:mc="http://schemas.openxmlformats.org/markup-compatibility/2006">
          <mc:Choice Requires="x14">
            <control shapeId="2960" r:id="rId702" name="Check Box 718">
              <controlPr defaultSize="0" autoFill="0" autoLine="0" autoPict="0">
                <anchor moveWithCells="1">
                  <from>
                    <xdr:col>22</xdr:col>
                    <xdr:colOff>69850</xdr:colOff>
                    <xdr:row>27</xdr:row>
                    <xdr:rowOff>69850</xdr:rowOff>
                  </from>
                  <to>
                    <xdr:col>22</xdr:col>
                    <xdr:colOff>419100</xdr:colOff>
                    <xdr:row>27</xdr:row>
                    <xdr:rowOff>260350</xdr:rowOff>
                  </to>
                </anchor>
              </controlPr>
            </control>
          </mc:Choice>
        </mc:AlternateContent>
        <mc:AlternateContent xmlns:mc="http://schemas.openxmlformats.org/markup-compatibility/2006">
          <mc:Choice Requires="x14">
            <control shapeId="2961" r:id="rId703" name="Check Box 719">
              <controlPr defaultSize="0" autoFill="0" autoLine="0" autoPict="0">
                <anchor moveWithCells="1">
                  <from>
                    <xdr:col>23</xdr:col>
                    <xdr:colOff>69850</xdr:colOff>
                    <xdr:row>27</xdr:row>
                    <xdr:rowOff>69850</xdr:rowOff>
                  </from>
                  <to>
                    <xdr:col>23</xdr:col>
                    <xdr:colOff>419100</xdr:colOff>
                    <xdr:row>27</xdr:row>
                    <xdr:rowOff>260350</xdr:rowOff>
                  </to>
                </anchor>
              </controlPr>
            </control>
          </mc:Choice>
        </mc:AlternateContent>
        <mc:AlternateContent xmlns:mc="http://schemas.openxmlformats.org/markup-compatibility/2006">
          <mc:Choice Requires="x14">
            <control shapeId="2962" r:id="rId704" name="Check Box 720">
              <controlPr defaultSize="0" autoFill="0" autoLine="0" autoPict="0">
                <anchor moveWithCells="1">
                  <from>
                    <xdr:col>19</xdr:col>
                    <xdr:colOff>69850</xdr:colOff>
                    <xdr:row>28</xdr:row>
                    <xdr:rowOff>69850</xdr:rowOff>
                  </from>
                  <to>
                    <xdr:col>19</xdr:col>
                    <xdr:colOff>419100</xdr:colOff>
                    <xdr:row>28</xdr:row>
                    <xdr:rowOff>260350</xdr:rowOff>
                  </to>
                </anchor>
              </controlPr>
            </control>
          </mc:Choice>
        </mc:AlternateContent>
        <mc:AlternateContent xmlns:mc="http://schemas.openxmlformats.org/markup-compatibility/2006">
          <mc:Choice Requires="x14">
            <control shapeId="2963" r:id="rId705" name="Check Box 721">
              <controlPr defaultSize="0" autoFill="0" autoLine="0" autoPict="0">
                <anchor moveWithCells="1">
                  <from>
                    <xdr:col>20</xdr:col>
                    <xdr:colOff>69850</xdr:colOff>
                    <xdr:row>28</xdr:row>
                    <xdr:rowOff>69850</xdr:rowOff>
                  </from>
                  <to>
                    <xdr:col>20</xdr:col>
                    <xdr:colOff>419100</xdr:colOff>
                    <xdr:row>28</xdr:row>
                    <xdr:rowOff>260350</xdr:rowOff>
                  </to>
                </anchor>
              </controlPr>
            </control>
          </mc:Choice>
        </mc:AlternateContent>
        <mc:AlternateContent xmlns:mc="http://schemas.openxmlformats.org/markup-compatibility/2006">
          <mc:Choice Requires="x14">
            <control shapeId="2964" r:id="rId706" name="Check Box 722">
              <controlPr defaultSize="0" autoFill="0" autoLine="0" autoPict="0">
                <anchor moveWithCells="1">
                  <from>
                    <xdr:col>21</xdr:col>
                    <xdr:colOff>69850</xdr:colOff>
                    <xdr:row>28</xdr:row>
                    <xdr:rowOff>69850</xdr:rowOff>
                  </from>
                  <to>
                    <xdr:col>21</xdr:col>
                    <xdr:colOff>419100</xdr:colOff>
                    <xdr:row>28</xdr:row>
                    <xdr:rowOff>260350</xdr:rowOff>
                  </to>
                </anchor>
              </controlPr>
            </control>
          </mc:Choice>
        </mc:AlternateContent>
        <mc:AlternateContent xmlns:mc="http://schemas.openxmlformats.org/markup-compatibility/2006">
          <mc:Choice Requires="x14">
            <control shapeId="2965" r:id="rId707" name="Check Box 723">
              <controlPr defaultSize="0" autoFill="0" autoLine="0" autoPict="0">
                <anchor moveWithCells="1">
                  <from>
                    <xdr:col>22</xdr:col>
                    <xdr:colOff>69850</xdr:colOff>
                    <xdr:row>28</xdr:row>
                    <xdr:rowOff>69850</xdr:rowOff>
                  </from>
                  <to>
                    <xdr:col>22</xdr:col>
                    <xdr:colOff>419100</xdr:colOff>
                    <xdr:row>28</xdr:row>
                    <xdr:rowOff>260350</xdr:rowOff>
                  </to>
                </anchor>
              </controlPr>
            </control>
          </mc:Choice>
        </mc:AlternateContent>
        <mc:AlternateContent xmlns:mc="http://schemas.openxmlformats.org/markup-compatibility/2006">
          <mc:Choice Requires="x14">
            <control shapeId="2966" r:id="rId708" name="Check Box 724">
              <controlPr defaultSize="0" autoFill="0" autoLine="0" autoPict="0">
                <anchor moveWithCells="1">
                  <from>
                    <xdr:col>23</xdr:col>
                    <xdr:colOff>69850</xdr:colOff>
                    <xdr:row>28</xdr:row>
                    <xdr:rowOff>69850</xdr:rowOff>
                  </from>
                  <to>
                    <xdr:col>23</xdr:col>
                    <xdr:colOff>419100</xdr:colOff>
                    <xdr:row>28</xdr:row>
                    <xdr:rowOff>260350</xdr:rowOff>
                  </to>
                </anchor>
              </controlPr>
            </control>
          </mc:Choice>
        </mc:AlternateContent>
        <mc:AlternateContent xmlns:mc="http://schemas.openxmlformats.org/markup-compatibility/2006">
          <mc:Choice Requires="x14">
            <control shapeId="2967" r:id="rId709" name="Check Box 725">
              <controlPr defaultSize="0" autoFill="0" autoLine="0" autoPict="0">
                <anchor moveWithCells="1">
                  <from>
                    <xdr:col>19</xdr:col>
                    <xdr:colOff>69850</xdr:colOff>
                    <xdr:row>29</xdr:row>
                    <xdr:rowOff>69850</xdr:rowOff>
                  </from>
                  <to>
                    <xdr:col>19</xdr:col>
                    <xdr:colOff>419100</xdr:colOff>
                    <xdr:row>29</xdr:row>
                    <xdr:rowOff>260350</xdr:rowOff>
                  </to>
                </anchor>
              </controlPr>
            </control>
          </mc:Choice>
        </mc:AlternateContent>
        <mc:AlternateContent xmlns:mc="http://schemas.openxmlformats.org/markup-compatibility/2006">
          <mc:Choice Requires="x14">
            <control shapeId="2968" r:id="rId710" name="Check Box 726">
              <controlPr defaultSize="0" autoFill="0" autoLine="0" autoPict="0">
                <anchor moveWithCells="1">
                  <from>
                    <xdr:col>20</xdr:col>
                    <xdr:colOff>69850</xdr:colOff>
                    <xdr:row>29</xdr:row>
                    <xdr:rowOff>69850</xdr:rowOff>
                  </from>
                  <to>
                    <xdr:col>20</xdr:col>
                    <xdr:colOff>419100</xdr:colOff>
                    <xdr:row>29</xdr:row>
                    <xdr:rowOff>260350</xdr:rowOff>
                  </to>
                </anchor>
              </controlPr>
            </control>
          </mc:Choice>
        </mc:AlternateContent>
        <mc:AlternateContent xmlns:mc="http://schemas.openxmlformats.org/markup-compatibility/2006">
          <mc:Choice Requires="x14">
            <control shapeId="2969" r:id="rId711" name="Check Box 727">
              <controlPr defaultSize="0" autoFill="0" autoLine="0" autoPict="0">
                <anchor moveWithCells="1">
                  <from>
                    <xdr:col>21</xdr:col>
                    <xdr:colOff>69850</xdr:colOff>
                    <xdr:row>29</xdr:row>
                    <xdr:rowOff>69850</xdr:rowOff>
                  </from>
                  <to>
                    <xdr:col>21</xdr:col>
                    <xdr:colOff>419100</xdr:colOff>
                    <xdr:row>29</xdr:row>
                    <xdr:rowOff>260350</xdr:rowOff>
                  </to>
                </anchor>
              </controlPr>
            </control>
          </mc:Choice>
        </mc:AlternateContent>
        <mc:AlternateContent xmlns:mc="http://schemas.openxmlformats.org/markup-compatibility/2006">
          <mc:Choice Requires="x14">
            <control shapeId="2970" r:id="rId712" name="Check Box 728">
              <controlPr defaultSize="0" autoFill="0" autoLine="0" autoPict="0">
                <anchor moveWithCells="1">
                  <from>
                    <xdr:col>22</xdr:col>
                    <xdr:colOff>69850</xdr:colOff>
                    <xdr:row>29</xdr:row>
                    <xdr:rowOff>69850</xdr:rowOff>
                  </from>
                  <to>
                    <xdr:col>22</xdr:col>
                    <xdr:colOff>419100</xdr:colOff>
                    <xdr:row>29</xdr:row>
                    <xdr:rowOff>260350</xdr:rowOff>
                  </to>
                </anchor>
              </controlPr>
            </control>
          </mc:Choice>
        </mc:AlternateContent>
        <mc:AlternateContent xmlns:mc="http://schemas.openxmlformats.org/markup-compatibility/2006">
          <mc:Choice Requires="x14">
            <control shapeId="2971" r:id="rId713" name="Check Box 729">
              <controlPr defaultSize="0" autoFill="0" autoLine="0" autoPict="0">
                <anchor moveWithCells="1">
                  <from>
                    <xdr:col>23</xdr:col>
                    <xdr:colOff>69850</xdr:colOff>
                    <xdr:row>29</xdr:row>
                    <xdr:rowOff>69850</xdr:rowOff>
                  </from>
                  <to>
                    <xdr:col>23</xdr:col>
                    <xdr:colOff>419100</xdr:colOff>
                    <xdr:row>29</xdr:row>
                    <xdr:rowOff>260350</xdr:rowOff>
                  </to>
                </anchor>
              </controlPr>
            </control>
          </mc:Choice>
        </mc:AlternateContent>
        <mc:AlternateContent xmlns:mc="http://schemas.openxmlformats.org/markup-compatibility/2006">
          <mc:Choice Requires="x14">
            <control shapeId="2972" r:id="rId714" name="Check Box 730">
              <controlPr defaultSize="0" autoFill="0" autoLine="0" autoPict="0">
                <anchor moveWithCells="1">
                  <from>
                    <xdr:col>19</xdr:col>
                    <xdr:colOff>69850</xdr:colOff>
                    <xdr:row>30</xdr:row>
                    <xdr:rowOff>69850</xdr:rowOff>
                  </from>
                  <to>
                    <xdr:col>19</xdr:col>
                    <xdr:colOff>419100</xdr:colOff>
                    <xdr:row>30</xdr:row>
                    <xdr:rowOff>260350</xdr:rowOff>
                  </to>
                </anchor>
              </controlPr>
            </control>
          </mc:Choice>
        </mc:AlternateContent>
        <mc:AlternateContent xmlns:mc="http://schemas.openxmlformats.org/markup-compatibility/2006">
          <mc:Choice Requires="x14">
            <control shapeId="2973" r:id="rId715" name="Check Box 731">
              <controlPr defaultSize="0" autoFill="0" autoLine="0" autoPict="0">
                <anchor moveWithCells="1">
                  <from>
                    <xdr:col>20</xdr:col>
                    <xdr:colOff>69850</xdr:colOff>
                    <xdr:row>30</xdr:row>
                    <xdr:rowOff>69850</xdr:rowOff>
                  </from>
                  <to>
                    <xdr:col>20</xdr:col>
                    <xdr:colOff>419100</xdr:colOff>
                    <xdr:row>30</xdr:row>
                    <xdr:rowOff>260350</xdr:rowOff>
                  </to>
                </anchor>
              </controlPr>
            </control>
          </mc:Choice>
        </mc:AlternateContent>
        <mc:AlternateContent xmlns:mc="http://schemas.openxmlformats.org/markup-compatibility/2006">
          <mc:Choice Requires="x14">
            <control shapeId="2974" r:id="rId716" name="Check Box 732">
              <controlPr defaultSize="0" autoFill="0" autoLine="0" autoPict="0">
                <anchor moveWithCells="1">
                  <from>
                    <xdr:col>21</xdr:col>
                    <xdr:colOff>69850</xdr:colOff>
                    <xdr:row>30</xdr:row>
                    <xdr:rowOff>69850</xdr:rowOff>
                  </from>
                  <to>
                    <xdr:col>21</xdr:col>
                    <xdr:colOff>419100</xdr:colOff>
                    <xdr:row>30</xdr:row>
                    <xdr:rowOff>260350</xdr:rowOff>
                  </to>
                </anchor>
              </controlPr>
            </control>
          </mc:Choice>
        </mc:AlternateContent>
        <mc:AlternateContent xmlns:mc="http://schemas.openxmlformats.org/markup-compatibility/2006">
          <mc:Choice Requires="x14">
            <control shapeId="2975" r:id="rId717" name="Check Box 733">
              <controlPr defaultSize="0" autoFill="0" autoLine="0" autoPict="0">
                <anchor moveWithCells="1">
                  <from>
                    <xdr:col>22</xdr:col>
                    <xdr:colOff>69850</xdr:colOff>
                    <xdr:row>30</xdr:row>
                    <xdr:rowOff>69850</xdr:rowOff>
                  </from>
                  <to>
                    <xdr:col>22</xdr:col>
                    <xdr:colOff>419100</xdr:colOff>
                    <xdr:row>30</xdr:row>
                    <xdr:rowOff>260350</xdr:rowOff>
                  </to>
                </anchor>
              </controlPr>
            </control>
          </mc:Choice>
        </mc:AlternateContent>
        <mc:AlternateContent xmlns:mc="http://schemas.openxmlformats.org/markup-compatibility/2006">
          <mc:Choice Requires="x14">
            <control shapeId="2976" r:id="rId718" name="Check Box 734">
              <controlPr defaultSize="0" autoFill="0" autoLine="0" autoPict="0">
                <anchor moveWithCells="1">
                  <from>
                    <xdr:col>23</xdr:col>
                    <xdr:colOff>69850</xdr:colOff>
                    <xdr:row>30</xdr:row>
                    <xdr:rowOff>69850</xdr:rowOff>
                  </from>
                  <to>
                    <xdr:col>23</xdr:col>
                    <xdr:colOff>419100</xdr:colOff>
                    <xdr:row>30</xdr:row>
                    <xdr:rowOff>260350</xdr:rowOff>
                  </to>
                </anchor>
              </controlPr>
            </control>
          </mc:Choice>
        </mc:AlternateContent>
        <mc:AlternateContent xmlns:mc="http://schemas.openxmlformats.org/markup-compatibility/2006">
          <mc:Choice Requires="x14">
            <control shapeId="2977" r:id="rId719" name="Check Box 735">
              <controlPr defaultSize="0" autoFill="0" autoLine="0" autoPict="0">
                <anchor moveWithCells="1">
                  <from>
                    <xdr:col>19</xdr:col>
                    <xdr:colOff>69850</xdr:colOff>
                    <xdr:row>31</xdr:row>
                    <xdr:rowOff>69850</xdr:rowOff>
                  </from>
                  <to>
                    <xdr:col>19</xdr:col>
                    <xdr:colOff>419100</xdr:colOff>
                    <xdr:row>31</xdr:row>
                    <xdr:rowOff>260350</xdr:rowOff>
                  </to>
                </anchor>
              </controlPr>
            </control>
          </mc:Choice>
        </mc:AlternateContent>
        <mc:AlternateContent xmlns:mc="http://schemas.openxmlformats.org/markup-compatibility/2006">
          <mc:Choice Requires="x14">
            <control shapeId="2978" r:id="rId720" name="Check Box 736">
              <controlPr defaultSize="0" autoFill="0" autoLine="0" autoPict="0">
                <anchor moveWithCells="1">
                  <from>
                    <xdr:col>20</xdr:col>
                    <xdr:colOff>69850</xdr:colOff>
                    <xdr:row>31</xdr:row>
                    <xdr:rowOff>69850</xdr:rowOff>
                  </from>
                  <to>
                    <xdr:col>20</xdr:col>
                    <xdr:colOff>419100</xdr:colOff>
                    <xdr:row>31</xdr:row>
                    <xdr:rowOff>260350</xdr:rowOff>
                  </to>
                </anchor>
              </controlPr>
            </control>
          </mc:Choice>
        </mc:AlternateContent>
        <mc:AlternateContent xmlns:mc="http://schemas.openxmlformats.org/markup-compatibility/2006">
          <mc:Choice Requires="x14">
            <control shapeId="2979" r:id="rId721" name="Check Box 737">
              <controlPr defaultSize="0" autoFill="0" autoLine="0" autoPict="0">
                <anchor moveWithCells="1">
                  <from>
                    <xdr:col>21</xdr:col>
                    <xdr:colOff>69850</xdr:colOff>
                    <xdr:row>31</xdr:row>
                    <xdr:rowOff>69850</xdr:rowOff>
                  </from>
                  <to>
                    <xdr:col>21</xdr:col>
                    <xdr:colOff>419100</xdr:colOff>
                    <xdr:row>31</xdr:row>
                    <xdr:rowOff>260350</xdr:rowOff>
                  </to>
                </anchor>
              </controlPr>
            </control>
          </mc:Choice>
        </mc:AlternateContent>
        <mc:AlternateContent xmlns:mc="http://schemas.openxmlformats.org/markup-compatibility/2006">
          <mc:Choice Requires="x14">
            <control shapeId="2980" r:id="rId722" name="Check Box 738">
              <controlPr defaultSize="0" autoFill="0" autoLine="0" autoPict="0">
                <anchor moveWithCells="1">
                  <from>
                    <xdr:col>22</xdr:col>
                    <xdr:colOff>69850</xdr:colOff>
                    <xdr:row>31</xdr:row>
                    <xdr:rowOff>69850</xdr:rowOff>
                  </from>
                  <to>
                    <xdr:col>22</xdr:col>
                    <xdr:colOff>419100</xdr:colOff>
                    <xdr:row>31</xdr:row>
                    <xdr:rowOff>260350</xdr:rowOff>
                  </to>
                </anchor>
              </controlPr>
            </control>
          </mc:Choice>
        </mc:AlternateContent>
        <mc:AlternateContent xmlns:mc="http://schemas.openxmlformats.org/markup-compatibility/2006">
          <mc:Choice Requires="x14">
            <control shapeId="2981" r:id="rId723" name="Check Box 739">
              <controlPr defaultSize="0" autoFill="0" autoLine="0" autoPict="0">
                <anchor moveWithCells="1">
                  <from>
                    <xdr:col>23</xdr:col>
                    <xdr:colOff>69850</xdr:colOff>
                    <xdr:row>31</xdr:row>
                    <xdr:rowOff>69850</xdr:rowOff>
                  </from>
                  <to>
                    <xdr:col>23</xdr:col>
                    <xdr:colOff>419100</xdr:colOff>
                    <xdr:row>31</xdr:row>
                    <xdr:rowOff>260350</xdr:rowOff>
                  </to>
                </anchor>
              </controlPr>
            </control>
          </mc:Choice>
        </mc:AlternateContent>
        <mc:AlternateContent xmlns:mc="http://schemas.openxmlformats.org/markup-compatibility/2006">
          <mc:Choice Requires="x14">
            <control shapeId="2982" r:id="rId724" name="Check Box 740">
              <controlPr defaultSize="0" autoFill="0" autoLine="0" autoPict="0">
                <anchor moveWithCells="1">
                  <from>
                    <xdr:col>19</xdr:col>
                    <xdr:colOff>69850</xdr:colOff>
                    <xdr:row>32</xdr:row>
                    <xdr:rowOff>69850</xdr:rowOff>
                  </from>
                  <to>
                    <xdr:col>19</xdr:col>
                    <xdr:colOff>419100</xdr:colOff>
                    <xdr:row>32</xdr:row>
                    <xdr:rowOff>260350</xdr:rowOff>
                  </to>
                </anchor>
              </controlPr>
            </control>
          </mc:Choice>
        </mc:AlternateContent>
        <mc:AlternateContent xmlns:mc="http://schemas.openxmlformats.org/markup-compatibility/2006">
          <mc:Choice Requires="x14">
            <control shapeId="2983" r:id="rId725" name="Check Box 741">
              <controlPr defaultSize="0" autoFill="0" autoLine="0" autoPict="0">
                <anchor moveWithCells="1">
                  <from>
                    <xdr:col>20</xdr:col>
                    <xdr:colOff>69850</xdr:colOff>
                    <xdr:row>32</xdr:row>
                    <xdr:rowOff>69850</xdr:rowOff>
                  </from>
                  <to>
                    <xdr:col>20</xdr:col>
                    <xdr:colOff>419100</xdr:colOff>
                    <xdr:row>32</xdr:row>
                    <xdr:rowOff>260350</xdr:rowOff>
                  </to>
                </anchor>
              </controlPr>
            </control>
          </mc:Choice>
        </mc:AlternateContent>
        <mc:AlternateContent xmlns:mc="http://schemas.openxmlformats.org/markup-compatibility/2006">
          <mc:Choice Requires="x14">
            <control shapeId="2984" r:id="rId726" name="Check Box 742">
              <controlPr defaultSize="0" autoFill="0" autoLine="0" autoPict="0">
                <anchor moveWithCells="1">
                  <from>
                    <xdr:col>21</xdr:col>
                    <xdr:colOff>69850</xdr:colOff>
                    <xdr:row>32</xdr:row>
                    <xdr:rowOff>69850</xdr:rowOff>
                  </from>
                  <to>
                    <xdr:col>21</xdr:col>
                    <xdr:colOff>419100</xdr:colOff>
                    <xdr:row>32</xdr:row>
                    <xdr:rowOff>260350</xdr:rowOff>
                  </to>
                </anchor>
              </controlPr>
            </control>
          </mc:Choice>
        </mc:AlternateContent>
        <mc:AlternateContent xmlns:mc="http://schemas.openxmlformats.org/markup-compatibility/2006">
          <mc:Choice Requires="x14">
            <control shapeId="2985" r:id="rId727" name="Check Box 743">
              <controlPr defaultSize="0" autoFill="0" autoLine="0" autoPict="0">
                <anchor moveWithCells="1">
                  <from>
                    <xdr:col>22</xdr:col>
                    <xdr:colOff>69850</xdr:colOff>
                    <xdr:row>32</xdr:row>
                    <xdr:rowOff>69850</xdr:rowOff>
                  </from>
                  <to>
                    <xdr:col>22</xdr:col>
                    <xdr:colOff>419100</xdr:colOff>
                    <xdr:row>32</xdr:row>
                    <xdr:rowOff>260350</xdr:rowOff>
                  </to>
                </anchor>
              </controlPr>
            </control>
          </mc:Choice>
        </mc:AlternateContent>
        <mc:AlternateContent xmlns:mc="http://schemas.openxmlformats.org/markup-compatibility/2006">
          <mc:Choice Requires="x14">
            <control shapeId="2986" r:id="rId728" name="Check Box 744">
              <controlPr defaultSize="0" autoFill="0" autoLine="0" autoPict="0">
                <anchor moveWithCells="1">
                  <from>
                    <xdr:col>23</xdr:col>
                    <xdr:colOff>69850</xdr:colOff>
                    <xdr:row>32</xdr:row>
                    <xdr:rowOff>69850</xdr:rowOff>
                  </from>
                  <to>
                    <xdr:col>23</xdr:col>
                    <xdr:colOff>419100</xdr:colOff>
                    <xdr:row>32</xdr:row>
                    <xdr:rowOff>260350</xdr:rowOff>
                  </to>
                </anchor>
              </controlPr>
            </control>
          </mc:Choice>
        </mc:AlternateContent>
        <mc:AlternateContent xmlns:mc="http://schemas.openxmlformats.org/markup-compatibility/2006">
          <mc:Choice Requires="x14">
            <control shapeId="2987" r:id="rId729" name="Check Box 745">
              <controlPr defaultSize="0" autoFill="0" autoLine="0" autoPict="0">
                <anchor moveWithCells="1">
                  <from>
                    <xdr:col>19</xdr:col>
                    <xdr:colOff>69850</xdr:colOff>
                    <xdr:row>33</xdr:row>
                    <xdr:rowOff>69850</xdr:rowOff>
                  </from>
                  <to>
                    <xdr:col>19</xdr:col>
                    <xdr:colOff>419100</xdr:colOff>
                    <xdr:row>33</xdr:row>
                    <xdr:rowOff>260350</xdr:rowOff>
                  </to>
                </anchor>
              </controlPr>
            </control>
          </mc:Choice>
        </mc:AlternateContent>
        <mc:AlternateContent xmlns:mc="http://schemas.openxmlformats.org/markup-compatibility/2006">
          <mc:Choice Requires="x14">
            <control shapeId="2988" r:id="rId730" name="Check Box 746">
              <controlPr defaultSize="0" autoFill="0" autoLine="0" autoPict="0">
                <anchor moveWithCells="1">
                  <from>
                    <xdr:col>20</xdr:col>
                    <xdr:colOff>69850</xdr:colOff>
                    <xdr:row>33</xdr:row>
                    <xdr:rowOff>69850</xdr:rowOff>
                  </from>
                  <to>
                    <xdr:col>20</xdr:col>
                    <xdr:colOff>419100</xdr:colOff>
                    <xdr:row>33</xdr:row>
                    <xdr:rowOff>260350</xdr:rowOff>
                  </to>
                </anchor>
              </controlPr>
            </control>
          </mc:Choice>
        </mc:AlternateContent>
        <mc:AlternateContent xmlns:mc="http://schemas.openxmlformats.org/markup-compatibility/2006">
          <mc:Choice Requires="x14">
            <control shapeId="2989" r:id="rId731" name="Check Box 747">
              <controlPr defaultSize="0" autoFill="0" autoLine="0" autoPict="0">
                <anchor moveWithCells="1">
                  <from>
                    <xdr:col>21</xdr:col>
                    <xdr:colOff>69850</xdr:colOff>
                    <xdr:row>33</xdr:row>
                    <xdr:rowOff>69850</xdr:rowOff>
                  </from>
                  <to>
                    <xdr:col>21</xdr:col>
                    <xdr:colOff>419100</xdr:colOff>
                    <xdr:row>33</xdr:row>
                    <xdr:rowOff>260350</xdr:rowOff>
                  </to>
                </anchor>
              </controlPr>
            </control>
          </mc:Choice>
        </mc:AlternateContent>
        <mc:AlternateContent xmlns:mc="http://schemas.openxmlformats.org/markup-compatibility/2006">
          <mc:Choice Requires="x14">
            <control shapeId="2990" r:id="rId732" name="Check Box 748">
              <controlPr defaultSize="0" autoFill="0" autoLine="0" autoPict="0">
                <anchor moveWithCells="1">
                  <from>
                    <xdr:col>22</xdr:col>
                    <xdr:colOff>69850</xdr:colOff>
                    <xdr:row>33</xdr:row>
                    <xdr:rowOff>69850</xdr:rowOff>
                  </from>
                  <to>
                    <xdr:col>22</xdr:col>
                    <xdr:colOff>419100</xdr:colOff>
                    <xdr:row>33</xdr:row>
                    <xdr:rowOff>260350</xdr:rowOff>
                  </to>
                </anchor>
              </controlPr>
            </control>
          </mc:Choice>
        </mc:AlternateContent>
        <mc:AlternateContent xmlns:mc="http://schemas.openxmlformats.org/markup-compatibility/2006">
          <mc:Choice Requires="x14">
            <control shapeId="2991" r:id="rId733" name="Check Box 749">
              <controlPr defaultSize="0" autoFill="0" autoLine="0" autoPict="0">
                <anchor moveWithCells="1">
                  <from>
                    <xdr:col>23</xdr:col>
                    <xdr:colOff>69850</xdr:colOff>
                    <xdr:row>33</xdr:row>
                    <xdr:rowOff>69850</xdr:rowOff>
                  </from>
                  <to>
                    <xdr:col>23</xdr:col>
                    <xdr:colOff>419100</xdr:colOff>
                    <xdr:row>33</xdr:row>
                    <xdr:rowOff>260350</xdr:rowOff>
                  </to>
                </anchor>
              </controlPr>
            </control>
          </mc:Choice>
        </mc:AlternateContent>
        <mc:AlternateContent xmlns:mc="http://schemas.openxmlformats.org/markup-compatibility/2006">
          <mc:Choice Requires="x14">
            <control shapeId="2992" r:id="rId734" name="Check Box 750">
              <controlPr defaultSize="0" autoFill="0" autoLine="0" autoPict="0">
                <anchor moveWithCells="1">
                  <from>
                    <xdr:col>19</xdr:col>
                    <xdr:colOff>69850</xdr:colOff>
                    <xdr:row>34</xdr:row>
                    <xdr:rowOff>69850</xdr:rowOff>
                  </from>
                  <to>
                    <xdr:col>19</xdr:col>
                    <xdr:colOff>419100</xdr:colOff>
                    <xdr:row>34</xdr:row>
                    <xdr:rowOff>260350</xdr:rowOff>
                  </to>
                </anchor>
              </controlPr>
            </control>
          </mc:Choice>
        </mc:AlternateContent>
        <mc:AlternateContent xmlns:mc="http://schemas.openxmlformats.org/markup-compatibility/2006">
          <mc:Choice Requires="x14">
            <control shapeId="2993" r:id="rId735" name="Check Box 751">
              <controlPr defaultSize="0" autoFill="0" autoLine="0" autoPict="0">
                <anchor moveWithCells="1">
                  <from>
                    <xdr:col>20</xdr:col>
                    <xdr:colOff>69850</xdr:colOff>
                    <xdr:row>34</xdr:row>
                    <xdr:rowOff>69850</xdr:rowOff>
                  </from>
                  <to>
                    <xdr:col>20</xdr:col>
                    <xdr:colOff>419100</xdr:colOff>
                    <xdr:row>34</xdr:row>
                    <xdr:rowOff>260350</xdr:rowOff>
                  </to>
                </anchor>
              </controlPr>
            </control>
          </mc:Choice>
        </mc:AlternateContent>
        <mc:AlternateContent xmlns:mc="http://schemas.openxmlformats.org/markup-compatibility/2006">
          <mc:Choice Requires="x14">
            <control shapeId="2994" r:id="rId736" name="Check Box 752">
              <controlPr defaultSize="0" autoFill="0" autoLine="0" autoPict="0">
                <anchor moveWithCells="1">
                  <from>
                    <xdr:col>21</xdr:col>
                    <xdr:colOff>69850</xdr:colOff>
                    <xdr:row>34</xdr:row>
                    <xdr:rowOff>69850</xdr:rowOff>
                  </from>
                  <to>
                    <xdr:col>21</xdr:col>
                    <xdr:colOff>419100</xdr:colOff>
                    <xdr:row>34</xdr:row>
                    <xdr:rowOff>260350</xdr:rowOff>
                  </to>
                </anchor>
              </controlPr>
            </control>
          </mc:Choice>
        </mc:AlternateContent>
        <mc:AlternateContent xmlns:mc="http://schemas.openxmlformats.org/markup-compatibility/2006">
          <mc:Choice Requires="x14">
            <control shapeId="2995" r:id="rId737" name="Check Box 753">
              <controlPr defaultSize="0" autoFill="0" autoLine="0" autoPict="0">
                <anchor moveWithCells="1">
                  <from>
                    <xdr:col>22</xdr:col>
                    <xdr:colOff>69850</xdr:colOff>
                    <xdr:row>34</xdr:row>
                    <xdr:rowOff>69850</xdr:rowOff>
                  </from>
                  <to>
                    <xdr:col>22</xdr:col>
                    <xdr:colOff>419100</xdr:colOff>
                    <xdr:row>34</xdr:row>
                    <xdr:rowOff>260350</xdr:rowOff>
                  </to>
                </anchor>
              </controlPr>
            </control>
          </mc:Choice>
        </mc:AlternateContent>
        <mc:AlternateContent xmlns:mc="http://schemas.openxmlformats.org/markup-compatibility/2006">
          <mc:Choice Requires="x14">
            <control shapeId="2996" r:id="rId738" name="Check Box 754">
              <controlPr defaultSize="0" autoFill="0" autoLine="0" autoPict="0">
                <anchor moveWithCells="1">
                  <from>
                    <xdr:col>23</xdr:col>
                    <xdr:colOff>69850</xdr:colOff>
                    <xdr:row>34</xdr:row>
                    <xdr:rowOff>69850</xdr:rowOff>
                  </from>
                  <to>
                    <xdr:col>23</xdr:col>
                    <xdr:colOff>419100</xdr:colOff>
                    <xdr:row>34</xdr:row>
                    <xdr:rowOff>260350</xdr:rowOff>
                  </to>
                </anchor>
              </controlPr>
            </control>
          </mc:Choice>
        </mc:AlternateContent>
        <mc:AlternateContent xmlns:mc="http://schemas.openxmlformats.org/markup-compatibility/2006">
          <mc:Choice Requires="x14">
            <control shapeId="2997" r:id="rId739" name="Check Box 755">
              <controlPr defaultSize="0" autoFill="0" autoLine="0" autoPict="0">
                <anchor moveWithCells="1">
                  <from>
                    <xdr:col>19</xdr:col>
                    <xdr:colOff>69850</xdr:colOff>
                    <xdr:row>35</xdr:row>
                    <xdr:rowOff>69850</xdr:rowOff>
                  </from>
                  <to>
                    <xdr:col>19</xdr:col>
                    <xdr:colOff>419100</xdr:colOff>
                    <xdr:row>35</xdr:row>
                    <xdr:rowOff>260350</xdr:rowOff>
                  </to>
                </anchor>
              </controlPr>
            </control>
          </mc:Choice>
        </mc:AlternateContent>
        <mc:AlternateContent xmlns:mc="http://schemas.openxmlformats.org/markup-compatibility/2006">
          <mc:Choice Requires="x14">
            <control shapeId="2998" r:id="rId740" name="Check Box 756">
              <controlPr defaultSize="0" autoFill="0" autoLine="0" autoPict="0">
                <anchor moveWithCells="1">
                  <from>
                    <xdr:col>20</xdr:col>
                    <xdr:colOff>69850</xdr:colOff>
                    <xdr:row>35</xdr:row>
                    <xdr:rowOff>69850</xdr:rowOff>
                  </from>
                  <to>
                    <xdr:col>20</xdr:col>
                    <xdr:colOff>419100</xdr:colOff>
                    <xdr:row>35</xdr:row>
                    <xdr:rowOff>260350</xdr:rowOff>
                  </to>
                </anchor>
              </controlPr>
            </control>
          </mc:Choice>
        </mc:AlternateContent>
        <mc:AlternateContent xmlns:mc="http://schemas.openxmlformats.org/markup-compatibility/2006">
          <mc:Choice Requires="x14">
            <control shapeId="2999" r:id="rId741" name="Check Box 757">
              <controlPr defaultSize="0" autoFill="0" autoLine="0" autoPict="0">
                <anchor moveWithCells="1">
                  <from>
                    <xdr:col>21</xdr:col>
                    <xdr:colOff>69850</xdr:colOff>
                    <xdr:row>35</xdr:row>
                    <xdr:rowOff>69850</xdr:rowOff>
                  </from>
                  <to>
                    <xdr:col>21</xdr:col>
                    <xdr:colOff>419100</xdr:colOff>
                    <xdr:row>35</xdr:row>
                    <xdr:rowOff>260350</xdr:rowOff>
                  </to>
                </anchor>
              </controlPr>
            </control>
          </mc:Choice>
        </mc:AlternateContent>
        <mc:AlternateContent xmlns:mc="http://schemas.openxmlformats.org/markup-compatibility/2006">
          <mc:Choice Requires="x14">
            <control shapeId="3000" r:id="rId742" name="Check Box 758">
              <controlPr defaultSize="0" autoFill="0" autoLine="0" autoPict="0">
                <anchor moveWithCells="1">
                  <from>
                    <xdr:col>22</xdr:col>
                    <xdr:colOff>69850</xdr:colOff>
                    <xdr:row>35</xdr:row>
                    <xdr:rowOff>69850</xdr:rowOff>
                  </from>
                  <to>
                    <xdr:col>22</xdr:col>
                    <xdr:colOff>419100</xdr:colOff>
                    <xdr:row>35</xdr:row>
                    <xdr:rowOff>260350</xdr:rowOff>
                  </to>
                </anchor>
              </controlPr>
            </control>
          </mc:Choice>
        </mc:AlternateContent>
        <mc:AlternateContent xmlns:mc="http://schemas.openxmlformats.org/markup-compatibility/2006">
          <mc:Choice Requires="x14">
            <control shapeId="3001" r:id="rId743" name="Check Box 759">
              <controlPr defaultSize="0" autoFill="0" autoLine="0" autoPict="0">
                <anchor moveWithCells="1">
                  <from>
                    <xdr:col>23</xdr:col>
                    <xdr:colOff>69850</xdr:colOff>
                    <xdr:row>35</xdr:row>
                    <xdr:rowOff>69850</xdr:rowOff>
                  </from>
                  <to>
                    <xdr:col>23</xdr:col>
                    <xdr:colOff>419100</xdr:colOff>
                    <xdr:row>35</xdr:row>
                    <xdr:rowOff>260350</xdr:rowOff>
                  </to>
                </anchor>
              </controlPr>
            </control>
          </mc:Choice>
        </mc:AlternateContent>
        <mc:AlternateContent xmlns:mc="http://schemas.openxmlformats.org/markup-compatibility/2006">
          <mc:Choice Requires="x14">
            <control shapeId="3002" r:id="rId744" name="Check Box 760">
              <controlPr defaultSize="0" autoFill="0" autoLine="0" autoPict="0">
                <anchor moveWithCells="1">
                  <from>
                    <xdr:col>19</xdr:col>
                    <xdr:colOff>69850</xdr:colOff>
                    <xdr:row>36</xdr:row>
                    <xdr:rowOff>69850</xdr:rowOff>
                  </from>
                  <to>
                    <xdr:col>19</xdr:col>
                    <xdr:colOff>419100</xdr:colOff>
                    <xdr:row>36</xdr:row>
                    <xdr:rowOff>260350</xdr:rowOff>
                  </to>
                </anchor>
              </controlPr>
            </control>
          </mc:Choice>
        </mc:AlternateContent>
        <mc:AlternateContent xmlns:mc="http://schemas.openxmlformats.org/markup-compatibility/2006">
          <mc:Choice Requires="x14">
            <control shapeId="3003" r:id="rId745" name="Check Box 761">
              <controlPr defaultSize="0" autoFill="0" autoLine="0" autoPict="0">
                <anchor moveWithCells="1">
                  <from>
                    <xdr:col>20</xdr:col>
                    <xdr:colOff>69850</xdr:colOff>
                    <xdr:row>36</xdr:row>
                    <xdr:rowOff>69850</xdr:rowOff>
                  </from>
                  <to>
                    <xdr:col>20</xdr:col>
                    <xdr:colOff>419100</xdr:colOff>
                    <xdr:row>36</xdr:row>
                    <xdr:rowOff>260350</xdr:rowOff>
                  </to>
                </anchor>
              </controlPr>
            </control>
          </mc:Choice>
        </mc:AlternateContent>
        <mc:AlternateContent xmlns:mc="http://schemas.openxmlformats.org/markup-compatibility/2006">
          <mc:Choice Requires="x14">
            <control shapeId="3004" r:id="rId746" name="Check Box 762">
              <controlPr defaultSize="0" autoFill="0" autoLine="0" autoPict="0">
                <anchor moveWithCells="1">
                  <from>
                    <xdr:col>21</xdr:col>
                    <xdr:colOff>69850</xdr:colOff>
                    <xdr:row>36</xdr:row>
                    <xdr:rowOff>69850</xdr:rowOff>
                  </from>
                  <to>
                    <xdr:col>21</xdr:col>
                    <xdr:colOff>419100</xdr:colOff>
                    <xdr:row>36</xdr:row>
                    <xdr:rowOff>260350</xdr:rowOff>
                  </to>
                </anchor>
              </controlPr>
            </control>
          </mc:Choice>
        </mc:AlternateContent>
        <mc:AlternateContent xmlns:mc="http://schemas.openxmlformats.org/markup-compatibility/2006">
          <mc:Choice Requires="x14">
            <control shapeId="3005" r:id="rId747" name="Check Box 763">
              <controlPr defaultSize="0" autoFill="0" autoLine="0" autoPict="0">
                <anchor moveWithCells="1">
                  <from>
                    <xdr:col>22</xdr:col>
                    <xdr:colOff>69850</xdr:colOff>
                    <xdr:row>36</xdr:row>
                    <xdr:rowOff>69850</xdr:rowOff>
                  </from>
                  <to>
                    <xdr:col>22</xdr:col>
                    <xdr:colOff>419100</xdr:colOff>
                    <xdr:row>36</xdr:row>
                    <xdr:rowOff>260350</xdr:rowOff>
                  </to>
                </anchor>
              </controlPr>
            </control>
          </mc:Choice>
        </mc:AlternateContent>
        <mc:AlternateContent xmlns:mc="http://schemas.openxmlformats.org/markup-compatibility/2006">
          <mc:Choice Requires="x14">
            <control shapeId="3006" r:id="rId748" name="Check Box 764">
              <controlPr defaultSize="0" autoFill="0" autoLine="0" autoPict="0">
                <anchor moveWithCells="1">
                  <from>
                    <xdr:col>23</xdr:col>
                    <xdr:colOff>69850</xdr:colOff>
                    <xdr:row>36</xdr:row>
                    <xdr:rowOff>69850</xdr:rowOff>
                  </from>
                  <to>
                    <xdr:col>23</xdr:col>
                    <xdr:colOff>419100</xdr:colOff>
                    <xdr:row>36</xdr:row>
                    <xdr:rowOff>260350</xdr:rowOff>
                  </to>
                </anchor>
              </controlPr>
            </control>
          </mc:Choice>
        </mc:AlternateContent>
        <mc:AlternateContent xmlns:mc="http://schemas.openxmlformats.org/markup-compatibility/2006">
          <mc:Choice Requires="x14">
            <control shapeId="3007" r:id="rId749" name="Check Box 765">
              <controlPr defaultSize="0" autoFill="0" autoLine="0" autoPict="0">
                <anchor moveWithCells="1">
                  <from>
                    <xdr:col>19</xdr:col>
                    <xdr:colOff>69850</xdr:colOff>
                    <xdr:row>37</xdr:row>
                    <xdr:rowOff>69850</xdr:rowOff>
                  </from>
                  <to>
                    <xdr:col>19</xdr:col>
                    <xdr:colOff>419100</xdr:colOff>
                    <xdr:row>37</xdr:row>
                    <xdr:rowOff>260350</xdr:rowOff>
                  </to>
                </anchor>
              </controlPr>
            </control>
          </mc:Choice>
        </mc:AlternateContent>
        <mc:AlternateContent xmlns:mc="http://schemas.openxmlformats.org/markup-compatibility/2006">
          <mc:Choice Requires="x14">
            <control shapeId="3008" r:id="rId750" name="Check Box 766">
              <controlPr defaultSize="0" autoFill="0" autoLine="0" autoPict="0">
                <anchor moveWithCells="1">
                  <from>
                    <xdr:col>20</xdr:col>
                    <xdr:colOff>69850</xdr:colOff>
                    <xdr:row>37</xdr:row>
                    <xdr:rowOff>69850</xdr:rowOff>
                  </from>
                  <to>
                    <xdr:col>20</xdr:col>
                    <xdr:colOff>419100</xdr:colOff>
                    <xdr:row>37</xdr:row>
                    <xdr:rowOff>260350</xdr:rowOff>
                  </to>
                </anchor>
              </controlPr>
            </control>
          </mc:Choice>
        </mc:AlternateContent>
        <mc:AlternateContent xmlns:mc="http://schemas.openxmlformats.org/markup-compatibility/2006">
          <mc:Choice Requires="x14">
            <control shapeId="3009" r:id="rId751" name="Check Box 767">
              <controlPr defaultSize="0" autoFill="0" autoLine="0" autoPict="0">
                <anchor moveWithCells="1">
                  <from>
                    <xdr:col>21</xdr:col>
                    <xdr:colOff>69850</xdr:colOff>
                    <xdr:row>37</xdr:row>
                    <xdr:rowOff>69850</xdr:rowOff>
                  </from>
                  <to>
                    <xdr:col>21</xdr:col>
                    <xdr:colOff>419100</xdr:colOff>
                    <xdr:row>37</xdr:row>
                    <xdr:rowOff>260350</xdr:rowOff>
                  </to>
                </anchor>
              </controlPr>
            </control>
          </mc:Choice>
        </mc:AlternateContent>
        <mc:AlternateContent xmlns:mc="http://schemas.openxmlformats.org/markup-compatibility/2006">
          <mc:Choice Requires="x14">
            <control shapeId="3010" r:id="rId752" name="Check Box 768">
              <controlPr defaultSize="0" autoFill="0" autoLine="0" autoPict="0">
                <anchor moveWithCells="1">
                  <from>
                    <xdr:col>22</xdr:col>
                    <xdr:colOff>69850</xdr:colOff>
                    <xdr:row>37</xdr:row>
                    <xdr:rowOff>69850</xdr:rowOff>
                  </from>
                  <to>
                    <xdr:col>22</xdr:col>
                    <xdr:colOff>419100</xdr:colOff>
                    <xdr:row>37</xdr:row>
                    <xdr:rowOff>260350</xdr:rowOff>
                  </to>
                </anchor>
              </controlPr>
            </control>
          </mc:Choice>
        </mc:AlternateContent>
        <mc:AlternateContent xmlns:mc="http://schemas.openxmlformats.org/markup-compatibility/2006">
          <mc:Choice Requires="x14">
            <control shapeId="3011" r:id="rId753" name="Check Box 769">
              <controlPr defaultSize="0" autoFill="0" autoLine="0" autoPict="0">
                <anchor moveWithCells="1">
                  <from>
                    <xdr:col>23</xdr:col>
                    <xdr:colOff>69850</xdr:colOff>
                    <xdr:row>37</xdr:row>
                    <xdr:rowOff>69850</xdr:rowOff>
                  </from>
                  <to>
                    <xdr:col>23</xdr:col>
                    <xdr:colOff>419100</xdr:colOff>
                    <xdr:row>37</xdr:row>
                    <xdr:rowOff>260350</xdr:rowOff>
                  </to>
                </anchor>
              </controlPr>
            </control>
          </mc:Choice>
        </mc:AlternateContent>
        <mc:AlternateContent xmlns:mc="http://schemas.openxmlformats.org/markup-compatibility/2006">
          <mc:Choice Requires="x14">
            <control shapeId="3012" r:id="rId754" name="Check Box 770">
              <controlPr defaultSize="0" autoFill="0" autoLine="0" autoPict="0">
                <anchor moveWithCells="1">
                  <from>
                    <xdr:col>19</xdr:col>
                    <xdr:colOff>69850</xdr:colOff>
                    <xdr:row>38</xdr:row>
                    <xdr:rowOff>69850</xdr:rowOff>
                  </from>
                  <to>
                    <xdr:col>19</xdr:col>
                    <xdr:colOff>419100</xdr:colOff>
                    <xdr:row>38</xdr:row>
                    <xdr:rowOff>260350</xdr:rowOff>
                  </to>
                </anchor>
              </controlPr>
            </control>
          </mc:Choice>
        </mc:AlternateContent>
        <mc:AlternateContent xmlns:mc="http://schemas.openxmlformats.org/markup-compatibility/2006">
          <mc:Choice Requires="x14">
            <control shapeId="3013" r:id="rId755" name="Check Box 771">
              <controlPr defaultSize="0" autoFill="0" autoLine="0" autoPict="0">
                <anchor moveWithCells="1">
                  <from>
                    <xdr:col>20</xdr:col>
                    <xdr:colOff>69850</xdr:colOff>
                    <xdr:row>38</xdr:row>
                    <xdr:rowOff>69850</xdr:rowOff>
                  </from>
                  <to>
                    <xdr:col>20</xdr:col>
                    <xdr:colOff>419100</xdr:colOff>
                    <xdr:row>38</xdr:row>
                    <xdr:rowOff>260350</xdr:rowOff>
                  </to>
                </anchor>
              </controlPr>
            </control>
          </mc:Choice>
        </mc:AlternateContent>
        <mc:AlternateContent xmlns:mc="http://schemas.openxmlformats.org/markup-compatibility/2006">
          <mc:Choice Requires="x14">
            <control shapeId="3014" r:id="rId756" name="Check Box 772">
              <controlPr defaultSize="0" autoFill="0" autoLine="0" autoPict="0">
                <anchor moveWithCells="1">
                  <from>
                    <xdr:col>21</xdr:col>
                    <xdr:colOff>69850</xdr:colOff>
                    <xdr:row>38</xdr:row>
                    <xdr:rowOff>69850</xdr:rowOff>
                  </from>
                  <to>
                    <xdr:col>21</xdr:col>
                    <xdr:colOff>419100</xdr:colOff>
                    <xdr:row>38</xdr:row>
                    <xdr:rowOff>260350</xdr:rowOff>
                  </to>
                </anchor>
              </controlPr>
            </control>
          </mc:Choice>
        </mc:AlternateContent>
        <mc:AlternateContent xmlns:mc="http://schemas.openxmlformats.org/markup-compatibility/2006">
          <mc:Choice Requires="x14">
            <control shapeId="3015" r:id="rId757" name="Check Box 773">
              <controlPr defaultSize="0" autoFill="0" autoLine="0" autoPict="0">
                <anchor moveWithCells="1">
                  <from>
                    <xdr:col>22</xdr:col>
                    <xdr:colOff>69850</xdr:colOff>
                    <xdr:row>38</xdr:row>
                    <xdr:rowOff>69850</xdr:rowOff>
                  </from>
                  <to>
                    <xdr:col>22</xdr:col>
                    <xdr:colOff>419100</xdr:colOff>
                    <xdr:row>38</xdr:row>
                    <xdr:rowOff>260350</xdr:rowOff>
                  </to>
                </anchor>
              </controlPr>
            </control>
          </mc:Choice>
        </mc:AlternateContent>
        <mc:AlternateContent xmlns:mc="http://schemas.openxmlformats.org/markup-compatibility/2006">
          <mc:Choice Requires="x14">
            <control shapeId="3016" r:id="rId758" name="Check Box 774">
              <controlPr defaultSize="0" autoFill="0" autoLine="0" autoPict="0">
                <anchor moveWithCells="1">
                  <from>
                    <xdr:col>23</xdr:col>
                    <xdr:colOff>69850</xdr:colOff>
                    <xdr:row>38</xdr:row>
                    <xdr:rowOff>69850</xdr:rowOff>
                  </from>
                  <to>
                    <xdr:col>23</xdr:col>
                    <xdr:colOff>419100</xdr:colOff>
                    <xdr:row>38</xdr:row>
                    <xdr:rowOff>260350</xdr:rowOff>
                  </to>
                </anchor>
              </controlPr>
            </control>
          </mc:Choice>
        </mc:AlternateContent>
        <mc:AlternateContent xmlns:mc="http://schemas.openxmlformats.org/markup-compatibility/2006">
          <mc:Choice Requires="x14">
            <control shapeId="3017" r:id="rId759" name="Check Box 775">
              <controlPr defaultSize="0" autoFill="0" autoLine="0" autoPict="0">
                <anchor moveWithCells="1">
                  <from>
                    <xdr:col>19</xdr:col>
                    <xdr:colOff>69850</xdr:colOff>
                    <xdr:row>39</xdr:row>
                    <xdr:rowOff>69850</xdr:rowOff>
                  </from>
                  <to>
                    <xdr:col>19</xdr:col>
                    <xdr:colOff>406400</xdr:colOff>
                    <xdr:row>39</xdr:row>
                    <xdr:rowOff>260350</xdr:rowOff>
                  </to>
                </anchor>
              </controlPr>
            </control>
          </mc:Choice>
        </mc:AlternateContent>
        <mc:AlternateContent xmlns:mc="http://schemas.openxmlformats.org/markup-compatibility/2006">
          <mc:Choice Requires="x14">
            <control shapeId="3018" r:id="rId760" name="Check Box 776">
              <controlPr defaultSize="0" autoFill="0" autoLine="0" autoPict="0">
                <anchor moveWithCells="1">
                  <from>
                    <xdr:col>20</xdr:col>
                    <xdr:colOff>69850</xdr:colOff>
                    <xdr:row>39</xdr:row>
                    <xdr:rowOff>69850</xdr:rowOff>
                  </from>
                  <to>
                    <xdr:col>20</xdr:col>
                    <xdr:colOff>419100</xdr:colOff>
                    <xdr:row>39</xdr:row>
                    <xdr:rowOff>260350</xdr:rowOff>
                  </to>
                </anchor>
              </controlPr>
            </control>
          </mc:Choice>
        </mc:AlternateContent>
        <mc:AlternateContent xmlns:mc="http://schemas.openxmlformats.org/markup-compatibility/2006">
          <mc:Choice Requires="x14">
            <control shapeId="3019" r:id="rId761" name="Check Box 778">
              <controlPr defaultSize="0" autoFill="0" autoLine="0" autoPict="0">
                <anchor moveWithCells="1">
                  <from>
                    <xdr:col>22</xdr:col>
                    <xdr:colOff>69850</xdr:colOff>
                    <xdr:row>39</xdr:row>
                    <xdr:rowOff>69850</xdr:rowOff>
                  </from>
                  <to>
                    <xdr:col>22</xdr:col>
                    <xdr:colOff>419100</xdr:colOff>
                    <xdr:row>39</xdr:row>
                    <xdr:rowOff>260350</xdr:rowOff>
                  </to>
                </anchor>
              </controlPr>
            </control>
          </mc:Choice>
        </mc:AlternateContent>
        <mc:AlternateContent xmlns:mc="http://schemas.openxmlformats.org/markup-compatibility/2006">
          <mc:Choice Requires="x14">
            <control shapeId="3020" r:id="rId762" name="Check Box 779">
              <controlPr defaultSize="0" autoFill="0" autoLine="0" autoPict="0">
                <anchor moveWithCells="1">
                  <from>
                    <xdr:col>23</xdr:col>
                    <xdr:colOff>69850</xdr:colOff>
                    <xdr:row>39</xdr:row>
                    <xdr:rowOff>69850</xdr:rowOff>
                  </from>
                  <to>
                    <xdr:col>23</xdr:col>
                    <xdr:colOff>419100</xdr:colOff>
                    <xdr:row>39</xdr:row>
                    <xdr:rowOff>260350</xdr:rowOff>
                  </to>
                </anchor>
              </controlPr>
            </control>
          </mc:Choice>
        </mc:AlternateContent>
        <mc:AlternateContent xmlns:mc="http://schemas.openxmlformats.org/markup-compatibility/2006">
          <mc:Choice Requires="x14">
            <control shapeId="3021" r:id="rId763" name="Check Box 780">
              <controlPr defaultSize="0" autoFill="0" autoLine="0" autoPict="0">
                <anchor moveWithCells="1">
                  <from>
                    <xdr:col>19</xdr:col>
                    <xdr:colOff>69850</xdr:colOff>
                    <xdr:row>40</xdr:row>
                    <xdr:rowOff>69850</xdr:rowOff>
                  </from>
                  <to>
                    <xdr:col>19</xdr:col>
                    <xdr:colOff>419100</xdr:colOff>
                    <xdr:row>40</xdr:row>
                    <xdr:rowOff>260350</xdr:rowOff>
                  </to>
                </anchor>
              </controlPr>
            </control>
          </mc:Choice>
        </mc:AlternateContent>
        <mc:AlternateContent xmlns:mc="http://schemas.openxmlformats.org/markup-compatibility/2006">
          <mc:Choice Requires="x14">
            <control shapeId="3022" r:id="rId764" name="Check Box 781">
              <controlPr defaultSize="0" autoFill="0" autoLine="0" autoPict="0">
                <anchor moveWithCells="1">
                  <from>
                    <xdr:col>20</xdr:col>
                    <xdr:colOff>69850</xdr:colOff>
                    <xdr:row>40</xdr:row>
                    <xdr:rowOff>69850</xdr:rowOff>
                  </from>
                  <to>
                    <xdr:col>20</xdr:col>
                    <xdr:colOff>419100</xdr:colOff>
                    <xdr:row>40</xdr:row>
                    <xdr:rowOff>260350</xdr:rowOff>
                  </to>
                </anchor>
              </controlPr>
            </control>
          </mc:Choice>
        </mc:AlternateContent>
        <mc:AlternateContent xmlns:mc="http://schemas.openxmlformats.org/markup-compatibility/2006">
          <mc:Choice Requires="x14">
            <control shapeId="3023" r:id="rId765" name="Check Box 782">
              <controlPr defaultSize="0" autoFill="0" autoLine="0" autoPict="0">
                <anchor moveWithCells="1">
                  <from>
                    <xdr:col>21</xdr:col>
                    <xdr:colOff>69850</xdr:colOff>
                    <xdr:row>40</xdr:row>
                    <xdr:rowOff>69850</xdr:rowOff>
                  </from>
                  <to>
                    <xdr:col>21</xdr:col>
                    <xdr:colOff>419100</xdr:colOff>
                    <xdr:row>40</xdr:row>
                    <xdr:rowOff>260350</xdr:rowOff>
                  </to>
                </anchor>
              </controlPr>
            </control>
          </mc:Choice>
        </mc:AlternateContent>
        <mc:AlternateContent xmlns:mc="http://schemas.openxmlformats.org/markup-compatibility/2006">
          <mc:Choice Requires="x14">
            <control shapeId="3024" r:id="rId766" name="Check Box 783">
              <controlPr defaultSize="0" autoFill="0" autoLine="0" autoPict="0">
                <anchor moveWithCells="1">
                  <from>
                    <xdr:col>22</xdr:col>
                    <xdr:colOff>69850</xdr:colOff>
                    <xdr:row>40</xdr:row>
                    <xdr:rowOff>69850</xdr:rowOff>
                  </from>
                  <to>
                    <xdr:col>22</xdr:col>
                    <xdr:colOff>419100</xdr:colOff>
                    <xdr:row>40</xdr:row>
                    <xdr:rowOff>260350</xdr:rowOff>
                  </to>
                </anchor>
              </controlPr>
            </control>
          </mc:Choice>
        </mc:AlternateContent>
        <mc:AlternateContent xmlns:mc="http://schemas.openxmlformats.org/markup-compatibility/2006">
          <mc:Choice Requires="x14">
            <control shapeId="3025" r:id="rId767" name="Check Box 784">
              <controlPr defaultSize="0" autoFill="0" autoLine="0" autoPict="0">
                <anchor moveWithCells="1">
                  <from>
                    <xdr:col>23</xdr:col>
                    <xdr:colOff>69850</xdr:colOff>
                    <xdr:row>40</xdr:row>
                    <xdr:rowOff>69850</xdr:rowOff>
                  </from>
                  <to>
                    <xdr:col>23</xdr:col>
                    <xdr:colOff>419100</xdr:colOff>
                    <xdr:row>40</xdr:row>
                    <xdr:rowOff>260350</xdr:rowOff>
                  </to>
                </anchor>
              </controlPr>
            </control>
          </mc:Choice>
        </mc:AlternateContent>
        <mc:AlternateContent xmlns:mc="http://schemas.openxmlformats.org/markup-compatibility/2006">
          <mc:Choice Requires="x14">
            <control shapeId="3026" r:id="rId768" name="Check Box 785">
              <controlPr defaultSize="0" autoFill="0" autoLine="0" autoPict="0">
                <anchor moveWithCells="1">
                  <from>
                    <xdr:col>19</xdr:col>
                    <xdr:colOff>69850</xdr:colOff>
                    <xdr:row>41</xdr:row>
                    <xdr:rowOff>69850</xdr:rowOff>
                  </from>
                  <to>
                    <xdr:col>19</xdr:col>
                    <xdr:colOff>419100</xdr:colOff>
                    <xdr:row>41</xdr:row>
                    <xdr:rowOff>260350</xdr:rowOff>
                  </to>
                </anchor>
              </controlPr>
            </control>
          </mc:Choice>
        </mc:AlternateContent>
        <mc:AlternateContent xmlns:mc="http://schemas.openxmlformats.org/markup-compatibility/2006">
          <mc:Choice Requires="x14">
            <control shapeId="3027" r:id="rId769" name="Check Box 786">
              <controlPr defaultSize="0" autoFill="0" autoLine="0" autoPict="0">
                <anchor moveWithCells="1">
                  <from>
                    <xdr:col>20</xdr:col>
                    <xdr:colOff>69850</xdr:colOff>
                    <xdr:row>41</xdr:row>
                    <xdr:rowOff>69850</xdr:rowOff>
                  </from>
                  <to>
                    <xdr:col>20</xdr:col>
                    <xdr:colOff>419100</xdr:colOff>
                    <xdr:row>41</xdr:row>
                    <xdr:rowOff>260350</xdr:rowOff>
                  </to>
                </anchor>
              </controlPr>
            </control>
          </mc:Choice>
        </mc:AlternateContent>
        <mc:AlternateContent xmlns:mc="http://schemas.openxmlformats.org/markup-compatibility/2006">
          <mc:Choice Requires="x14">
            <control shapeId="3028" r:id="rId770" name="Check Box 787">
              <controlPr defaultSize="0" autoFill="0" autoLine="0" autoPict="0">
                <anchor moveWithCells="1">
                  <from>
                    <xdr:col>21</xdr:col>
                    <xdr:colOff>69850</xdr:colOff>
                    <xdr:row>41</xdr:row>
                    <xdr:rowOff>69850</xdr:rowOff>
                  </from>
                  <to>
                    <xdr:col>21</xdr:col>
                    <xdr:colOff>419100</xdr:colOff>
                    <xdr:row>41</xdr:row>
                    <xdr:rowOff>260350</xdr:rowOff>
                  </to>
                </anchor>
              </controlPr>
            </control>
          </mc:Choice>
        </mc:AlternateContent>
        <mc:AlternateContent xmlns:mc="http://schemas.openxmlformats.org/markup-compatibility/2006">
          <mc:Choice Requires="x14">
            <control shapeId="3029" r:id="rId771" name="Check Box 788">
              <controlPr defaultSize="0" autoFill="0" autoLine="0" autoPict="0">
                <anchor moveWithCells="1">
                  <from>
                    <xdr:col>22</xdr:col>
                    <xdr:colOff>69850</xdr:colOff>
                    <xdr:row>41</xdr:row>
                    <xdr:rowOff>69850</xdr:rowOff>
                  </from>
                  <to>
                    <xdr:col>22</xdr:col>
                    <xdr:colOff>419100</xdr:colOff>
                    <xdr:row>41</xdr:row>
                    <xdr:rowOff>260350</xdr:rowOff>
                  </to>
                </anchor>
              </controlPr>
            </control>
          </mc:Choice>
        </mc:AlternateContent>
        <mc:AlternateContent xmlns:mc="http://schemas.openxmlformats.org/markup-compatibility/2006">
          <mc:Choice Requires="x14">
            <control shapeId="3030" r:id="rId772" name="Check Box 789">
              <controlPr defaultSize="0" autoFill="0" autoLine="0" autoPict="0">
                <anchor moveWithCells="1">
                  <from>
                    <xdr:col>23</xdr:col>
                    <xdr:colOff>69850</xdr:colOff>
                    <xdr:row>41</xdr:row>
                    <xdr:rowOff>69850</xdr:rowOff>
                  </from>
                  <to>
                    <xdr:col>23</xdr:col>
                    <xdr:colOff>419100</xdr:colOff>
                    <xdr:row>41</xdr:row>
                    <xdr:rowOff>260350</xdr:rowOff>
                  </to>
                </anchor>
              </controlPr>
            </control>
          </mc:Choice>
        </mc:AlternateContent>
        <mc:AlternateContent xmlns:mc="http://schemas.openxmlformats.org/markup-compatibility/2006">
          <mc:Choice Requires="x14">
            <control shapeId="3031" r:id="rId773" name="Check Box 790">
              <controlPr defaultSize="0" autoFill="0" autoLine="0" autoPict="0">
                <anchor moveWithCells="1">
                  <from>
                    <xdr:col>19</xdr:col>
                    <xdr:colOff>69850</xdr:colOff>
                    <xdr:row>42</xdr:row>
                    <xdr:rowOff>69850</xdr:rowOff>
                  </from>
                  <to>
                    <xdr:col>19</xdr:col>
                    <xdr:colOff>419100</xdr:colOff>
                    <xdr:row>42</xdr:row>
                    <xdr:rowOff>260350</xdr:rowOff>
                  </to>
                </anchor>
              </controlPr>
            </control>
          </mc:Choice>
        </mc:AlternateContent>
        <mc:AlternateContent xmlns:mc="http://schemas.openxmlformats.org/markup-compatibility/2006">
          <mc:Choice Requires="x14">
            <control shapeId="3032" r:id="rId774" name="Check Box 791">
              <controlPr defaultSize="0" autoFill="0" autoLine="0" autoPict="0">
                <anchor moveWithCells="1">
                  <from>
                    <xdr:col>20</xdr:col>
                    <xdr:colOff>69850</xdr:colOff>
                    <xdr:row>42</xdr:row>
                    <xdr:rowOff>69850</xdr:rowOff>
                  </from>
                  <to>
                    <xdr:col>20</xdr:col>
                    <xdr:colOff>419100</xdr:colOff>
                    <xdr:row>42</xdr:row>
                    <xdr:rowOff>260350</xdr:rowOff>
                  </to>
                </anchor>
              </controlPr>
            </control>
          </mc:Choice>
        </mc:AlternateContent>
        <mc:AlternateContent xmlns:mc="http://schemas.openxmlformats.org/markup-compatibility/2006">
          <mc:Choice Requires="x14">
            <control shapeId="3033" r:id="rId775" name="Check Box 792">
              <controlPr defaultSize="0" autoFill="0" autoLine="0" autoPict="0">
                <anchor moveWithCells="1">
                  <from>
                    <xdr:col>21</xdr:col>
                    <xdr:colOff>69850</xdr:colOff>
                    <xdr:row>42</xdr:row>
                    <xdr:rowOff>69850</xdr:rowOff>
                  </from>
                  <to>
                    <xdr:col>21</xdr:col>
                    <xdr:colOff>419100</xdr:colOff>
                    <xdr:row>42</xdr:row>
                    <xdr:rowOff>260350</xdr:rowOff>
                  </to>
                </anchor>
              </controlPr>
            </control>
          </mc:Choice>
        </mc:AlternateContent>
        <mc:AlternateContent xmlns:mc="http://schemas.openxmlformats.org/markup-compatibility/2006">
          <mc:Choice Requires="x14">
            <control shapeId="3034" r:id="rId776" name="Check Box 793">
              <controlPr defaultSize="0" autoFill="0" autoLine="0" autoPict="0">
                <anchor moveWithCells="1">
                  <from>
                    <xdr:col>22</xdr:col>
                    <xdr:colOff>69850</xdr:colOff>
                    <xdr:row>42</xdr:row>
                    <xdr:rowOff>69850</xdr:rowOff>
                  </from>
                  <to>
                    <xdr:col>22</xdr:col>
                    <xdr:colOff>419100</xdr:colOff>
                    <xdr:row>42</xdr:row>
                    <xdr:rowOff>260350</xdr:rowOff>
                  </to>
                </anchor>
              </controlPr>
            </control>
          </mc:Choice>
        </mc:AlternateContent>
        <mc:AlternateContent xmlns:mc="http://schemas.openxmlformats.org/markup-compatibility/2006">
          <mc:Choice Requires="x14">
            <control shapeId="3035" r:id="rId777" name="Check Box 794">
              <controlPr defaultSize="0" autoFill="0" autoLine="0" autoPict="0">
                <anchor moveWithCells="1">
                  <from>
                    <xdr:col>23</xdr:col>
                    <xdr:colOff>69850</xdr:colOff>
                    <xdr:row>42</xdr:row>
                    <xdr:rowOff>69850</xdr:rowOff>
                  </from>
                  <to>
                    <xdr:col>23</xdr:col>
                    <xdr:colOff>419100</xdr:colOff>
                    <xdr:row>42</xdr:row>
                    <xdr:rowOff>260350</xdr:rowOff>
                  </to>
                </anchor>
              </controlPr>
            </control>
          </mc:Choice>
        </mc:AlternateContent>
        <mc:AlternateContent xmlns:mc="http://schemas.openxmlformats.org/markup-compatibility/2006">
          <mc:Choice Requires="x14">
            <control shapeId="3036" r:id="rId778" name="Check Box 795">
              <controlPr defaultSize="0" autoFill="0" autoLine="0" autoPict="0">
                <anchor moveWithCells="1">
                  <from>
                    <xdr:col>19</xdr:col>
                    <xdr:colOff>69850</xdr:colOff>
                    <xdr:row>43</xdr:row>
                    <xdr:rowOff>69850</xdr:rowOff>
                  </from>
                  <to>
                    <xdr:col>19</xdr:col>
                    <xdr:colOff>419100</xdr:colOff>
                    <xdr:row>43</xdr:row>
                    <xdr:rowOff>260350</xdr:rowOff>
                  </to>
                </anchor>
              </controlPr>
            </control>
          </mc:Choice>
        </mc:AlternateContent>
        <mc:AlternateContent xmlns:mc="http://schemas.openxmlformats.org/markup-compatibility/2006">
          <mc:Choice Requires="x14">
            <control shapeId="3037" r:id="rId779" name="Check Box 796">
              <controlPr defaultSize="0" autoFill="0" autoLine="0" autoPict="0">
                <anchor moveWithCells="1">
                  <from>
                    <xdr:col>20</xdr:col>
                    <xdr:colOff>69850</xdr:colOff>
                    <xdr:row>43</xdr:row>
                    <xdr:rowOff>69850</xdr:rowOff>
                  </from>
                  <to>
                    <xdr:col>20</xdr:col>
                    <xdr:colOff>419100</xdr:colOff>
                    <xdr:row>43</xdr:row>
                    <xdr:rowOff>260350</xdr:rowOff>
                  </to>
                </anchor>
              </controlPr>
            </control>
          </mc:Choice>
        </mc:AlternateContent>
        <mc:AlternateContent xmlns:mc="http://schemas.openxmlformats.org/markup-compatibility/2006">
          <mc:Choice Requires="x14">
            <control shapeId="3038" r:id="rId780" name="Check Box 797">
              <controlPr defaultSize="0" autoFill="0" autoLine="0" autoPict="0">
                <anchor moveWithCells="1">
                  <from>
                    <xdr:col>21</xdr:col>
                    <xdr:colOff>69850</xdr:colOff>
                    <xdr:row>43</xdr:row>
                    <xdr:rowOff>69850</xdr:rowOff>
                  </from>
                  <to>
                    <xdr:col>21</xdr:col>
                    <xdr:colOff>419100</xdr:colOff>
                    <xdr:row>43</xdr:row>
                    <xdr:rowOff>260350</xdr:rowOff>
                  </to>
                </anchor>
              </controlPr>
            </control>
          </mc:Choice>
        </mc:AlternateContent>
        <mc:AlternateContent xmlns:mc="http://schemas.openxmlformats.org/markup-compatibility/2006">
          <mc:Choice Requires="x14">
            <control shapeId="3039" r:id="rId781" name="Check Box 798">
              <controlPr defaultSize="0" autoFill="0" autoLine="0" autoPict="0">
                <anchor moveWithCells="1">
                  <from>
                    <xdr:col>22</xdr:col>
                    <xdr:colOff>69850</xdr:colOff>
                    <xdr:row>43</xdr:row>
                    <xdr:rowOff>69850</xdr:rowOff>
                  </from>
                  <to>
                    <xdr:col>22</xdr:col>
                    <xdr:colOff>419100</xdr:colOff>
                    <xdr:row>43</xdr:row>
                    <xdr:rowOff>260350</xdr:rowOff>
                  </to>
                </anchor>
              </controlPr>
            </control>
          </mc:Choice>
        </mc:AlternateContent>
        <mc:AlternateContent xmlns:mc="http://schemas.openxmlformats.org/markup-compatibility/2006">
          <mc:Choice Requires="x14">
            <control shapeId="3040" r:id="rId782" name="Check Box 799">
              <controlPr defaultSize="0" autoFill="0" autoLine="0" autoPict="0">
                <anchor moveWithCells="1">
                  <from>
                    <xdr:col>23</xdr:col>
                    <xdr:colOff>69850</xdr:colOff>
                    <xdr:row>43</xdr:row>
                    <xdr:rowOff>69850</xdr:rowOff>
                  </from>
                  <to>
                    <xdr:col>23</xdr:col>
                    <xdr:colOff>419100</xdr:colOff>
                    <xdr:row>43</xdr:row>
                    <xdr:rowOff>260350</xdr:rowOff>
                  </to>
                </anchor>
              </controlPr>
            </control>
          </mc:Choice>
        </mc:AlternateContent>
        <mc:AlternateContent xmlns:mc="http://schemas.openxmlformats.org/markup-compatibility/2006">
          <mc:Choice Requires="x14">
            <control shapeId="3041" r:id="rId783" name="Check Box 800">
              <controlPr defaultSize="0" autoFill="0" autoLine="0" autoPict="0">
                <anchor moveWithCells="1">
                  <from>
                    <xdr:col>19</xdr:col>
                    <xdr:colOff>69850</xdr:colOff>
                    <xdr:row>49</xdr:row>
                    <xdr:rowOff>69850</xdr:rowOff>
                  </from>
                  <to>
                    <xdr:col>19</xdr:col>
                    <xdr:colOff>419100</xdr:colOff>
                    <xdr:row>50</xdr:row>
                    <xdr:rowOff>76200</xdr:rowOff>
                  </to>
                </anchor>
              </controlPr>
            </control>
          </mc:Choice>
        </mc:AlternateContent>
        <mc:AlternateContent xmlns:mc="http://schemas.openxmlformats.org/markup-compatibility/2006">
          <mc:Choice Requires="x14">
            <control shapeId="3042" r:id="rId784" name="Check Box 801">
              <controlPr defaultSize="0" autoFill="0" autoLine="0" autoPict="0">
                <anchor moveWithCells="1">
                  <from>
                    <xdr:col>20</xdr:col>
                    <xdr:colOff>69850</xdr:colOff>
                    <xdr:row>49</xdr:row>
                    <xdr:rowOff>69850</xdr:rowOff>
                  </from>
                  <to>
                    <xdr:col>20</xdr:col>
                    <xdr:colOff>419100</xdr:colOff>
                    <xdr:row>50</xdr:row>
                    <xdr:rowOff>76200</xdr:rowOff>
                  </to>
                </anchor>
              </controlPr>
            </control>
          </mc:Choice>
        </mc:AlternateContent>
        <mc:AlternateContent xmlns:mc="http://schemas.openxmlformats.org/markup-compatibility/2006">
          <mc:Choice Requires="x14">
            <control shapeId="3043" r:id="rId785" name="Check Box 802">
              <controlPr defaultSize="0" autoFill="0" autoLine="0" autoPict="0">
                <anchor moveWithCells="1">
                  <from>
                    <xdr:col>21</xdr:col>
                    <xdr:colOff>69850</xdr:colOff>
                    <xdr:row>49</xdr:row>
                    <xdr:rowOff>69850</xdr:rowOff>
                  </from>
                  <to>
                    <xdr:col>21</xdr:col>
                    <xdr:colOff>419100</xdr:colOff>
                    <xdr:row>50</xdr:row>
                    <xdr:rowOff>76200</xdr:rowOff>
                  </to>
                </anchor>
              </controlPr>
            </control>
          </mc:Choice>
        </mc:AlternateContent>
        <mc:AlternateContent xmlns:mc="http://schemas.openxmlformats.org/markup-compatibility/2006">
          <mc:Choice Requires="x14">
            <control shapeId="3044" r:id="rId786" name="Check Box 803">
              <controlPr defaultSize="0" autoFill="0" autoLine="0" autoPict="0">
                <anchor moveWithCells="1">
                  <from>
                    <xdr:col>22</xdr:col>
                    <xdr:colOff>69850</xdr:colOff>
                    <xdr:row>49</xdr:row>
                    <xdr:rowOff>69850</xdr:rowOff>
                  </from>
                  <to>
                    <xdr:col>22</xdr:col>
                    <xdr:colOff>419100</xdr:colOff>
                    <xdr:row>50</xdr:row>
                    <xdr:rowOff>76200</xdr:rowOff>
                  </to>
                </anchor>
              </controlPr>
            </control>
          </mc:Choice>
        </mc:AlternateContent>
        <mc:AlternateContent xmlns:mc="http://schemas.openxmlformats.org/markup-compatibility/2006">
          <mc:Choice Requires="x14">
            <control shapeId="3045" r:id="rId787" name="Check Box 804">
              <controlPr defaultSize="0" autoFill="0" autoLine="0" autoPict="0">
                <anchor moveWithCells="1">
                  <from>
                    <xdr:col>23</xdr:col>
                    <xdr:colOff>69850</xdr:colOff>
                    <xdr:row>49</xdr:row>
                    <xdr:rowOff>69850</xdr:rowOff>
                  </from>
                  <to>
                    <xdr:col>23</xdr:col>
                    <xdr:colOff>419100</xdr:colOff>
                    <xdr:row>50</xdr:row>
                    <xdr:rowOff>76200</xdr:rowOff>
                  </to>
                </anchor>
              </controlPr>
            </control>
          </mc:Choice>
        </mc:AlternateContent>
        <mc:AlternateContent xmlns:mc="http://schemas.openxmlformats.org/markup-compatibility/2006">
          <mc:Choice Requires="x14">
            <control shapeId="3046" r:id="rId788" name="Check Box 806">
              <controlPr defaultSize="0" autoFill="0" autoLine="0" autoPict="0">
                <anchor moveWithCells="1">
                  <from>
                    <xdr:col>6</xdr:col>
                    <xdr:colOff>76200</xdr:colOff>
                    <xdr:row>44</xdr:row>
                    <xdr:rowOff>69850</xdr:rowOff>
                  </from>
                  <to>
                    <xdr:col>6</xdr:col>
                    <xdr:colOff>463550</xdr:colOff>
                    <xdr:row>44</xdr:row>
                    <xdr:rowOff>260350</xdr:rowOff>
                  </to>
                </anchor>
              </controlPr>
            </control>
          </mc:Choice>
        </mc:AlternateContent>
        <mc:AlternateContent xmlns:mc="http://schemas.openxmlformats.org/markup-compatibility/2006">
          <mc:Choice Requires="x14">
            <control shapeId="3047" r:id="rId789" name="Check Box 807">
              <controlPr defaultSize="0" autoFill="0" autoLine="0" autoPict="0">
                <anchor moveWithCells="1">
                  <from>
                    <xdr:col>7</xdr:col>
                    <xdr:colOff>69850</xdr:colOff>
                    <xdr:row>44</xdr:row>
                    <xdr:rowOff>69850</xdr:rowOff>
                  </from>
                  <to>
                    <xdr:col>7</xdr:col>
                    <xdr:colOff>450850</xdr:colOff>
                    <xdr:row>44</xdr:row>
                    <xdr:rowOff>260350</xdr:rowOff>
                  </to>
                </anchor>
              </controlPr>
            </control>
          </mc:Choice>
        </mc:AlternateContent>
        <mc:AlternateContent xmlns:mc="http://schemas.openxmlformats.org/markup-compatibility/2006">
          <mc:Choice Requires="x14">
            <control shapeId="3048" r:id="rId790" name="Check Box 808">
              <controlPr defaultSize="0" autoFill="0" autoLine="0" autoPict="0">
                <anchor moveWithCells="1">
                  <from>
                    <xdr:col>8</xdr:col>
                    <xdr:colOff>69850</xdr:colOff>
                    <xdr:row>44</xdr:row>
                    <xdr:rowOff>69850</xdr:rowOff>
                  </from>
                  <to>
                    <xdr:col>8</xdr:col>
                    <xdr:colOff>450850</xdr:colOff>
                    <xdr:row>44</xdr:row>
                    <xdr:rowOff>260350</xdr:rowOff>
                  </to>
                </anchor>
              </controlPr>
            </control>
          </mc:Choice>
        </mc:AlternateContent>
        <mc:AlternateContent xmlns:mc="http://schemas.openxmlformats.org/markup-compatibility/2006">
          <mc:Choice Requires="x14">
            <control shapeId="3049" r:id="rId791" name="Check Box 809">
              <controlPr defaultSize="0" autoFill="0" autoLine="0" autoPict="0">
                <anchor moveWithCells="1">
                  <from>
                    <xdr:col>9</xdr:col>
                    <xdr:colOff>76200</xdr:colOff>
                    <xdr:row>44</xdr:row>
                    <xdr:rowOff>69850</xdr:rowOff>
                  </from>
                  <to>
                    <xdr:col>9</xdr:col>
                    <xdr:colOff>463550</xdr:colOff>
                    <xdr:row>44</xdr:row>
                    <xdr:rowOff>260350</xdr:rowOff>
                  </to>
                </anchor>
              </controlPr>
            </control>
          </mc:Choice>
        </mc:AlternateContent>
        <mc:AlternateContent xmlns:mc="http://schemas.openxmlformats.org/markup-compatibility/2006">
          <mc:Choice Requires="x14">
            <control shapeId="3050" r:id="rId792" name="Check Box 810">
              <controlPr defaultSize="0" autoFill="0" autoLine="0" autoPict="0">
                <anchor moveWithCells="1">
                  <from>
                    <xdr:col>10</xdr:col>
                    <xdr:colOff>38100</xdr:colOff>
                    <xdr:row>44</xdr:row>
                    <xdr:rowOff>69850</xdr:rowOff>
                  </from>
                  <to>
                    <xdr:col>10</xdr:col>
                    <xdr:colOff>419100</xdr:colOff>
                    <xdr:row>44</xdr:row>
                    <xdr:rowOff>260350</xdr:rowOff>
                  </to>
                </anchor>
              </controlPr>
            </control>
          </mc:Choice>
        </mc:AlternateContent>
        <mc:AlternateContent xmlns:mc="http://schemas.openxmlformats.org/markup-compatibility/2006">
          <mc:Choice Requires="x14">
            <control shapeId="3068" r:id="rId793" name="Check Box 811">
              <controlPr defaultSize="0" autoFill="0" autoLine="0" autoPict="0">
                <anchor moveWithCells="1">
                  <from>
                    <xdr:col>19</xdr:col>
                    <xdr:colOff>69850</xdr:colOff>
                    <xdr:row>44</xdr:row>
                    <xdr:rowOff>69850</xdr:rowOff>
                  </from>
                  <to>
                    <xdr:col>19</xdr:col>
                    <xdr:colOff>419100</xdr:colOff>
                    <xdr:row>44</xdr:row>
                    <xdr:rowOff>260350</xdr:rowOff>
                  </to>
                </anchor>
              </controlPr>
            </control>
          </mc:Choice>
        </mc:AlternateContent>
        <mc:AlternateContent xmlns:mc="http://schemas.openxmlformats.org/markup-compatibility/2006">
          <mc:Choice Requires="x14">
            <control shapeId="3069" r:id="rId794" name="Check Box 812">
              <controlPr defaultSize="0" autoFill="0" autoLine="0" autoPict="0">
                <anchor moveWithCells="1">
                  <from>
                    <xdr:col>20</xdr:col>
                    <xdr:colOff>69850</xdr:colOff>
                    <xdr:row>44</xdr:row>
                    <xdr:rowOff>69850</xdr:rowOff>
                  </from>
                  <to>
                    <xdr:col>20</xdr:col>
                    <xdr:colOff>419100</xdr:colOff>
                    <xdr:row>44</xdr:row>
                    <xdr:rowOff>260350</xdr:rowOff>
                  </to>
                </anchor>
              </controlPr>
            </control>
          </mc:Choice>
        </mc:AlternateContent>
        <mc:AlternateContent xmlns:mc="http://schemas.openxmlformats.org/markup-compatibility/2006">
          <mc:Choice Requires="x14">
            <control shapeId="3070" r:id="rId795" name="Check Box 813">
              <controlPr defaultSize="0" autoFill="0" autoLine="0" autoPict="0">
                <anchor moveWithCells="1">
                  <from>
                    <xdr:col>21</xdr:col>
                    <xdr:colOff>69850</xdr:colOff>
                    <xdr:row>44</xdr:row>
                    <xdr:rowOff>69850</xdr:rowOff>
                  </from>
                  <to>
                    <xdr:col>21</xdr:col>
                    <xdr:colOff>419100</xdr:colOff>
                    <xdr:row>44</xdr:row>
                    <xdr:rowOff>260350</xdr:rowOff>
                  </to>
                </anchor>
              </controlPr>
            </control>
          </mc:Choice>
        </mc:AlternateContent>
        <mc:AlternateContent xmlns:mc="http://schemas.openxmlformats.org/markup-compatibility/2006">
          <mc:Choice Requires="x14">
            <control shapeId="3071" r:id="rId796" name="Check Box 814">
              <controlPr defaultSize="0" autoFill="0" autoLine="0" autoPict="0">
                <anchor moveWithCells="1">
                  <from>
                    <xdr:col>22</xdr:col>
                    <xdr:colOff>69850</xdr:colOff>
                    <xdr:row>44</xdr:row>
                    <xdr:rowOff>69850</xdr:rowOff>
                  </from>
                  <to>
                    <xdr:col>22</xdr:col>
                    <xdr:colOff>419100</xdr:colOff>
                    <xdr:row>44</xdr:row>
                    <xdr:rowOff>260350</xdr:rowOff>
                  </to>
                </anchor>
              </controlPr>
            </control>
          </mc:Choice>
        </mc:AlternateContent>
        <mc:AlternateContent xmlns:mc="http://schemas.openxmlformats.org/markup-compatibility/2006">
          <mc:Choice Requires="x14">
            <control shapeId="3072" r:id="rId797" name="Check Box 815">
              <controlPr defaultSize="0" autoFill="0" autoLine="0" autoPict="0">
                <anchor moveWithCells="1">
                  <from>
                    <xdr:col>23</xdr:col>
                    <xdr:colOff>69850</xdr:colOff>
                    <xdr:row>44</xdr:row>
                    <xdr:rowOff>69850</xdr:rowOff>
                  </from>
                  <to>
                    <xdr:col>23</xdr:col>
                    <xdr:colOff>419100</xdr:colOff>
                    <xdr:row>44</xdr:row>
                    <xdr:rowOff>260350</xdr:rowOff>
                  </to>
                </anchor>
              </controlPr>
            </control>
          </mc:Choice>
        </mc:AlternateContent>
        <mc:AlternateContent xmlns:mc="http://schemas.openxmlformats.org/markup-compatibility/2006">
          <mc:Choice Requires="x14">
            <control shapeId="3073" r:id="rId798" name="Check Box 816">
              <controlPr locked="0" defaultSize="0" autoFill="0" autoLine="0" autoPict="0">
                <anchor moveWithCells="1">
                  <from>
                    <xdr:col>13</xdr:col>
                    <xdr:colOff>38100</xdr:colOff>
                    <xdr:row>43</xdr:row>
                    <xdr:rowOff>69850</xdr:rowOff>
                  </from>
                  <to>
                    <xdr:col>13</xdr:col>
                    <xdr:colOff>419100</xdr:colOff>
                    <xdr:row>44</xdr:row>
                    <xdr:rowOff>0</xdr:rowOff>
                  </to>
                </anchor>
              </controlPr>
            </control>
          </mc:Choice>
        </mc:AlternateContent>
        <mc:AlternateContent xmlns:mc="http://schemas.openxmlformats.org/markup-compatibility/2006">
          <mc:Choice Requires="x14">
            <control shapeId="3074" r:id="rId799" name="Check Box 817">
              <controlPr locked="0" defaultSize="0" autoFill="0" autoLine="0" autoPict="0">
                <anchor moveWithCells="1">
                  <from>
                    <xdr:col>13</xdr:col>
                    <xdr:colOff>38100</xdr:colOff>
                    <xdr:row>44</xdr:row>
                    <xdr:rowOff>69850</xdr:rowOff>
                  </from>
                  <to>
                    <xdr:col>13</xdr:col>
                    <xdr:colOff>419100</xdr:colOff>
                    <xdr:row>45</xdr:row>
                    <xdr:rowOff>0</xdr:rowOff>
                  </to>
                </anchor>
              </controlPr>
            </control>
          </mc:Choice>
        </mc:AlternateContent>
        <mc:AlternateContent xmlns:mc="http://schemas.openxmlformats.org/markup-compatibility/2006">
          <mc:Choice Requires="x14">
            <control shapeId="3075" r:id="rId800" name="Check Box 818">
              <controlPr locked="0" defaultSize="0" autoFill="0" autoLine="0" autoPict="0">
                <anchor moveWithCells="1">
                  <from>
                    <xdr:col>14</xdr:col>
                    <xdr:colOff>38100</xdr:colOff>
                    <xdr:row>43</xdr:row>
                    <xdr:rowOff>69850</xdr:rowOff>
                  </from>
                  <to>
                    <xdr:col>14</xdr:col>
                    <xdr:colOff>419100</xdr:colOff>
                    <xdr:row>44</xdr:row>
                    <xdr:rowOff>0</xdr:rowOff>
                  </to>
                </anchor>
              </controlPr>
            </control>
          </mc:Choice>
        </mc:AlternateContent>
        <mc:AlternateContent xmlns:mc="http://schemas.openxmlformats.org/markup-compatibility/2006">
          <mc:Choice Requires="x14">
            <control shapeId="3076" r:id="rId801" name="Check Box 819">
              <controlPr locked="0" defaultSize="0" autoFill="0" autoLine="0" autoPict="0">
                <anchor moveWithCells="1">
                  <from>
                    <xdr:col>14</xdr:col>
                    <xdr:colOff>38100</xdr:colOff>
                    <xdr:row>44</xdr:row>
                    <xdr:rowOff>69850</xdr:rowOff>
                  </from>
                  <to>
                    <xdr:col>14</xdr:col>
                    <xdr:colOff>419100</xdr:colOff>
                    <xdr:row>45</xdr:row>
                    <xdr:rowOff>0</xdr:rowOff>
                  </to>
                </anchor>
              </controlPr>
            </control>
          </mc:Choice>
        </mc:AlternateContent>
        <mc:AlternateContent xmlns:mc="http://schemas.openxmlformats.org/markup-compatibility/2006">
          <mc:Choice Requires="x14">
            <control shapeId="3077" r:id="rId802" name="Check Box 820">
              <controlPr locked="0" defaultSize="0" autoFill="0" autoLine="0" autoPict="0">
                <anchor moveWithCells="1">
                  <from>
                    <xdr:col>15</xdr:col>
                    <xdr:colOff>38100</xdr:colOff>
                    <xdr:row>43</xdr:row>
                    <xdr:rowOff>69850</xdr:rowOff>
                  </from>
                  <to>
                    <xdr:col>15</xdr:col>
                    <xdr:colOff>419100</xdr:colOff>
                    <xdr:row>44</xdr:row>
                    <xdr:rowOff>0</xdr:rowOff>
                  </to>
                </anchor>
              </controlPr>
            </control>
          </mc:Choice>
        </mc:AlternateContent>
        <mc:AlternateContent xmlns:mc="http://schemas.openxmlformats.org/markup-compatibility/2006">
          <mc:Choice Requires="x14">
            <control shapeId="3078" r:id="rId803" name="Check Box 821">
              <controlPr locked="0" defaultSize="0" autoFill="0" autoLine="0" autoPict="0">
                <anchor moveWithCells="1">
                  <from>
                    <xdr:col>15</xdr:col>
                    <xdr:colOff>38100</xdr:colOff>
                    <xdr:row>44</xdr:row>
                    <xdr:rowOff>69850</xdr:rowOff>
                  </from>
                  <to>
                    <xdr:col>15</xdr:col>
                    <xdr:colOff>419100</xdr:colOff>
                    <xdr:row>45</xdr:row>
                    <xdr:rowOff>0</xdr:rowOff>
                  </to>
                </anchor>
              </controlPr>
            </control>
          </mc:Choice>
        </mc:AlternateContent>
        <mc:AlternateContent xmlns:mc="http://schemas.openxmlformats.org/markup-compatibility/2006">
          <mc:Choice Requires="x14">
            <control shapeId="3079" r:id="rId804" name="Check Box 822">
              <controlPr locked="0" defaultSize="0" autoFill="0" autoLine="0" autoPict="0">
                <anchor moveWithCells="1">
                  <from>
                    <xdr:col>16</xdr:col>
                    <xdr:colOff>38100</xdr:colOff>
                    <xdr:row>43</xdr:row>
                    <xdr:rowOff>69850</xdr:rowOff>
                  </from>
                  <to>
                    <xdr:col>16</xdr:col>
                    <xdr:colOff>419100</xdr:colOff>
                    <xdr:row>44</xdr:row>
                    <xdr:rowOff>0</xdr:rowOff>
                  </to>
                </anchor>
              </controlPr>
            </control>
          </mc:Choice>
        </mc:AlternateContent>
        <mc:AlternateContent xmlns:mc="http://schemas.openxmlformats.org/markup-compatibility/2006">
          <mc:Choice Requires="x14">
            <control shapeId="3080" r:id="rId805" name="Check Box 823">
              <controlPr locked="0" defaultSize="0" autoFill="0" autoLine="0" autoPict="0">
                <anchor moveWithCells="1">
                  <from>
                    <xdr:col>16</xdr:col>
                    <xdr:colOff>38100</xdr:colOff>
                    <xdr:row>44</xdr:row>
                    <xdr:rowOff>69850</xdr:rowOff>
                  </from>
                  <to>
                    <xdr:col>16</xdr:col>
                    <xdr:colOff>419100</xdr:colOff>
                    <xdr:row>45</xdr:row>
                    <xdr:rowOff>0</xdr:rowOff>
                  </to>
                </anchor>
              </controlPr>
            </control>
          </mc:Choice>
        </mc:AlternateContent>
        <mc:AlternateContent xmlns:mc="http://schemas.openxmlformats.org/markup-compatibility/2006">
          <mc:Choice Requires="x14">
            <control shapeId="3081" r:id="rId806" name="Check Box 824">
              <controlPr locked="0" defaultSize="0" autoFill="0" autoLine="0" autoPict="0">
                <anchor moveWithCells="1">
                  <from>
                    <xdr:col>17</xdr:col>
                    <xdr:colOff>38100</xdr:colOff>
                    <xdr:row>43</xdr:row>
                    <xdr:rowOff>69850</xdr:rowOff>
                  </from>
                  <to>
                    <xdr:col>17</xdr:col>
                    <xdr:colOff>419100</xdr:colOff>
                    <xdr:row>44</xdr:row>
                    <xdr:rowOff>0</xdr:rowOff>
                  </to>
                </anchor>
              </controlPr>
            </control>
          </mc:Choice>
        </mc:AlternateContent>
        <mc:AlternateContent xmlns:mc="http://schemas.openxmlformats.org/markup-compatibility/2006">
          <mc:Choice Requires="x14">
            <control shapeId="3082" r:id="rId807" name="Check Box 825">
              <controlPr locked="0" defaultSize="0" autoFill="0" autoLine="0" autoPict="0">
                <anchor moveWithCells="1">
                  <from>
                    <xdr:col>17</xdr:col>
                    <xdr:colOff>38100</xdr:colOff>
                    <xdr:row>44</xdr:row>
                    <xdr:rowOff>69850</xdr:rowOff>
                  </from>
                  <to>
                    <xdr:col>17</xdr:col>
                    <xdr:colOff>419100</xdr:colOff>
                    <xdr:row>45</xdr:row>
                    <xdr:rowOff>0</xdr:rowOff>
                  </to>
                </anchor>
              </controlPr>
            </control>
          </mc:Choice>
        </mc:AlternateContent>
        <mc:AlternateContent xmlns:mc="http://schemas.openxmlformats.org/markup-compatibility/2006">
          <mc:Choice Requires="x14">
            <control shapeId="3083" r:id="rId808" name="Check Box 826">
              <controlPr locked="0" defaultSize="0" autoFill="0" autoLine="0" autoPict="0">
                <anchor moveWithCells="1">
                  <from>
                    <xdr:col>18</xdr:col>
                    <xdr:colOff>38100</xdr:colOff>
                    <xdr:row>43</xdr:row>
                    <xdr:rowOff>69850</xdr:rowOff>
                  </from>
                  <to>
                    <xdr:col>18</xdr:col>
                    <xdr:colOff>419100</xdr:colOff>
                    <xdr:row>44</xdr:row>
                    <xdr:rowOff>0</xdr:rowOff>
                  </to>
                </anchor>
              </controlPr>
            </control>
          </mc:Choice>
        </mc:AlternateContent>
        <mc:AlternateContent xmlns:mc="http://schemas.openxmlformats.org/markup-compatibility/2006">
          <mc:Choice Requires="x14">
            <control shapeId="3084" r:id="rId809" name="Check Box 827">
              <controlPr locked="0" defaultSize="0" autoFill="0" autoLine="0" autoPict="0">
                <anchor moveWithCells="1">
                  <from>
                    <xdr:col>18</xdr:col>
                    <xdr:colOff>38100</xdr:colOff>
                    <xdr:row>44</xdr:row>
                    <xdr:rowOff>69850</xdr:rowOff>
                  </from>
                  <to>
                    <xdr:col>18</xdr:col>
                    <xdr:colOff>419100</xdr:colOff>
                    <xdr:row>45</xdr:row>
                    <xdr:rowOff>0</xdr:rowOff>
                  </to>
                </anchor>
              </controlPr>
            </control>
          </mc:Choice>
        </mc:AlternateContent>
        <mc:AlternateContent xmlns:mc="http://schemas.openxmlformats.org/markup-compatibility/2006">
          <mc:Choice Requires="x14">
            <control shapeId="3085" r:id="rId810" name="Check Box 828">
              <controlPr defaultSize="0" autoFill="0" autoLine="0" autoPict="0">
                <anchor moveWithCells="1">
                  <from>
                    <xdr:col>6</xdr:col>
                    <xdr:colOff>76200</xdr:colOff>
                    <xdr:row>44</xdr:row>
                    <xdr:rowOff>69850</xdr:rowOff>
                  </from>
                  <to>
                    <xdr:col>6</xdr:col>
                    <xdr:colOff>463550</xdr:colOff>
                    <xdr:row>44</xdr:row>
                    <xdr:rowOff>260350</xdr:rowOff>
                  </to>
                </anchor>
              </controlPr>
            </control>
          </mc:Choice>
        </mc:AlternateContent>
        <mc:AlternateContent xmlns:mc="http://schemas.openxmlformats.org/markup-compatibility/2006">
          <mc:Choice Requires="x14">
            <control shapeId="3086" r:id="rId811" name="Check Box 829">
              <controlPr defaultSize="0" autoFill="0" autoLine="0" autoPict="0">
                <anchor moveWithCells="1">
                  <from>
                    <xdr:col>7</xdr:col>
                    <xdr:colOff>69850</xdr:colOff>
                    <xdr:row>44</xdr:row>
                    <xdr:rowOff>69850</xdr:rowOff>
                  </from>
                  <to>
                    <xdr:col>7</xdr:col>
                    <xdr:colOff>450850</xdr:colOff>
                    <xdr:row>44</xdr:row>
                    <xdr:rowOff>260350</xdr:rowOff>
                  </to>
                </anchor>
              </controlPr>
            </control>
          </mc:Choice>
        </mc:AlternateContent>
        <mc:AlternateContent xmlns:mc="http://schemas.openxmlformats.org/markup-compatibility/2006">
          <mc:Choice Requires="x14">
            <control shapeId="3087" r:id="rId812" name="Check Box 830">
              <controlPr defaultSize="0" autoFill="0" autoLine="0" autoPict="0">
                <anchor moveWithCells="1">
                  <from>
                    <xdr:col>8</xdr:col>
                    <xdr:colOff>69850</xdr:colOff>
                    <xdr:row>44</xdr:row>
                    <xdr:rowOff>69850</xdr:rowOff>
                  </from>
                  <to>
                    <xdr:col>8</xdr:col>
                    <xdr:colOff>450850</xdr:colOff>
                    <xdr:row>44</xdr:row>
                    <xdr:rowOff>260350</xdr:rowOff>
                  </to>
                </anchor>
              </controlPr>
            </control>
          </mc:Choice>
        </mc:AlternateContent>
        <mc:AlternateContent xmlns:mc="http://schemas.openxmlformats.org/markup-compatibility/2006">
          <mc:Choice Requires="x14">
            <control shapeId="3088" r:id="rId813" name="Check Box 831">
              <controlPr defaultSize="0" autoFill="0" autoLine="0" autoPict="0">
                <anchor moveWithCells="1">
                  <from>
                    <xdr:col>9</xdr:col>
                    <xdr:colOff>76200</xdr:colOff>
                    <xdr:row>44</xdr:row>
                    <xdr:rowOff>69850</xdr:rowOff>
                  </from>
                  <to>
                    <xdr:col>9</xdr:col>
                    <xdr:colOff>463550</xdr:colOff>
                    <xdr:row>44</xdr:row>
                    <xdr:rowOff>260350</xdr:rowOff>
                  </to>
                </anchor>
              </controlPr>
            </control>
          </mc:Choice>
        </mc:AlternateContent>
        <mc:AlternateContent xmlns:mc="http://schemas.openxmlformats.org/markup-compatibility/2006">
          <mc:Choice Requires="x14">
            <control shapeId="3089" r:id="rId814" name="Check Box 832">
              <controlPr defaultSize="0" autoFill="0" autoLine="0" autoPict="0">
                <anchor moveWithCells="1">
                  <from>
                    <xdr:col>10</xdr:col>
                    <xdr:colOff>38100</xdr:colOff>
                    <xdr:row>44</xdr:row>
                    <xdr:rowOff>69850</xdr:rowOff>
                  </from>
                  <to>
                    <xdr:col>10</xdr:col>
                    <xdr:colOff>419100</xdr:colOff>
                    <xdr:row>44</xdr:row>
                    <xdr:rowOff>260350</xdr:rowOff>
                  </to>
                </anchor>
              </controlPr>
            </control>
          </mc:Choice>
        </mc:AlternateContent>
        <mc:AlternateContent xmlns:mc="http://schemas.openxmlformats.org/markup-compatibility/2006">
          <mc:Choice Requires="x14">
            <control shapeId="3090" r:id="rId815" name="Check Box 833">
              <controlPr locked="0" defaultSize="0" autoFill="0" autoLine="0" autoPict="0">
                <anchor moveWithCells="1">
                  <from>
                    <xdr:col>13</xdr:col>
                    <xdr:colOff>38100</xdr:colOff>
                    <xdr:row>43</xdr:row>
                    <xdr:rowOff>69850</xdr:rowOff>
                  </from>
                  <to>
                    <xdr:col>13</xdr:col>
                    <xdr:colOff>419100</xdr:colOff>
                    <xdr:row>44</xdr:row>
                    <xdr:rowOff>0</xdr:rowOff>
                  </to>
                </anchor>
              </controlPr>
            </control>
          </mc:Choice>
        </mc:AlternateContent>
        <mc:AlternateContent xmlns:mc="http://schemas.openxmlformats.org/markup-compatibility/2006">
          <mc:Choice Requires="x14">
            <control shapeId="3091" r:id="rId816" name="Check Box 834">
              <controlPr locked="0" defaultSize="0" autoFill="0" autoLine="0" autoPict="0">
                <anchor moveWithCells="1">
                  <from>
                    <xdr:col>13</xdr:col>
                    <xdr:colOff>38100</xdr:colOff>
                    <xdr:row>44</xdr:row>
                    <xdr:rowOff>69850</xdr:rowOff>
                  </from>
                  <to>
                    <xdr:col>13</xdr:col>
                    <xdr:colOff>419100</xdr:colOff>
                    <xdr:row>45</xdr:row>
                    <xdr:rowOff>0</xdr:rowOff>
                  </to>
                </anchor>
              </controlPr>
            </control>
          </mc:Choice>
        </mc:AlternateContent>
        <mc:AlternateContent xmlns:mc="http://schemas.openxmlformats.org/markup-compatibility/2006">
          <mc:Choice Requires="x14">
            <control shapeId="3092" r:id="rId817" name="Check Box 835">
              <controlPr locked="0" defaultSize="0" autoFill="0" autoLine="0" autoPict="0">
                <anchor moveWithCells="1">
                  <from>
                    <xdr:col>14</xdr:col>
                    <xdr:colOff>38100</xdr:colOff>
                    <xdr:row>43</xdr:row>
                    <xdr:rowOff>69850</xdr:rowOff>
                  </from>
                  <to>
                    <xdr:col>14</xdr:col>
                    <xdr:colOff>419100</xdr:colOff>
                    <xdr:row>44</xdr:row>
                    <xdr:rowOff>0</xdr:rowOff>
                  </to>
                </anchor>
              </controlPr>
            </control>
          </mc:Choice>
        </mc:AlternateContent>
        <mc:AlternateContent xmlns:mc="http://schemas.openxmlformats.org/markup-compatibility/2006">
          <mc:Choice Requires="x14">
            <control shapeId="3093" r:id="rId818" name="Check Box 836">
              <controlPr locked="0" defaultSize="0" autoFill="0" autoLine="0" autoPict="0">
                <anchor moveWithCells="1">
                  <from>
                    <xdr:col>14</xdr:col>
                    <xdr:colOff>38100</xdr:colOff>
                    <xdr:row>44</xdr:row>
                    <xdr:rowOff>69850</xdr:rowOff>
                  </from>
                  <to>
                    <xdr:col>14</xdr:col>
                    <xdr:colOff>419100</xdr:colOff>
                    <xdr:row>45</xdr:row>
                    <xdr:rowOff>0</xdr:rowOff>
                  </to>
                </anchor>
              </controlPr>
            </control>
          </mc:Choice>
        </mc:AlternateContent>
        <mc:AlternateContent xmlns:mc="http://schemas.openxmlformats.org/markup-compatibility/2006">
          <mc:Choice Requires="x14">
            <control shapeId="3094" r:id="rId819" name="Check Box 837">
              <controlPr locked="0" defaultSize="0" autoFill="0" autoLine="0" autoPict="0">
                <anchor moveWithCells="1">
                  <from>
                    <xdr:col>15</xdr:col>
                    <xdr:colOff>38100</xdr:colOff>
                    <xdr:row>43</xdr:row>
                    <xdr:rowOff>69850</xdr:rowOff>
                  </from>
                  <to>
                    <xdr:col>15</xdr:col>
                    <xdr:colOff>419100</xdr:colOff>
                    <xdr:row>44</xdr:row>
                    <xdr:rowOff>0</xdr:rowOff>
                  </to>
                </anchor>
              </controlPr>
            </control>
          </mc:Choice>
        </mc:AlternateContent>
        <mc:AlternateContent xmlns:mc="http://schemas.openxmlformats.org/markup-compatibility/2006">
          <mc:Choice Requires="x14">
            <control shapeId="3095" r:id="rId820" name="Check Box 838">
              <controlPr locked="0" defaultSize="0" autoFill="0" autoLine="0" autoPict="0">
                <anchor moveWithCells="1">
                  <from>
                    <xdr:col>15</xdr:col>
                    <xdr:colOff>38100</xdr:colOff>
                    <xdr:row>44</xdr:row>
                    <xdr:rowOff>69850</xdr:rowOff>
                  </from>
                  <to>
                    <xdr:col>15</xdr:col>
                    <xdr:colOff>419100</xdr:colOff>
                    <xdr:row>45</xdr:row>
                    <xdr:rowOff>0</xdr:rowOff>
                  </to>
                </anchor>
              </controlPr>
            </control>
          </mc:Choice>
        </mc:AlternateContent>
        <mc:AlternateContent xmlns:mc="http://schemas.openxmlformats.org/markup-compatibility/2006">
          <mc:Choice Requires="x14">
            <control shapeId="3096" r:id="rId821" name="Check Box 839">
              <controlPr locked="0" defaultSize="0" autoFill="0" autoLine="0" autoPict="0">
                <anchor moveWithCells="1">
                  <from>
                    <xdr:col>16</xdr:col>
                    <xdr:colOff>38100</xdr:colOff>
                    <xdr:row>43</xdr:row>
                    <xdr:rowOff>69850</xdr:rowOff>
                  </from>
                  <to>
                    <xdr:col>16</xdr:col>
                    <xdr:colOff>419100</xdr:colOff>
                    <xdr:row>44</xdr:row>
                    <xdr:rowOff>0</xdr:rowOff>
                  </to>
                </anchor>
              </controlPr>
            </control>
          </mc:Choice>
        </mc:AlternateContent>
        <mc:AlternateContent xmlns:mc="http://schemas.openxmlformats.org/markup-compatibility/2006">
          <mc:Choice Requires="x14">
            <control shapeId="3097" r:id="rId822" name="Check Box 840">
              <controlPr locked="0" defaultSize="0" autoFill="0" autoLine="0" autoPict="0">
                <anchor moveWithCells="1">
                  <from>
                    <xdr:col>16</xdr:col>
                    <xdr:colOff>38100</xdr:colOff>
                    <xdr:row>44</xdr:row>
                    <xdr:rowOff>69850</xdr:rowOff>
                  </from>
                  <to>
                    <xdr:col>16</xdr:col>
                    <xdr:colOff>419100</xdr:colOff>
                    <xdr:row>45</xdr:row>
                    <xdr:rowOff>0</xdr:rowOff>
                  </to>
                </anchor>
              </controlPr>
            </control>
          </mc:Choice>
        </mc:AlternateContent>
        <mc:AlternateContent xmlns:mc="http://schemas.openxmlformats.org/markup-compatibility/2006">
          <mc:Choice Requires="x14">
            <control shapeId="3098" r:id="rId823" name="Check Box 841">
              <controlPr locked="0" defaultSize="0" autoFill="0" autoLine="0" autoPict="0">
                <anchor moveWithCells="1">
                  <from>
                    <xdr:col>17</xdr:col>
                    <xdr:colOff>38100</xdr:colOff>
                    <xdr:row>43</xdr:row>
                    <xdr:rowOff>69850</xdr:rowOff>
                  </from>
                  <to>
                    <xdr:col>17</xdr:col>
                    <xdr:colOff>419100</xdr:colOff>
                    <xdr:row>44</xdr:row>
                    <xdr:rowOff>0</xdr:rowOff>
                  </to>
                </anchor>
              </controlPr>
            </control>
          </mc:Choice>
        </mc:AlternateContent>
        <mc:AlternateContent xmlns:mc="http://schemas.openxmlformats.org/markup-compatibility/2006">
          <mc:Choice Requires="x14">
            <control shapeId="3099" r:id="rId824" name="Check Box 842">
              <controlPr locked="0" defaultSize="0" autoFill="0" autoLine="0" autoPict="0">
                <anchor moveWithCells="1">
                  <from>
                    <xdr:col>17</xdr:col>
                    <xdr:colOff>38100</xdr:colOff>
                    <xdr:row>44</xdr:row>
                    <xdr:rowOff>69850</xdr:rowOff>
                  </from>
                  <to>
                    <xdr:col>17</xdr:col>
                    <xdr:colOff>419100</xdr:colOff>
                    <xdr:row>45</xdr:row>
                    <xdr:rowOff>0</xdr:rowOff>
                  </to>
                </anchor>
              </controlPr>
            </control>
          </mc:Choice>
        </mc:AlternateContent>
        <mc:AlternateContent xmlns:mc="http://schemas.openxmlformats.org/markup-compatibility/2006">
          <mc:Choice Requires="x14">
            <control shapeId="3100" r:id="rId825" name="Check Box 843">
              <controlPr locked="0" defaultSize="0" autoFill="0" autoLine="0" autoPict="0">
                <anchor moveWithCells="1">
                  <from>
                    <xdr:col>18</xdr:col>
                    <xdr:colOff>38100</xdr:colOff>
                    <xdr:row>43</xdr:row>
                    <xdr:rowOff>69850</xdr:rowOff>
                  </from>
                  <to>
                    <xdr:col>18</xdr:col>
                    <xdr:colOff>419100</xdr:colOff>
                    <xdr:row>44</xdr:row>
                    <xdr:rowOff>0</xdr:rowOff>
                  </to>
                </anchor>
              </controlPr>
            </control>
          </mc:Choice>
        </mc:AlternateContent>
        <mc:AlternateContent xmlns:mc="http://schemas.openxmlformats.org/markup-compatibility/2006">
          <mc:Choice Requires="x14">
            <control shapeId="3101" r:id="rId826" name="Check Box 844">
              <controlPr locked="0" defaultSize="0" autoFill="0" autoLine="0" autoPict="0">
                <anchor moveWithCells="1">
                  <from>
                    <xdr:col>18</xdr:col>
                    <xdr:colOff>38100</xdr:colOff>
                    <xdr:row>44</xdr:row>
                    <xdr:rowOff>69850</xdr:rowOff>
                  </from>
                  <to>
                    <xdr:col>18</xdr:col>
                    <xdr:colOff>419100</xdr:colOff>
                    <xdr:row>45</xdr:row>
                    <xdr:rowOff>0</xdr:rowOff>
                  </to>
                </anchor>
              </controlPr>
            </control>
          </mc:Choice>
        </mc:AlternateContent>
        <mc:AlternateContent xmlns:mc="http://schemas.openxmlformats.org/markup-compatibility/2006">
          <mc:Choice Requires="x14">
            <control shapeId="3102" r:id="rId827" name="Check Box 845">
              <controlPr defaultSize="0" autoFill="0" autoLine="0" autoPict="0">
                <anchor moveWithCells="1">
                  <from>
                    <xdr:col>19</xdr:col>
                    <xdr:colOff>69850</xdr:colOff>
                    <xdr:row>44</xdr:row>
                    <xdr:rowOff>69850</xdr:rowOff>
                  </from>
                  <to>
                    <xdr:col>19</xdr:col>
                    <xdr:colOff>419100</xdr:colOff>
                    <xdr:row>44</xdr:row>
                    <xdr:rowOff>260350</xdr:rowOff>
                  </to>
                </anchor>
              </controlPr>
            </control>
          </mc:Choice>
        </mc:AlternateContent>
        <mc:AlternateContent xmlns:mc="http://schemas.openxmlformats.org/markup-compatibility/2006">
          <mc:Choice Requires="x14">
            <control shapeId="3103" r:id="rId828" name="Check Box 846">
              <controlPr defaultSize="0" autoFill="0" autoLine="0" autoPict="0">
                <anchor moveWithCells="1">
                  <from>
                    <xdr:col>20</xdr:col>
                    <xdr:colOff>69850</xdr:colOff>
                    <xdr:row>44</xdr:row>
                    <xdr:rowOff>69850</xdr:rowOff>
                  </from>
                  <to>
                    <xdr:col>20</xdr:col>
                    <xdr:colOff>419100</xdr:colOff>
                    <xdr:row>44</xdr:row>
                    <xdr:rowOff>260350</xdr:rowOff>
                  </to>
                </anchor>
              </controlPr>
            </control>
          </mc:Choice>
        </mc:AlternateContent>
        <mc:AlternateContent xmlns:mc="http://schemas.openxmlformats.org/markup-compatibility/2006">
          <mc:Choice Requires="x14">
            <control shapeId="3104" r:id="rId829" name="Check Box 847">
              <controlPr defaultSize="0" autoFill="0" autoLine="0" autoPict="0">
                <anchor moveWithCells="1">
                  <from>
                    <xdr:col>21</xdr:col>
                    <xdr:colOff>69850</xdr:colOff>
                    <xdr:row>44</xdr:row>
                    <xdr:rowOff>69850</xdr:rowOff>
                  </from>
                  <to>
                    <xdr:col>21</xdr:col>
                    <xdr:colOff>419100</xdr:colOff>
                    <xdr:row>44</xdr:row>
                    <xdr:rowOff>260350</xdr:rowOff>
                  </to>
                </anchor>
              </controlPr>
            </control>
          </mc:Choice>
        </mc:AlternateContent>
        <mc:AlternateContent xmlns:mc="http://schemas.openxmlformats.org/markup-compatibility/2006">
          <mc:Choice Requires="x14">
            <control shapeId="3105" r:id="rId830" name="Check Box 848">
              <controlPr defaultSize="0" autoFill="0" autoLine="0" autoPict="0">
                <anchor moveWithCells="1">
                  <from>
                    <xdr:col>22</xdr:col>
                    <xdr:colOff>69850</xdr:colOff>
                    <xdr:row>44</xdr:row>
                    <xdr:rowOff>69850</xdr:rowOff>
                  </from>
                  <to>
                    <xdr:col>22</xdr:col>
                    <xdr:colOff>419100</xdr:colOff>
                    <xdr:row>44</xdr:row>
                    <xdr:rowOff>260350</xdr:rowOff>
                  </to>
                </anchor>
              </controlPr>
            </control>
          </mc:Choice>
        </mc:AlternateContent>
        <mc:AlternateContent xmlns:mc="http://schemas.openxmlformats.org/markup-compatibility/2006">
          <mc:Choice Requires="x14">
            <control shapeId="3106" r:id="rId831" name="Check Box 849">
              <controlPr defaultSize="0" autoFill="0" autoLine="0" autoPict="0">
                <anchor moveWithCells="1">
                  <from>
                    <xdr:col>23</xdr:col>
                    <xdr:colOff>69850</xdr:colOff>
                    <xdr:row>44</xdr:row>
                    <xdr:rowOff>69850</xdr:rowOff>
                  </from>
                  <to>
                    <xdr:col>23</xdr:col>
                    <xdr:colOff>419100</xdr:colOff>
                    <xdr:row>44</xdr:row>
                    <xdr:rowOff>260350</xdr:rowOff>
                  </to>
                </anchor>
              </controlPr>
            </control>
          </mc:Choice>
        </mc:AlternateContent>
        <mc:AlternateContent xmlns:mc="http://schemas.openxmlformats.org/markup-compatibility/2006">
          <mc:Choice Requires="x14">
            <control shapeId="3107" r:id="rId832" name="Check Box 850">
              <controlPr defaultSize="0" autoFill="0" autoLine="0" autoPict="0">
                <anchor moveWithCells="1">
                  <from>
                    <xdr:col>6</xdr:col>
                    <xdr:colOff>76200</xdr:colOff>
                    <xdr:row>45</xdr:row>
                    <xdr:rowOff>69850</xdr:rowOff>
                  </from>
                  <to>
                    <xdr:col>6</xdr:col>
                    <xdr:colOff>463550</xdr:colOff>
                    <xdr:row>46</xdr:row>
                    <xdr:rowOff>69850</xdr:rowOff>
                  </to>
                </anchor>
              </controlPr>
            </control>
          </mc:Choice>
        </mc:AlternateContent>
        <mc:AlternateContent xmlns:mc="http://schemas.openxmlformats.org/markup-compatibility/2006">
          <mc:Choice Requires="x14">
            <control shapeId="3108" r:id="rId833" name="Check Box 851">
              <controlPr defaultSize="0" autoFill="0" autoLine="0" autoPict="0">
                <anchor moveWithCells="1">
                  <from>
                    <xdr:col>7</xdr:col>
                    <xdr:colOff>69850</xdr:colOff>
                    <xdr:row>45</xdr:row>
                    <xdr:rowOff>69850</xdr:rowOff>
                  </from>
                  <to>
                    <xdr:col>7</xdr:col>
                    <xdr:colOff>450850</xdr:colOff>
                    <xdr:row>46</xdr:row>
                    <xdr:rowOff>69850</xdr:rowOff>
                  </to>
                </anchor>
              </controlPr>
            </control>
          </mc:Choice>
        </mc:AlternateContent>
        <mc:AlternateContent xmlns:mc="http://schemas.openxmlformats.org/markup-compatibility/2006">
          <mc:Choice Requires="x14">
            <control shapeId="3109" r:id="rId834" name="Check Box 852">
              <controlPr defaultSize="0" autoFill="0" autoLine="0" autoPict="0">
                <anchor moveWithCells="1">
                  <from>
                    <xdr:col>8</xdr:col>
                    <xdr:colOff>69850</xdr:colOff>
                    <xdr:row>45</xdr:row>
                    <xdr:rowOff>69850</xdr:rowOff>
                  </from>
                  <to>
                    <xdr:col>8</xdr:col>
                    <xdr:colOff>450850</xdr:colOff>
                    <xdr:row>46</xdr:row>
                    <xdr:rowOff>69850</xdr:rowOff>
                  </to>
                </anchor>
              </controlPr>
            </control>
          </mc:Choice>
        </mc:AlternateContent>
        <mc:AlternateContent xmlns:mc="http://schemas.openxmlformats.org/markup-compatibility/2006">
          <mc:Choice Requires="x14">
            <control shapeId="3110" r:id="rId835" name="Check Box 853">
              <controlPr defaultSize="0" autoFill="0" autoLine="0" autoPict="0">
                <anchor moveWithCells="1">
                  <from>
                    <xdr:col>9</xdr:col>
                    <xdr:colOff>76200</xdr:colOff>
                    <xdr:row>45</xdr:row>
                    <xdr:rowOff>69850</xdr:rowOff>
                  </from>
                  <to>
                    <xdr:col>9</xdr:col>
                    <xdr:colOff>463550</xdr:colOff>
                    <xdr:row>46</xdr:row>
                    <xdr:rowOff>69850</xdr:rowOff>
                  </to>
                </anchor>
              </controlPr>
            </control>
          </mc:Choice>
        </mc:AlternateContent>
        <mc:AlternateContent xmlns:mc="http://schemas.openxmlformats.org/markup-compatibility/2006">
          <mc:Choice Requires="x14">
            <control shapeId="3111" r:id="rId836" name="Check Box 854">
              <controlPr defaultSize="0" autoFill="0" autoLine="0" autoPict="0">
                <anchor moveWithCells="1">
                  <from>
                    <xdr:col>10</xdr:col>
                    <xdr:colOff>38100</xdr:colOff>
                    <xdr:row>45</xdr:row>
                    <xdr:rowOff>69850</xdr:rowOff>
                  </from>
                  <to>
                    <xdr:col>10</xdr:col>
                    <xdr:colOff>419100</xdr:colOff>
                    <xdr:row>46</xdr:row>
                    <xdr:rowOff>69850</xdr:rowOff>
                  </to>
                </anchor>
              </controlPr>
            </control>
          </mc:Choice>
        </mc:AlternateContent>
        <mc:AlternateContent xmlns:mc="http://schemas.openxmlformats.org/markup-compatibility/2006">
          <mc:Choice Requires="x14">
            <control shapeId="3129" r:id="rId837" name="Check Box 855">
              <controlPr defaultSize="0" autoFill="0" autoLine="0" autoPict="0">
                <anchor moveWithCells="1">
                  <from>
                    <xdr:col>19</xdr:col>
                    <xdr:colOff>69850</xdr:colOff>
                    <xdr:row>45</xdr:row>
                    <xdr:rowOff>69850</xdr:rowOff>
                  </from>
                  <to>
                    <xdr:col>19</xdr:col>
                    <xdr:colOff>419100</xdr:colOff>
                    <xdr:row>46</xdr:row>
                    <xdr:rowOff>69850</xdr:rowOff>
                  </to>
                </anchor>
              </controlPr>
            </control>
          </mc:Choice>
        </mc:AlternateContent>
        <mc:AlternateContent xmlns:mc="http://schemas.openxmlformats.org/markup-compatibility/2006">
          <mc:Choice Requires="x14">
            <control shapeId="3130" r:id="rId838" name="Check Box 856">
              <controlPr defaultSize="0" autoFill="0" autoLine="0" autoPict="0">
                <anchor moveWithCells="1">
                  <from>
                    <xdr:col>20</xdr:col>
                    <xdr:colOff>69850</xdr:colOff>
                    <xdr:row>45</xdr:row>
                    <xdr:rowOff>69850</xdr:rowOff>
                  </from>
                  <to>
                    <xdr:col>20</xdr:col>
                    <xdr:colOff>419100</xdr:colOff>
                    <xdr:row>46</xdr:row>
                    <xdr:rowOff>69850</xdr:rowOff>
                  </to>
                </anchor>
              </controlPr>
            </control>
          </mc:Choice>
        </mc:AlternateContent>
        <mc:AlternateContent xmlns:mc="http://schemas.openxmlformats.org/markup-compatibility/2006">
          <mc:Choice Requires="x14">
            <control shapeId="3131" r:id="rId839" name="Check Box 857">
              <controlPr defaultSize="0" autoFill="0" autoLine="0" autoPict="0">
                <anchor moveWithCells="1">
                  <from>
                    <xdr:col>21</xdr:col>
                    <xdr:colOff>69850</xdr:colOff>
                    <xdr:row>45</xdr:row>
                    <xdr:rowOff>69850</xdr:rowOff>
                  </from>
                  <to>
                    <xdr:col>21</xdr:col>
                    <xdr:colOff>419100</xdr:colOff>
                    <xdr:row>46</xdr:row>
                    <xdr:rowOff>69850</xdr:rowOff>
                  </to>
                </anchor>
              </controlPr>
            </control>
          </mc:Choice>
        </mc:AlternateContent>
        <mc:AlternateContent xmlns:mc="http://schemas.openxmlformats.org/markup-compatibility/2006">
          <mc:Choice Requires="x14">
            <control shapeId="3132" r:id="rId840" name="Check Box 858">
              <controlPr defaultSize="0" autoFill="0" autoLine="0" autoPict="0">
                <anchor moveWithCells="1">
                  <from>
                    <xdr:col>22</xdr:col>
                    <xdr:colOff>69850</xdr:colOff>
                    <xdr:row>45</xdr:row>
                    <xdr:rowOff>69850</xdr:rowOff>
                  </from>
                  <to>
                    <xdr:col>22</xdr:col>
                    <xdr:colOff>419100</xdr:colOff>
                    <xdr:row>46</xdr:row>
                    <xdr:rowOff>69850</xdr:rowOff>
                  </to>
                </anchor>
              </controlPr>
            </control>
          </mc:Choice>
        </mc:AlternateContent>
        <mc:AlternateContent xmlns:mc="http://schemas.openxmlformats.org/markup-compatibility/2006">
          <mc:Choice Requires="x14">
            <control shapeId="3133" r:id="rId841" name="Check Box 859">
              <controlPr defaultSize="0" autoFill="0" autoLine="0" autoPict="0">
                <anchor moveWithCells="1">
                  <from>
                    <xdr:col>23</xdr:col>
                    <xdr:colOff>69850</xdr:colOff>
                    <xdr:row>45</xdr:row>
                    <xdr:rowOff>69850</xdr:rowOff>
                  </from>
                  <to>
                    <xdr:col>23</xdr:col>
                    <xdr:colOff>419100</xdr:colOff>
                    <xdr:row>46</xdr:row>
                    <xdr:rowOff>69850</xdr:rowOff>
                  </to>
                </anchor>
              </controlPr>
            </control>
          </mc:Choice>
        </mc:AlternateContent>
        <mc:AlternateContent xmlns:mc="http://schemas.openxmlformats.org/markup-compatibility/2006">
          <mc:Choice Requires="x14">
            <control shapeId="3134" r:id="rId842" name="Check Box 860">
              <controlPr locked="0" defaultSize="0" autoFill="0" autoLine="0" autoPict="0">
                <anchor moveWithCells="1">
                  <from>
                    <xdr:col>13</xdr:col>
                    <xdr:colOff>38100</xdr:colOff>
                    <xdr:row>44</xdr:row>
                    <xdr:rowOff>69850</xdr:rowOff>
                  </from>
                  <to>
                    <xdr:col>13</xdr:col>
                    <xdr:colOff>419100</xdr:colOff>
                    <xdr:row>45</xdr:row>
                    <xdr:rowOff>0</xdr:rowOff>
                  </to>
                </anchor>
              </controlPr>
            </control>
          </mc:Choice>
        </mc:AlternateContent>
        <mc:AlternateContent xmlns:mc="http://schemas.openxmlformats.org/markup-compatibility/2006">
          <mc:Choice Requires="x14">
            <control shapeId="3135" r:id="rId843" name="Check Box 861">
              <controlPr locked="0" defaultSize="0" autoFill="0" autoLine="0" autoPict="0">
                <anchor moveWithCells="1">
                  <from>
                    <xdr:col>13</xdr:col>
                    <xdr:colOff>38100</xdr:colOff>
                    <xdr:row>45</xdr:row>
                    <xdr:rowOff>69850</xdr:rowOff>
                  </from>
                  <to>
                    <xdr:col>13</xdr:col>
                    <xdr:colOff>419100</xdr:colOff>
                    <xdr:row>46</xdr:row>
                    <xdr:rowOff>76200</xdr:rowOff>
                  </to>
                </anchor>
              </controlPr>
            </control>
          </mc:Choice>
        </mc:AlternateContent>
        <mc:AlternateContent xmlns:mc="http://schemas.openxmlformats.org/markup-compatibility/2006">
          <mc:Choice Requires="x14">
            <control shapeId="3136" r:id="rId844" name="Check Box 862">
              <controlPr locked="0" defaultSize="0" autoFill="0" autoLine="0" autoPict="0">
                <anchor moveWithCells="1">
                  <from>
                    <xdr:col>14</xdr:col>
                    <xdr:colOff>38100</xdr:colOff>
                    <xdr:row>44</xdr:row>
                    <xdr:rowOff>69850</xdr:rowOff>
                  </from>
                  <to>
                    <xdr:col>14</xdr:col>
                    <xdr:colOff>419100</xdr:colOff>
                    <xdr:row>45</xdr:row>
                    <xdr:rowOff>0</xdr:rowOff>
                  </to>
                </anchor>
              </controlPr>
            </control>
          </mc:Choice>
        </mc:AlternateContent>
        <mc:AlternateContent xmlns:mc="http://schemas.openxmlformats.org/markup-compatibility/2006">
          <mc:Choice Requires="x14">
            <control shapeId="3137" r:id="rId845" name="Check Box 863">
              <controlPr locked="0" defaultSize="0" autoFill="0" autoLine="0" autoPict="0">
                <anchor moveWithCells="1">
                  <from>
                    <xdr:col>14</xdr:col>
                    <xdr:colOff>38100</xdr:colOff>
                    <xdr:row>45</xdr:row>
                    <xdr:rowOff>69850</xdr:rowOff>
                  </from>
                  <to>
                    <xdr:col>14</xdr:col>
                    <xdr:colOff>419100</xdr:colOff>
                    <xdr:row>46</xdr:row>
                    <xdr:rowOff>76200</xdr:rowOff>
                  </to>
                </anchor>
              </controlPr>
            </control>
          </mc:Choice>
        </mc:AlternateContent>
        <mc:AlternateContent xmlns:mc="http://schemas.openxmlformats.org/markup-compatibility/2006">
          <mc:Choice Requires="x14">
            <control shapeId="3138" r:id="rId846" name="Check Box 864">
              <controlPr locked="0" defaultSize="0" autoFill="0" autoLine="0" autoPict="0">
                <anchor moveWithCells="1">
                  <from>
                    <xdr:col>15</xdr:col>
                    <xdr:colOff>38100</xdr:colOff>
                    <xdr:row>44</xdr:row>
                    <xdr:rowOff>69850</xdr:rowOff>
                  </from>
                  <to>
                    <xdr:col>15</xdr:col>
                    <xdr:colOff>419100</xdr:colOff>
                    <xdr:row>45</xdr:row>
                    <xdr:rowOff>0</xdr:rowOff>
                  </to>
                </anchor>
              </controlPr>
            </control>
          </mc:Choice>
        </mc:AlternateContent>
        <mc:AlternateContent xmlns:mc="http://schemas.openxmlformats.org/markup-compatibility/2006">
          <mc:Choice Requires="x14">
            <control shapeId="3139" r:id="rId847" name="Check Box 865">
              <controlPr locked="0" defaultSize="0" autoFill="0" autoLine="0" autoPict="0">
                <anchor moveWithCells="1">
                  <from>
                    <xdr:col>15</xdr:col>
                    <xdr:colOff>38100</xdr:colOff>
                    <xdr:row>45</xdr:row>
                    <xdr:rowOff>69850</xdr:rowOff>
                  </from>
                  <to>
                    <xdr:col>15</xdr:col>
                    <xdr:colOff>419100</xdr:colOff>
                    <xdr:row>46</xdr:row>
                    <xdr:rowOff>76200</xdr:rowOff>
                  </to>
                </anchor>
              </controlPr>
            </control>
          </mc:Choice>
        </mc:AlternateContent>
        <mc:AlternateContent xmlns:mc="http://schemas.openxmlformats.org/markup-compatibility/2006">
          <mc:Choice Requires="x14">
            <control shapeId="3140" r:id="rId848" name="Check Box 866">
              <controlPr locked="0" defaultSize="0" autoFill="0" autoLine="0" autoPict="0">
                <anchor moveWithCells="1">
                  <from>
                    <xdr:col>16</xdr:col>
                    <xdr:colOff>38100</xdr:colOff>
                    <xdr:row>44</xdr:row>
                    <xdr:rowOff>69850</xdr:rowOff>
                  </from>
                  <to>
                    <xdr:col>16</xdr:col>
                    <xdr:colOff>419100</xdr:colOff>
                    <xdr:row>45</xdr:row>
                    <xdr:rowOff>0</xdr:rowOff>
                  </to>
                </anchor>
              </controlPr>
            </control>
          </mc:Choice>
        </mc:AlternateContent>
        <mc:AlternateContent xmlns:mc="http://schemas.openxmlformats.org/markup-compatibility/2006">
          <mc:Choice Requires="x14">
            <control shapeId="3141" r:id="rId849" name="Check Box 867">
              <controlPr locked="0" defaultSize="0" autoFill="0" autoLine="0" autoPict="0">
                <anchor moveWithCells="1">
                  <from>
                    <xdr:col>16</xdr:col>
                    <xdr:colOff>38100</xdr:colOff>
                    <xdr:row>45</xdr:row>
                    <xdr:rowOff>69850</xdr:rowOff>
                  </from>
                  <to>
                    <xdr:col>16</xdr:col>
                    <xdr:colOff>419100</xdr:colOff>
                    <xdr:row>46</xdr:row>
                    <xdr:rowOff>76200</xdr:rowOff>
                  </to>
                </anchor>
              </controlPr>
            </control>
          </mc:Choice>
        </mc:AlternateContent>
        <mc:AlternateContent xmlns:mc="http://schemas.openxmlformats.org/markup-compatibility/2006">
          <mc:Choice Requires="x14">
            <control shapeId="3142" r:id="rId850" name="Check Box 868">
              <controlPr locked="0" defaultSize="0" autoFill="0" autoLine="0" autoPict="0">
                <anchor moveWithCells="1">
                  <from>
                    <xdr:col>17</xdr:col>
                    <xdr:colOff>38100</xdr:colOff>
                    <xdr:row>44</xdr:row>
                    <xdr:rowOff>69850</xdr:rowOff>
                  </from>
                  <to>
                    <xdr:col>17</xdr:col>
                    <xdr:colOff>419100</xdr:colOff>
                    <xdr:row>45</xdr:row>
                    <xdr:rowOff>0</xdr:rowOff>
                  </to>
                </anchor>
              </controlPr>
            </control>
          </mc:Choice>
        </mc:AlternateContent>
        <mc:AlternateContent xmlns:mc="http://schemas.openxmlformats.org/markup-compatibility/2006">
          <mc:Choice Requires="x14">
            <control shapeId="3143" r:id="rId851" name="Check Box 869">
              <controlPr locked="0" defaultSize="0" autoFill="0" autoLine="0" autoPict="0">
                <anchor moveWithCells="1">
                  <from>
                    <xdr:col>17</xdr:col>
                    <xdr:colOff>38100</xdr:colOff>
                    <xdr:row>45</xdr:row>
                    <xdr:rowOff>69850</xdr:rowOff>
                  </from>
                  <to>
                    <xdr:col>17</xdr:col>
                    <xdr:colOff>419100</xdr:colOff>
                    <xdr:row>46</xdr:row>
                    <xdr:rowOff>76200</xdr:rowOff>
                  </to>
                </anchor>
              </controlPr>
            </control>
          </mc:Choice>
        </mc:AlternateContent>
        <mc:AlternateContent xmlns:mc="http://schemas.openxmlformats.org/markup-compatibility/2006">
          <mc:Choice Requires="x14">
            <control shapeId="3144" r:id="rId852" name="Check Box 870">
              <controlPr locked="0" defaultSize="0" autoFill="0" autoLine="0" autoPict="0">
                <anchor moveWithCells="1">
                  <from>
                    <xdr:col>18</xdr:col>
                    <xdr:colOff>38100</xdr:colOff>
                    <xdr:row>44</xdr:row>
                    <xdr:rowOff>69850</xdr:rowOff>
                  </from>
                  <to>
                    <xdr:col>18</xdr:col>
                    <xdr:colOff>419100</xdr:colOff>
                    <xdr:row>45</xdr:row>
                    <xdr:rowOff>0</xdr:rowOff>
                  </to>
                </anchor>
              </controlPr>
            </control>
          </mc:Choice>
        </mc:AlternateContent>
        <mc:AlternateContent xmlns:mc="http://schemas.openxmlformats.org/markup-compatibility/2006">
          <mc:Choice Requires="x14">
            <control shapeId="3145" r:id="rId853" name="Check Box 871">
              <controlPr locked="0" defaultSize="0" autoFill="0" autoLine="0" autoPict="0">
                <anchor moveWithCells="1">
                  <from>
                    <xdr:col>18</xdr:col>
                    <xdr:colOff>38100</xdr:colOff>
                    <xdr:row>45</xdr:row>
                    <xdr:rowOff>69850</xdr:rowOff>
                  </from>
                  <to>
                    <xdr:col>18</xdr:col>
                    <xdr:colOff>419100</xdr:colOff>
                    <xdr:row>46</xdr:row>
                    <xdr:rowOff>76200</xdr:rowOff>
                  </to>
                </anchor>
              </controlPr>
            </control>
          </mc:Choice>
        </mc:AlternateContent>
        <mc:AlternateContent xmlns:mc="http://schemas.openxmlformats.org/markup-compatibility/2006">
          <mc:Choice Requires="x14">
            <control shapeId="3146" r:id="rId854" name="Check Box 873">
              <controlPr defaultSize="0" autoFill="0" autoLine="0" autoPict="0">
                <anchor moveWithCells="1">
                  <from>
                    <xdr:col>7</xdr:col>
                    <xdr:colOff>69850</xdr:colOff>
                    <xdr:row>45</xdr:row>
                    <xdr:rowOff>69850</xdr:rowOff>
                  </from>
                  <to>
                    <xdr:col>7</xdr:col>
                    <xdr:colOff>450850</xdr:colOff>
                    <xdr:row>46</xdr:row>
                    <xdr:rowOff>69850</xdr:rowOff>
                  </to>
                </anchor>
              </controlPr>
            </control>
          </mc:Choice>
        </mc:AlternateContent>
        <mc:AlternateContent xmlns:mc="http://schemas.openxmlformats.org/markup-compatibility/2006">
          <mc:Choice Requires="x14">
            <control shapeId="3147" r:id="rId855" name="Check Box 874">
              <controlPr defaultSize="0" autoFill="0" autoLine="0" autoPict="0">
                <anchor moveWithCells="1">
                  <from>
                    <xdr:col>8</xdr:col>
                    <xdr:colOff>69850</xdr:colOff>
                    <xdr:row>45</xdr:row>
                    <xdr:rowOff>69850</xdr:rowOff>
                  </from>
                  <to>
                    <xdr:col>8</xdr:col>
                    <xdr:colOff>450850</xdr:colOff>
                    <xdr:row>46</xdr:row>
                    <xdr:rowOff>69850</xdr:rowOff>
                  </to>
                </anchor>
              </controlPr>
            </control>
          </mc:Choice>
        </mc:AlternateContent>
        <mc:AlternateContent xmlns:mc="http://schemas.openxmlformats.org/markup-compatibility/2006">
          <mc:Choice Requires="x14">
            <control shapeId="3148" r:id="rId856" name="Check Box 875">
              <controlPr defaultSize="0" autoFill="0" autoLine="0" autoPict="0">
                <anchor moveWithCells="1">
                  <from>
                    <xdr:col>9</xdr:col>
                    <xdr:colOff>76200</xdr:colOff>
                    <xdr:row>45</xdr:row>
                    <xdr:rowOff>69850</xdr:rowOff>
                  </from>
                  <to>
                    <xdr:col>9</xdr:col>
                    <xdr:colOff>463550</xdr:colOff>
                    <xdr:row>46</xdr:row>
                    <xdr:rowOff>69850</xdr:rowOff>
                  </to>
                </anchor>
              </controlPr>
            </control>
          </mc:Choice>
        </mc:AlternateContent>
        <mc:AlternateContent xmlns:mc="http://schemas.openxmlformats.org/markup-compatibility/2006">
          <mc:Choice Requires="x14">
            <control shapeId="3149" r:id="rId857" name="Check Box 876">
              <controlPr defaultSize="0" autoFill="0" autoLine="0" autoPict="0">
                <anchor moveWithCells="1">
                  <from>
                    <xdr:col>10</xdr:col>
                    <xdr:colOff>38100</xdr:colOff>
                    <xdr:row>45</xdr:row>
                    <xdr:rowOff>69850</xdr:rowOff>
                  </from>
                  <to>
                    <xdr:col>10</xdr:col>
                    <xdr:colOff>419100</xdr:colOff>
                    <xdr:row>46</xdr:row>
                    <xdr:rowOff>69850</xdr:rowOff>
                  </to>
                </anchor>
              </controlPr>
            </control>
          </mc:Choice>
        </mc:AlternateContent>
        <mc:AlternateContent xmlns:mc="http://schemas.openxmlformats.org/markup-compatibility/2006">
          <mc:Choice Requires="x14">
            <control shapeId="3150" r:id="rId858" name="Check Box 877">
              <controlPr locked="0" defaultSize="0" autoFill="0" autoLine="0" autoPict="0">
                <anchor moveWithCells="1">
                  <from>
                    <xdr:col>13</xdr:col>
                    <xdr:colOff>38100</xdr:colOff>
                    <xdr:row>44</xdr:row>
                    <xdr:rowOff>69850</xdr:rowOff>
                  </from>
                  <to>
                    <xdr:col>13</xdr:col>
                    <xdr:colOff>419100</xdr:colOff>
                    <xdr:row>45</xdr:row>
                    <xdr:rowOff>0</xdr:rowOff>
                  </to>
                </anchor>
              </controlPr>
            </control>
          </mc:Choice>
        </mc:AlternateContent>
        <mc:AlternateContent xmlns:mc="http://schemas.openxmlformats.org/markup-compatibility/2006">
          <mc:Choice Requires="x14">
            <control shapeId="3151" r:id="rId859" name="Check Box 878">
              <controlPr locked="0" defaultSize="0" autoFill="0" autoLine="0" autoPict="0">
                <anchor moveWithCells="1">
                  <from>
                    <xdr:col>13</xdr:col>
                    <xdr:colOff>38100</xdr:colOff>
                    <xdr:row>45</xdr:row>
                    <xdr:rowOff>69850</xdr:rowOff>
                  </from>
                  <to>
                    <xdr:col>13</xdr:col>
                    <xdr:colOff>419100</xdr:colOff>
                    <xdr:row>46</xdr:row>
                    <xdr:rowOff>76200</xdr:rowOff>
                  </to>
                </anchor>
              </controlPr>
            </control>
          </mc:Choice>
        </mc:AlternateContent>
        <mc:AlternateContent xmlns:mc="http://schemas.openxmlformats.org/markup-compatibility/2006">
          <mc:Choice Requires="x14">
            <control shapeId="3152" r:id="rId860" name="Check Box 879">
              <controlPr locked="0" defaultSize="0" autoFill="0" autoLine="0" autoPict="0">
                <anchor moveWithCells="1">
                  <from>
                    <xdr:col>14</xdr:col>
                    <xdr:colOff>38100</xdr:colOff>
                    <xdr:row>44</xdr:row>
                    <xdr:rowOff>69850</xdr:rowOff>
                  </from>
                  <to>
                    <xdr:col>14</xdr:col>
                    <xdr:colOff>419100</xdr:colOff>
                    <xdr:row>45</xdr:row>
                    <xdr:rowOff>0</xdr:rowOff>
                  </to>
                </anchor>
              </controlPr>
            </control>
          </mc:Choice>
        </mc:AlternateContent>
        <mc:AlternateContent xmlns:mc="http://schemas.openxmlformats.org/markup-compatibility/2006">
          <mc:Choice Requires="x14">
            <control shapeId="3153" r:id="rId861" name="Check Box 880">
              <controlPr locked="0" defaultSize="0" autoFill="0" autoLine="0" autoPict="0">
                <anchor moveWithCells="1">
                  <from>
                    <xdr:col>14</xdr:col>
                    <xdr:colOff>38100</xdr:colOff>
                    <xdr:row>45</xdr:row>
                    <xdr:rowOff>69850</xdr:rowOff>
                  </from>
                  <to>
                    <xdr:col>14</xdr:col>
                    <xdr:colOff>419100</xdr:colOff>
                    <xdr:row>46</xdr:row>
                    <xdr:rowOff>76200</xdr:rowOff>
                  </to>
                </anchor>
              </controlPr>
            </control>
          </mc:Choice>
        </mc:AlternateContent>
        <mc:AlternateContent xmlns:mc="http://schemas.openxmlformats.org/markup-compatibility/2006">
          <mc:Choice Requires="x14">
            <control shapeId="3154" r:id="rId862" name="Check Box 881">
              <controlPr locked="0" defaultSize="0" autoFill="0" autoLine="0" autoPict="0">
                <anchor moveWithCells="1">
                  <from>
                    <xdr:col>15</xdr:col>
                    <xdr:colOff>38100</xdr:colOff>
                    <xdr:row>44</xdr:row>
                    <xdr:rowOff>69850</xdr:rowOff>
                  </from>
                  <to>
                    <xdr:col>15</xdr:col>
                    <xdr:colOff>419100</xdr:colOff>
                    <xdr:row>45</xdr:row>
                    <xdr:rowOff>0</xdr:rowOff>
                  </to>
                </anchor>
              </controlPr>
            </control>
          </mc:Choice>
        </mc:AlternateContent>
        <mc:AlternateContent xmlns:mc="http://schemas.openxmlformats.org/markup-compatibility/2006">
          <mc:Choice Requires="x14">
            <control shapeId="3155" r:id="rId863" name="Check Box 882">
              <controlPr locked="0" defaultSize="0" autoFill="0" autoLine="0" autoPict="0">
                <anchor moveWithCells="1">
                  <from>
                    <xdr:col>15</xdr:col>
                    <xdr:colOff>38100</xdr:colOff>
                    <xdr:row>45</xdr:row>
                    <xdr:rowOff>69850</xdr:rowOff>
                  </from>
                  <to>
                    <xdr:col>15</xdr:col>
                    <xdr:colOff>419100</xdr:colOff>
                    <xdr:row>46</xdr:row>
                    <xdr:rowOff>76200</xdr:rowOff>
                  </to>
                </anchor>
              </controlPr>
            </control>
          </mc:Choice>
        </mc:AlternateContent>
        <mc:AlternateContent xmlns:mc="http://schemas.openxmlformats.org/markup-compatibility/2006">
          <mc:Choice Requires="x14">
            <control shapeId="3156" r:id="rId864" name="Check Box 883">
              <controlPr locked="0" defaultSize="0" autoFill="0" autoLine="0" autoPict="0">
                <anchor moveWithCells="1">
                  <from>
                    <xdr:col>16</xdr:col>
                    <xdr:colOff>38100</xdr:colOff>
                    <xdr:row>44</xdr:row>
                    <xdr:rowOff>69850</xdr:rowOff>
                  </from>
                  <to>
                    <xdr:col>16</xdr:col>
                    <xdr:colOff>419100</xdr:colOff>
                    <xdr:row>45</xdr:row>
                    <xdr:rowOff>0</xdr:rowOff>
                  </to>
                </anchor>
              </controlPr>
            </control>
          </mc:Choice>
        </mc:AlternateContent>
        <mc:AlternateContent xmlns:mc="http://schemas.openxmlformats.org/markup-compatibility/2006">
          <mc:Choice Requires="x14">
            <control shapeId="3157" r:id="rId865" name="Check Box 884">
              <controlPr locked="0" defaultSize="0" autoFill="0" autoLine="0" autoPict="0">
                <anchor moveWithCells="1">
                  <from>
                    <xdr:col>16</xdr:col>
                    <xdr:colOff>38100</xdr:colOff>
                    <xdr:row>45</xdr:row>
                    <xdr:rowOff>69850</xdr:rowOff>
                  </from>
                  <to>
                    <xdr:col>16</xdr:col>
                    <xdr:colOff>419100</xdr:colOff>
                    <xdr:row>46</xdr:row>
                    <xdr:rowOff>76200</xdr:rowOff>
                  </to>
                </anchor>
              </controlPr>
            </control>
          </mc:Choice>
        </mc:AlternateContent>
        <mc:AlternateContent xmlns:mc="http://schemas.openxmlformats.org/markup-compatibility/2006">
          <mc:Choice Requires="x14">
            <control shapeId="3158" r:id="rId866" name="Check Box 885">
              <controlPr locked="0" defaultSize="0" autoFill="0" autoLine="0" autoPict="0">
                <anchor moveWithCells="1">
                  <from>
                    <xdr:col>17</xdr:col>
                    <xdr:colOff>38100</xdr:colOff>
                    <xdr:row>44</xdr:row>
                    <xdr:rowOff>69850</xdr:rowOff>
                  </from>
                  <to>
                    <xdr:col>17</xdr:col>
                    <xdr:colOff>419100</xdr:colOff>
                    <xdr:row>45</xdr:row>
                    <xdr:rowOff>0</xdr:rowOff>
                  </to>
                </anchor>
              </controlPr>
            </control>
          </mc:Choice>
        </mc:AlternateContent>
        <mc:AlternateContent xmlns:mc="http://schemas.openxmlformats.org/markup-compatibility/2006">
          <mc:Choice Requires="x14">
            <control shapeId="3159" r:id="rId867" name="Check Box 886">
              <controlPr locked="0" defaultSize="0" autoFill="0" autoLine="0" autoPict="0">
                <anchor moveWithCells="1">
                  <from>
                    <xdr:col>17</xdr:col>
                    <xdr:colOff>38100</xdr:colOff>
                    <xdr:row>45</xdr:row>
                    <xdr:rowOff>69850</xdr:rowOff>
                  </from>
                  <to>
                    <xdr:col>17</xdr:col>
                    <xdr:colOff>419100</xdr:colOff>
                    <xdr:row>46</xdr:row>
                    <xdr:rowOff>76200</xdr:rowOff>
                  </to>
                </anchor>
              </controlPr>
            </control>
          </mc:Choice>
        </mc:AlternateContent>
        <mc:AlternateContent xmlns:mc="http://schemas.openxmlformats.org/markup-compatibility/2006">
          <mc:Choice Requires="x14">
            <control shapeId="3160" r:id="rId868" name="Check Box 887">
              <controlPr locked="0" defaultSize="0" autoFill="0" autoLine="0" autoPict="0">
                <anchor moveWithCells="1">
                  <from>
                    <xdr:col>18</xdr:col>
                    <xdr:colOff>38100</xdr:colOff>
                    <xdr:row>44</xdr:row>
                    <xdr:rowOff>69850</xdr:rowOff>
                  </from>
                  <to>
                    <xdr:col>18</xdr:col>
                    <xdr:colOff>419100</xdr:colOff>
                    <xdr:row>45</xdr:row>
                    <xdr:rowOff>0</xdr:rowOff>
                  </to>
                </anchor>
              </controlPr>
            </control>
          </mc:Choice>
        </mc:AlternateContent>
        <mc:AlternateContent xmlns:mc="http://schemas.openxmlformats.org/markup-compatibility/2006">
          <mc:Choice Requires="x14">
            <control shapeId="3161" r:id="rId869" name="Check Box 888">
              <controlPr locked="0" defaultSize="0" autoFill="0" autoLine="0" autoPict="0">
                <anchor moveWithCells="1">
                  <from>
                    <xdr:col>18</xdr:col>
                    <xdr:colOff>38100</xdr:colOff>
                    <xdr:row>45</xdr:row>
                    <xdr:rowOff>69850</xdr:rowOff>
                  </from>
                  <to>
                    <xdr:col>18</xdr:col>
                    <xdr:colOff>419100</xdr:colOff>
                    <xdr:row>46</xdr:row>
                    <xdr:rowOff>76200</xdr:rowOff>
                  </to>
                </anchor>
              </controlPr>
            </control>
          </mc:Choice>
        </mc:AlternateContent>
        <mc:AlternateContent xmlns:mc="http://schemas.openxmlformats.org/markup-compatibility/2006">
          <mc:Choice Requires="x14">
            <control shapeId="3162" r:id="rId870" name="Check Box 889">
              <controlPr defaultSize="0" autoFill="0" autoLine="0" autoPict="0">
                <anchor moveWithCells="1">
                  <from>
                    <xdr:col>19</xdr:col>
                    <xdr:colOff>69850</xdr:colOff>
                    <xdr:row>45</xdr:row>
                    <xdr:rowOff>69850</xdr:rowOff>
                  </from>
                  <to>
                    <xdr:col>19</xdr:col>
                    <xdr:colOff>419100</xdr:colOff>
                    <xdr:row>46</xdr:row>
                    <xdr:rowOff>69850</xdr:rowOff>
                  </to>
                </anchor>
              </controlPr>
            </control>
          </mc:Choice>
        </mc:AlternateContent>
        <mc:AlternateContent xmlns:mc="http://schemas.openxmlformats.org/markup-compatibility/2006">
          <mc:Choice Requires="x14">
            <control shapeId="3163" r:id="rId871" name="Check Box 890">
              <controlPr defaultSize="0" autoFill="0" autoLine="0" autoPict="0">
                <anchor moveWithCells="1">
                  <from>
                    <xdr:col>20</xdr:col>
                    <xdr:colOff>69850</xdr:colOff>
                    <xdr:row>45</xdr:row>
                    <xdr:rowOff>69850</xdr:rowOff>
                  </from>
                  <to>
                    <xdr:col>20</xdr:col>
                    <xdr:colOff>419100</xdr:colOff>
                    <xdr:row>46</xdr:row>
                    <xdr:rowOff>69850</xdr:rowOff>
                  </to>
                </anchor>
              </controlPr>
            </control>
          </mc:Choice>
        </mc:AlternateContent>
        <mc:AlternateContent xmlns:mc="http://schemas.openxmlformats.org/markup-compatibility/2006">
          <mc:Choice Requires="x14">
            <control shapeId="3164" r:id="rId872" name="Check Box 891">
              <controlPr defaultSize="0" autoFill="0" autoLine="0" autoPict="0">
                <anchor moveWithCells="1">
                  <from>
                    <xdr:col>21</xdr:col>
                    <xdr:colOff>69850</xdr:colOff>
                    <xdr:row>45</xdr:row>
                    <xdr:rowOff>69850</xdr:rowOff>
                  </from>
                  <to>
                    <xdr:col>21</xdr:col>
                    <xdr:colOff>419100</xdr:colOff>
                    <xdr:row>46</xdr:row>
                    <xdr:rowOff>69850</xdr:rowOff>
                  </to>
                </anchor>
              </controlPr>
            </control>
          </mc:Choice>
        </mc:AlternateContent>
        <mc:AlternateContent xmlns:mc="http://schemas.openxmlformats.org/markup-compatibility/2006">
          <mc:Choice Requires="x14">
            <control shapeId="3165" r:id="rId873" name="Check Box 892">
              <controlPr defaultSize="0" autoFill="0" autoLine="0" autoPict="0">
                <anchor moveWithCells="1">
                  <from>
                    <xdr:col>22</xdr:col>
                    <xdr:colOff>69850</xdr:colOff>
                    <xdr:row>45</xdr:row>
                    <xdr:rowOff>69850</xdr:rowOff>
                  </from>
                  <to>
                    <xdr:col>22</xdr:col>
                    <xdr:colOff>419100</xdr:colOff>
                    <xdr:row>46</xdr:row>
                    <xdr:rowOff>69850</xdr:rowOff>
                  </to>
                </anchor>
              </controlPr>
            </control>
          </mc:Choice>
        </mc:AlternateContent>
        <mc:AlternateContent xmlns:mc="http://schemas.openxmlformats.org/markup-compatibility/2006">
          <mc:Choice Requires="x14">
            <control shapeId="3166" r:id="rId874" name="Check Box 893">
              <controlPr defaultSize="0" autoFill="0" autoLine="0" autoPict="0">
                <anchor moveWithCells="1">
                  <from>
                    <xdr:col>23</xdr:col>
                    <xdr:colOff>69850</xdr:colOff>
                    <xdr:row>45</xdr:row>
                    <xdr:rowOff>69850</xdr:rowOff>
                  </from>
                  <to>
                    <xdr:col>23</xdr:col>
                    <xdr:colOff>419100</xdr:colOff>
                    <xdr:row>46</xdr:row>
                    <xdr:rowOff>69850</xdr:rowOff>
                  </to>
                </anchor>
              </controlPr>
            </control>
          </mc:Choice>
        </mc:AlternateContent>
        <mc:AlternateContent xmlns:mc="http://schemas.openxmlformats.org/markup-compatibility/2006">
          <mc:Choice Requires="x14">
            <control shapeId="3167" r:id="rId875" name="Check Box 894">
              <controlPr locked="0" defaultSize="0" autoFill="0" autoLine="0" autoPict="0">
                <anchor moveWithCells="1">
                  <from>
                    <xdr:col>13</xdr:col>
                    <xdr:colOff>38100</xdr:colOff>
                    <xdr:row>45</xdr:row>
                    <xdr:rowOff>69850</xdr:rowOff>
                  </from>
                  <to>
                    <xdr:col>13</xdr:col>
                    <xdr:colOff>419100</xdr:colOff>
                    <xdr:row>46</xdr:row>
                    <xdr:rowOff>76200</xdr:rowOff>
                  </to>
                </anchor>
              </controlPr>
            </control>
          </mc:Choice>
        </mc:AlternateContent>
        <mc:AlternateContent xmlns:mc="http://schemas.openxmlformats.org/markup-compatibility/2006">
          <mc:Choice Requires="x14">
            <control shapeId="3174" r:id="rId876" name="Check Box 895">
              <controlPr locked="0" defaultSize="0" autoFill="0" autoLine="0" autoPict="0">
                <anchor moveWithCells="1">
                  <from>
                    <xdr:col>14</xdr:col>
                    <xdr:colOff>38100</xdr:colOff>
                    <xdr:row>45</xdr:row>
                    <xdr:rowOff>69850</xdr:rowOff>
                  </from>
                  <to>
                    <xdr:col>14</xdr:col>
                    <xdr:colOff>419100</xdr:colOff>
                    <xdr:row>46</xdr:row>
                    <xdr:rowOff>76200</xdr:rowOff>
                  </to>
                </anchor>
              </controlPr>
            </control>
          </mc:Choice>
        </mc:AlternateContent>
        <mc:AlternateContent xmlns:mc="http://schemas.openxmlformats.org/markup-compatibility/2006">
          <mc:Choice Requires="x14">
            <control shapeId="3175" r:id="rId877" name="Check Box 896">
              <controlPr locked="0" defaultSize="0" autoFill="0" autoLine="0" autoPict="0">
                <anchor moveWithCells="1">
                  <from>
                    <xdr:col>15</xdr:col>
                    <xdr:colOff>38100</xdr:colOff>
                    <xdr:row>45</xdr:row>
                    <xdr:rowOff>69850</xdr:rowOff>
                  </from>
                  <to>
                    <xdr:col>15</xdr:col>
                    <xdr:colOff>419100</xdr:colOff>
                    <xdr:row>46</xdr:row>
                    <xdr:rowOff>76200</xdr:rowOff>
                  </to>
                </anchor>
              </controlPr>
            </control>
          </mc:Choice>
        </mc:AlternateContent>
        <mc:AlternateContent xmlns:mc="http://schemas.openxmlformats.org/markup-compatibility/2006">
          <mc:Choice Requires="x14">
            <control shapeId="3176" r:id="rId878" name="Check Box 897">
              <controlPr locked="0" defaultSize="0" autoFill="0" autoLine="0" autoPict="0">
                <anchor moveWithCells="1">
                  <from>
                    <xdr:col>16</xdr:col>
                    <xdr:colOff>38100</xdr:colOff>
                    <xdr:row>45</xdr:row>
                    <xdr:rowOff>69850</xdr:rowOff>
                  </from>
                  <to>
                    <xdr:col>16</xdr:col>
                    <xdr:colOff>419100</xdr:colOff>
                    <xdr:row>46</xdr:row>
                    <xdr:rowOff>76200</xdr:rowOff>
                  </to>
                </anchor>
              </controlPr>
            </control>
          </mc:Choice>
        </mc:AlternateContent>
        <mc:AlternateContent xmlns:mc="http://schemas.openxmlformats.org/markup-compatibility/2006">
          <mc:Choice Requires="x14">
            <control shapeId="3177" r:id="rId879" name="Check Box 898">
              <controlPr locked="0" defaultSize="0" autoFill="0" autoLine="0" autoPict="0">
                <anchor moveWithCells="1">
                  <from>
                    <xdr:col>17</xdr:col>
                    <xdr:colOff>38100</xdr:colOff>
                    <xdr:row>45</xdr:row>
                    <xdr:rowOff>69850</xdr:rowOff>
                  </from>
                  <to>
                    <xdr:col>17</xdr:col>
                    <xdr:colOff>419100</xdr:colOff>
                    <xdr:row>46</xdr:row>
                    <xdr:rowOff>76200</xdr:rowOff>
                  </to>
                </anchor>
              </controlPr>
            </control>
          </mc:Choice>
        </mc:AlternateContent>
        <mc:AlternateContent xmlns:mc="http://schemas.openxmlformats.org/markup-compatibility/2006">
          <mc:Choice Requires="x14">
            <control shapeId="3178" r:id="rId880" name="Check Box 899">
              <controlPr locked="0" defaultSize="0" autoFill="0" autoLine="0" autoPict="0">
                <anchor moveWithCells="1">
                  <from>
                    <xdr:col>18</xdr:col>
                    <xdr:colOff>38100</xdr:colOff>
                    <xdr:row>45</xdr:row>
                    <xdr:rowOff>69850</xdr:rowOff>
                  </from>
                  <to>
                    <xdr:col>18</xdr:col>
                    <xdr:colOff>419100</xdr:colOff>
                    <xdr:row>46</xdr:row>
                    <xdr:rowOff>76200</xdr:rowOff>
                  </to>
                </anchor>
              </controlPr>
            </control>
          </mc:Choice>
        </mc:AlternateContent>
        <mc:AlternateContent xmlns:mc="http://schemas.openxmlformats.org/markup-compatibility/2006">
          <mc:Choice Requires="x14">
            <control shapeId="3179" r:id="rId881" name="Check Box 900">
              <controlPr locked="0" defaultSize="0" autoFill="0" autoLine="0" autoPict="0">
                <anchor moveWithCells="1">
                  <from>
                    <xdr:col>13</xdr:col>
                    <xdr:colOff>38100</xdr:colOff>
                    <xdr:row>45</xdr:row>
                    <xdr:rowOff>69850</xdr:rowOff>
                  </from>
                  <to>
                    <xdr:col>13</xdr:col>
                    <xdr:colOff>419100</xdr:colOff>
                    <xdr:row>46</xdr:row>
                    <xdr:rowOff>76200</xdr:rowOff>
                  </to>
                </anchor>
              </controlPr>
            </control>
          </mc:Choice>
        </mc:AlternateContent>
        <mc:AlternateContent xmlns:mc="http://schemas.openxmlformats.org/markup-compatibility/2006">
          <mc:Choice Requires="x14">
            <control shapeId="3180" r:id="rId882" name="Check Box 901">
              <controlPr locked="0" defaultSize="0" autoFill="0" autoLine="0" autoPict="0">
                <anchor moveWithCells="1">
                  <from>
                    <xdr:col>14</xdr:col>
                    <xdr:colOff>38100</xdr:colOff>
                    <xdr:row>45</xdr:row>
                    <xdr:rowOff>69850</xdr:rowOff>
                  </from>
                  <to>
                    <xdr:col>14</xdr:col>
                    <xdr:colOff>419100</xdr:colOff>
                    <xdr:row>46</xdr:row>
                    <xdr:rowOff>76200</xdr:rowOff>
                  </to>
                </anchor>
              </controlPr>
            </control>
          </mc:Choice>
        </mc:AlternateContent>
        <mc:AlternateContent xmlns:mc="http://schemas.openxmlformats.org/markup-compatibility/2006">
          <mc:Choice Requires="x14">
            <control shapeId="3181" r:id="rId883" name="Check Box 902">
              <controlPr locked="0" defaultSize="0" autoFill="0" autoLine="0" autoPict="0">
                <anchor moveWithCells="1">
                  <from>
                    <xdr:col>15</xdr:col>
                    <xdr:colOff>38100</xdr:colOff>
                    <xdr:row>45</xdr:row>
                    <xdr:rowOff>69850</xdr:rowOff>
                  </from>
                  <to>
                    <xdr:col>15</xdr:col>
                    <xdr:colOff>419100</xdr:colOff>
                    <xdr:row>46</xdr:row>
                    <xdr:rowOff>76200</xdr:rowOff>
                  </to>
                </anchor>
              </controlPr>
            </control>
          </mc:Choice>
        </mc:AlternateContent>
        <mc:AlternateContent xmlns:mc="http://schemas.openxmlformats.org/markup-compatibility/2006">
          <mc:Choice Requires="x14">
            <control shapeId="3182" r:id="rId884" name="Check Box 903">
              <controlPr locked="0" defaultSize="0" autoFill="0" autoLine="0" autoPict="0">
                <anchor moveWithCells="1">
                  <from>
                    <xdr:col>16</xdr:col>
                    <xdr:colOff>38100</xdr:colOff>
                    <xdr:row>45</xdr:row>
                    <xdr:rowOff>69850</xdr:rowOff>
                  </from>
                  <to>
                    <xdr:col>16</xdr:col>
                    <xdr:colOff>419100</xdr:colOff>
                    <xdr:row>46</xdr:row>
                    <xdr:rowOff>76200</xdr:rowOff>
                  </to>
                </anchor>
              </controlPr>
            </control>
          </mc:Choice>
        </mc:AlternateContent>
        <mc:AlternateContent xmlns:mc="http://schemas.openxmlformats.org/markup-compatibility/2006">
          <mc:Choice Requires="x14">
            <control shapeId="3183" r:id="rId885" name="Check Box 904">
              <controlPr locked="0" defaultSize="0" autoFill="0" autoLine="0" autoPict="0">
                <anchor moveWithCells="1">
                  <from>
                    <xdr:col>17</xdr:col>
                    <xdr:colOff>38100</xdr:colOff>
                    <xdr:row>45</xdr:row>
                    <xdr:rowOff>69850</xdr:rowOff>
                  </from>
                  <to>
                    <xdr:col>17</xdr:col>
                    <xdr:colOff>419100</xdr:colOff>
                    <xdr:row>46</xdr:row>
                    <xdr:rowOff>76200</xdr:rowOff>
                  </to>
                </anchor>
              </controlPr>
            </control>
          </mc:Choice>
        </mc:AlternateContent>
        <mc:AlternateContent xmlns:mc="http://schemas.openxmlformats.org/markup-compatibility/2006">
          <mc:Choice Requires="x14">
            <control shapeId="3184" r:id="rId886" name="Check Box 905">
              <controlPr locked="0" defaultSize="0" autoFill="0" autoLine="0" autoPict="0">
                <anchor moveWithCells="1">
                  <from>
                    <xdr:col>18</xdr:col>
                    <xdr:colOff>38100</xdr:colOff>
                    <xdr:row>45</xdr:row>
                    <xdr:rowOff>69850</xdr:rowOff>
                  </from>
                  <to>
                    <xdr:col>18</xdr:col>
                    <xdr:colOff>419100</xdr:colOff>
                    <xdr:row>46</xdr:row>
                    <xdr:rowOff>76200</xdr:rowOff>
                  </to>
                </anchor>
              </controlPr>
            </control>
          </mc:Choice>
        </mc:AlternateContent>
        <mc:AlternateContent xmlns:mc="http://schemas.openxmlformats.org/markup-compatibility/2006">
          <mc:Choice Requires="x14">
            <control shapeId="3185" r:id="rId887" name="Check Box 906">
              <controlPr defaultSize="0" autoFill="0" autoLine="0" autoPict="0">
                <anchor moveWithCells="1">
                  <from>
                    <xdr:col>6</xdr:col>
                    <xdr:colOff>76200</xdr:colOff>
                    <xdr:row>46</xdr:row>
                    <xdr:rowOff>69850</xdr:rowOff>
                  </from>
                  <to>
                    <xdr:col>6</xdr:col>
                    <xdr:colOff>463550</xdr:colOff>
                    <xdr:row>47</xdr:row>
                    <xdr:rowOff>69850</xdr:rowOff>
                  </to>
                </anchor>
              </controlPr>
            </control>
          </mc:Choice>
        </mc:AlternateContent>
        <mc:AlternateContent xmlns:mc="http://schemas.openxmlformats.org/markup-compatibility/2006">
          <mc:Choice Requires="x14">
            <control shapeId="3186" r:id="rId888" name="Check Box 907">
              <controlPr defaultSize="0" autoFill="0" autoLine="0" autoPict="0">
                <anchor moveWithCells="1">
                  <from>
                    <xdr:col>7</xdr:col>
                    <xdr:colOff>69850</xdr:colOff>
                    <xdr:row>46</xdr:row>
                    <xdr:rowOff>69850</xdr:rowOff>
                  </from>
                  <to>
                    <xdr:col>7</xdr:col>
                    <xdr:colOff>450850</xdr:colOff>
                    <xdr:row>47</xdr:row>
                    <xdr:rowOff>69850</xdr:rowOff>
                  </to>
                </anchor>
              </controlPr>
            </control>
          </mc:Choice>
        </mc:AlternateContent>
        <mc:AlternateContent xmlns:mc="http://schemas.openxmlformats.org/markup-compatibility/2006">
          <mc:Choice Requires="x14">
            <control shapeId="3187" r:id="rId889" name="Check Box 908">
              <controlPr defaultSize="0" autoFill="0" autoLine="0" autoPict="0">
                <anchor moveWithCells="1">
                  <from>
                    <xdr:col>8</xdr:col>
                    <xdr:colOff>69850</xdr:colOff>
                    <xdr:row>46</xdr:row>
                    <xdr:rowOff>69850</xdr:rowOff>
                  </from>
                  <to>
                    <xdr:col>8</xdr:col>
                    <xdr:colOff>450850</xdr:colOff>
                    <xdr:row>47</xdr:row>
                    <xdr:rowOff>69850</xdr:rowOff>
                  </to>
                </anchor>
              </controlPr>
            </control>
          </mc:Choice>
        </mc:AlternateContent>
        <mc:AlternateContent xmlns:mc="http://schemas.openxmlformats.org/markup-compatibility/2006">
          <mc:Choice Requires="x14">
            <control shapeId="3188" r:id="rId890" name="Check Box 909">
              <controlPr defaultSize="0" autoFill="0" autoLine="0" autoPict="0">
                <anchor moveWithCells="1">
                  <from>
                    <xdr:col>9</xdr:col>
                    <xdr:colOff>76200</xdr:colOff>
                    <xdr:row>46</xdr:row>
                    <xdr:rowOff>69850</xdr:rowOff>
                  </from>
                  <to>
                    <xdr:col>9</xdr:col>
                    <xdr:colOff>463550</xdr:colOff>
                    <xdr:row>47</xdr:row>
                    <xdr:rowOff>69850</xdr:rowOff>
                  </to>
                </anchor>
              </controlPr>
            </control>
          </mc:Choice>
        </mc:AlternateContent>
        <mc:AlternateContent xmlns:mc="http://schemas.openxmlformats.org/markup-compatibility/2006">
          <mc:Choice Requires="x14">
            <control shapeId="3189" r:id="rId891" name="Check Box 910">
              <controlPr defaultSize="0" autoFill="0" autoLine="0" autoPict="0">
                <anchor moveWithCells="1">
                  <from>
                    <xdr:col>10</xdr:col>
                    <xdr:colOff>38100</xdr:colOff>
                    <xdr:row>46</xdr:row>
                    <xdr:rowOff>69850</xdr:rowOff>
                  </from>
                  <to>
                    <xdr:col>10</xdr:col>
                    <xdr:colOff>419100</xdr:colOff>
                    <xdr:row>47</xdr:row>
                    <xdr:rowOff>69850</xdr:rowOff>
                  </to>
                </anchor>
              </controlPr>
            </control>
          </mc:Choice>
        </mc:AlternateContent>
        <mc:AlternateContent xmlns:mc="http://schemas.openxmlformats.org/markup-compatibility/2006">
          <mc:Choice Requires="x14">
            <control shapeId="3190" r:id="rId892" name="Check Box 911">
              <controlPr defaultSize="0" autoFill="0" autoLine="0" autoPict="0">
                <anchor moveWithCells="1">
                  <from>
                    <xdr:col>19</xdr:col>
                    <xdr:colOff>69850</xdr:colOff>
                    <xdr:row>46</xdr:row>
                    <xdr:rowOff>69850</xdr:rowOff>
                  </from>
                  <to>
                    <xdr:col>19</xdr:col>
                    <xdr:colOff>419100</xdr:colOff>
                    <xdr:row>47</xdr:row>
                    <xdr:rowOff>69850</xdr:rowOff>
                  </to>
                </anchor>
              </controlPr>
            </control>
          </mc:Choice>
        </mc:AlternateContent>
        <mc:AlternateContent xmlns:mc="http://schemas.openxmlformats.org/markup-compatibility/2006">
          <mc:Choice Requires="x14">
            <control shapeId="23602" r:id="rId893" name="Check Box 912">
              <controlPr defaultSize="0" autoFill="0" autoLine="0" autoPict="0">
                <anchor moveWithCells="1">
                  <from>
                    <xdr:col>20</xdr:col>
                    <xdr:colOff>69850</xdr:colOff>
                    <xdr:row>46</xdr:row>
                    <xdr:rowOff>69850</xdr:rowOff>
                  </from>
                  <to>
                    <xdr:col>20</xdr:col>
                    <xdr:colOff>419100</xdr:colOff>
                    <xdr:row>47</xdr:row>
                    <xdr:rowOff>69850</xdr:rowOff>
                  </to>
                </anchor>
              </controlPr>
            </control>
          </mc:Choice>
        </mc:AlternateContent>
        <mc:AlternateContent xmlns:mc="http://schemas.openxmlformats.org/markup-compatibility/2006">
          <mc:Choice Requires="x14">
            <control shapeId="23603" r:id="rId894" name="Check Box 913">
              <controlPr defaultSize="0" autoFill="0" autoLine="0" autoPict="0">
                <anchor moveWithCells="1">
                  <from>
                    <xdr:col>21</xdr:col>
                    <xdr:colOff>69850</xdr:colOff>
                    <xdr:row>46</xdr:row>
                    <xdr:rowOff>69850</xdr:rowOff>
                  </from>
                  <to>
                    <xdr:col>21</xdr:col>
                    <xdr:colOff>419100</xdr:colOff>
                    <xdr:row>47</xdr:row>
                    <xdr:rowOff>69850</xdr:rowOff>
                  </to>
                </anchor>
              </controlPr>
            </control>
          </mc:Choice>
        </mc:AlternateContent>
        <mc:AlternateContent xmlns:mc="http://schemas.openxmlformats.org/markup-compatibility/2006">
          <mc:Choice Requires="x14">
            <control shapeId="23604" r:id="rId895" name="Check Box 914">
              <controlPr defaultSize="0" autoFill="0" autoLine="0" autoPict="0">
                <anchor moveWithCells="1">
                  <from>
                    <xdr:col>22</xdr:col>
                    <xdr:colOff>69850</xdr:colOff>
                    <xdr:row>46</xdr:row>
                    <xdr:rowOff>69850</xdr:rowOff>
                  </from>
                  <to>
                    <xdr:col>22</xdr:col>
                    <xdr:colOff>419100</xdr:colOff>
                    <xdr:row>47</xdr:row>
                    <xdr:rowOff>69850</xdr:rowOff>
                  </to>
                </anchor>
              </controlPr>
            </control>
          </mc:Choice>
        </mc:AlternateContent>
        <mc:AlternateContent xmlns:mc="http://schemas.openxmlformats.org/markup-compatibility/2006">
          <mc:Choice Requires="x14">
            <control shapeId="23605" r:id="rId896" name="Check Box 915">
              <controlPr defaultSize="0" autoFill="0" autoLine="0" autoPict="0">
                <anchor moveWithCells="1">
                  <from>
                    <xdr:col>23</xdr:col>
                    <xdr:colOff>69850</xdr:colOff>
                    <xdr:row>46</xdr:row>
                    <xdr:rowOff>69850</xdr:rowOff>
                  </from>
                  <to>
                    <xdr:col>23</xdr:col>
                    <xdr:colOff>419100</xdr:colOff>
                    <xdr:row>47</xdr:row>
                    <xdr:rowOff>69850</xdr:rowOff>
                  </to>
                </anchor>
              </controlPr>
            </control>
          </mc:Choice>
        </mc:AlternateContent>
        <mc:AlternateContent xmlns:mc="http://schemas.openxmlformats.org/markup-compatibility/2006">
          <mc:Choice Requires="x14">
            <control shapeId="23606" r:id="rId897" name="Check Box 916">
              <controlPr locked="0" defaultSize="0" autoFill="0" autoLine="0" autoPict="0">
                <anchor moveWithCells="1">
                  <from>
                    <xdr:col>13</xdr:col>
                    <xdr:colOff>38100</xdr:colOff>
                    <xdr:row>45</xdr:row>
                    <xdr:rowOff>69850</xdr:rowOff>
                  </from>
                  <to>
                    <xdr:col>13</xdr:col>
                    <xdr:colOff>419100</xdr:colOff>
                    <xdr:row>46</xdr:row>
                    <xdr:rowOff>76200</xdr:rowOff>
                  </to>
                </anchor>
              </controlPr>
            </control>
          </mc:Choice>
        </mc:AlternateContent>
        <mc:AlternateContent xmlns:mc="http://schemas.openxmlformats.org/markup-compatibility/2006">
          <mc:Choice Requires="x14">
            <control shapeId="23607" r:id="rId898" name="Check Box 917">
              <controlPr locked="0" defaultSize="0" autoFill="0" autoLine="0" autoPict="0">
                <anchor moveWithCells="1">
                  <from>
                    <xdr:col>13</xdr:col>
                    <xdr:colOff>38100</xdr:colOff>
                    <xdr:row>46</xdr:row>
                    <xdr:rowOff>69850</xdr:rowOff>
                  </from>
                  <to>
                    <xdr:col>13</xdr:col>
                    <xdr:colOff>419100</xdr:colOff>
                    <xdr:row>47</xdr:row>
                    <xdr:rowOff>76200</xdr:rowOff>
                  </to>
                </anchor>
              </controlPr>
            </control>
          </mc:Choice>
        </mc:AlternateContent>
        <mc:AlternateContent xmlns:mc="http://schemas.openxmlformats.org/markup-compatibility/2006">
          <mc:Choice Requires="x14">
            <control shapeId="23608" r:id="rId899" name="Check Box 918">
              <controlPr locked="0" defaultSize="0" autoFill="0" autoLine="0" autoPict="0">
                <anchor moveWithCells="1">
                  <from>
                    <xdr:col>14</xdr:col>
                    <xdr:colOff>38100</xdr:colOff>
                    <xdr:row>45</xdr:row>
                    <xdr:rowOff>69850</xdr:rowOff>
                  </from>
                  <to>
                    <xdr:col>14</xdr:col>
                    <xdr:colOff>419100</xdr:colOff>
                    <xdr:row>46</xdr:row>
                    <xdr:rowOff>76200</xdr:rowOff>
                  </to>
                </anchor>
              </controlPr>
            </control>
          </mc:Choice>
        </mc:AlternateContent>
        <mc:AlternateContent xmlns:mc="http://schemas.openxmlformats.org/markup-compatibility/2006">
          <mc:Choice Requires="x14">
            <control shapeId="23609" r:id="rId900" name="Check Box 919">
              <controlPr locked="0" defaultSize="0" autoFill="0" autoLine="0" autoPict="0">
                <anchor moveWithCells="1">
                  <from>
                    <xdr:col>14</xdr:col>
                    <xdr:colOff>38100</xdr:colOff>
                    <xdr:row>46</xdr:row>
                    <xdr:rowOff>69850</xdr:rowOff>
                  </from>
                  <to>
                    <xdr:col>14</xdr:col>
                    <xdr:colOff>419100</xdr:colOff>
                    <xdr:row>47</xdr:row>
                    <xdr:rowOff>76200</xdr:rowOff>
                  </to>
                </anchor>
              </controlPr>
            </control>
          </mc:Choice>
        </mc:AlternateContent>
        <mc:AlternateContent xmlns:mc="http://schemas.openxmlformats.org/markup-compatibility/2006">
          <mc:Choice Requires="x14">
            <control shapeId="23610" r:id="rId901" name="Check Box 920">
              <controlPr locked="0" defaultSize="0" autoFill="0" autoLine="0" autoPict="0">
                <anchor moveWithCells="1">
                  <from>
                    <xdr:col>15</xdr:col>
                    <xdr:colOff>38100</xdr:colOff>
                    <xdr:row>45</xdr:row>
                    <xdr:rowOff>69850</xdr:rowOff>
                  </from>
                  <to>
                    <xdr:col>15</xdr:col>
                    <xdr:colOff>419100</xdr:colOff>
                    <xdr:row>46</xdr:row>
                    <xdr:rowOff>76200</xdr:rowOff>
                  </to>
                </anchor>
              </controlPr>
            </control>
          </mc:Choice>
        </mc:AlternateContent>
        <mc:AlternateContent xmlns:mc="http://schemas.openxmlformats.org/markup-compatibility/2006">
          <mc:Choice Requires="x14">
            <control shapeId="23611" r:id="rId902" name="Check Box 921">
              <controlPr locked="0" defaultSize="0" autoFill="0" autoLine="0" autoPict="0">
                <anchor moveWithCells="1">
                  <from>
                    <xdr:col>15</xdr:col>
                    <xdr:colOff>38100</xdr:colOff>
                    <xdr:row>46</xdr:row>
                    <xdr:rowOff>69850</xdr:rowOff>
                  </from>
                  <to>
                    <xdr:col>15</xdr:col>
                    <xdr:colOff>419100</xdr:colOff>
                    <xdr:row>47</xdr:row>
                    <xdr:rowOff>76200</xdr:rowOff>
                  </to>
                </anchor>
              </controlPr>
            </control>
          </mc:Choice>
        </mc:AlternateContent>
        <mc:AlternateContent xmlns:mc="http://schemas.openxmlformats.org/markup-compatibility/2006">
          <mc:Choice Requires="x14">
            <control shapeId="23612" r:id="rId903" name="Check Box 922">
              <controlPr locked="0" defaultSize="0" autoFill="0" autoLine="0" autoPict="0">
                <anchor moveWithCells="1">
                  <from>
                    <xdr:col>16</xdr:col>
                    <xdr:colOff>38100</xdr:colOff>
                    <xdr:row>45</xdr:row>
                    <xdr:rowOff>69850</xdr:rowOff>
                  </from>
                  <to>
                    <xdr:col>16</xdr:col>
                    <xdr:colOff>419100</xdr:colOff>
                    <xdr:row>46</xdr:row>
                    <xdr:rowOff>76200</xdr:rowOff>
                  </to>
                </anchor>
              </controlPr>
            </control>
          </mc:Choice>
        </mc:AlternateContent>
        <mc:AlternateContent xmlns:mc="http://schemas.openxmlformats.org/markup-compatibility/2006">
          <mc:Choice Requires="x14">
            <control shapeId="23613" r:id="rId904" name="Check Box 923">
              <controlPr locked="0" defaultSize="0" autoFill="0" autoLine="0" autoPict="0">
                <anchor moveWithCells="1">
                  <from>
                    <xdr:col>16</xdr:col>
                    <xdr:colOff>38100</xdr:colOff>
                    <xdr:row>46</xdr:row>
                    <xdr:rowOff>69850</xdr:rowOff>
                  </from>
                  <to>
                    <xdr:col>16</xdr:col>
                    <xdr:colOff>419100</xdr:colOff>
                    <xdr:row>47</xdr:row>
                    <xdr:rowOff>76200</xdr:rowOff>
                  </to>
                </anchor>
              </controlPr>
            </control>
          </mc:Choice>
        </mc:AlternateContent>
        <mc:AlternateContent xmlns:mc="http://schemas.openxmlformats.org/markup-compatibility/2006">
          <mc:Choice Requires="x14">
            <control shapeId="23614" r:id="rId905" name="Check Box 924">
              <controlPr locked="0" defaultSize="0" autoFill="0" autoLine="0" autoPict="0">
                <anchor moveWithCells="1">
                  <from>
                    <xdr:col>17</xdr:col>
                    <xdr:colOff>38100</xdr:colOff>
                    <xdr:row>45</xdr:row>
                    <xdr:rowOff>69850</xdr:rowOff>
                  </from>
                  <to>
                    <xdr:col>17</xdr:col>
                    <xdr:colOff>419100</xdr:colOff>
                    <xdr:row>46</xdr:row>
                    <xdr:rowOff>76200</xdr:rowOff>
                  </to>
                </anchor>
              </controlPr>
            </control>
          </mc:Choice>
        </mc:AlternateContent>
        <mc:AlternateContent xmlns:mc="http://schemas.openxmlformats.org/markup-compatibility/2006">
          <mc:Choice Requires="x14">
            <control shapeId="23615" r:id="rId906" name="Check Box 925">
              <controlPr locked="0" defaultSize="0" autoFill="0" autoLine="0" autoPict="0">
                <anchor moveWithCells="1">
                  <from>
                    <xdr:col>17</xdr:col>
                    <xdr:colOff>38100</xdr:colOff>
                    <xdr:row>46</xdr:row>
                    <xdr:rowOff>69850</xdr:rowOff>
                  </from>
                  <to>
                    <xdr:col>17</xdr:col>
                    <xdr:colOff>419100</xdr:colOff>
                    <xdr:row>47</xdr:row>
                    <xdr:rowOff>76200</xdr:rowOff>
                  </to>
                </anchor>
              </controlPr>
            </control>
          </mc:Choice>
        </mc:AlternateContent>
        <mc:AlternateContent xmlns:mc="http://schemas.openxmlformats.org/markup-compatibility/2006">
          <mc:Choice Requires="x14">
            <control shapeId="3208" r:id="rId907" name="Check Box 926">
              <controlPr locked="0" defaultSize="0" autoFill="0" autoLine="0" autoPict="0">
                <anchor moveWithCells="1">
                  <from>
                    <xdr:col>18</xdr:col>
                    <xdr:colOff>38100</xdr:colOff>
                    <xdr:row>45</xdr:row>
                    <xdr:rowOff>69850</xdr:rowOff>
                  </from>
                  <to>
                    <xdr:col>18</xdr:col>
                    <xdr:colOff>419100</xdr:colOff>
                    <xdr:row>46</xdr:row>
                    <xdr:rowOff>76200</xdr:rowOff>
                  </to>
                </anchor>
              </controlPr>
            </control>
          </mc:Choice>
        </mc:AlternateContent>
        <mc:AlternateContent xmlns:mc="http://schemas.openxmlformats.org/markup-compatibility/2006">
          <mc:Choice Requires="x14">
            <control shapeId="3209" r:id="rId908" name="Check Box 927">
              <controlPr locked="0" defaultSize="0" autoFill="0" autoLine="0" autoPict="0">
                <anchor moveWithCells="1">
                  <from>
                    <xdr:col>18</xdr:col>
                    <xdr:colOff>38100</xdr:colOff>
                    <xdr:row>46</xdr:row>
                    <xdr:rowOff>69850</xdr:rowOff>
                  </from>
                  <to>
                    <xdr:col>18</xdr:col>
                    <xdr:colOff>419100</xdr:colOff>
                    <xdr:row>47</xdr:row>
                    <xdr:rowOff>76200</xdr:rowOff>
                  </to>
                </anchor>
              </controlPr>
            </control>
          </mc:Choice>
        </mc:AlternateContent>
        <mc:AlternateContent xmlns:mc="http://schemas.openxmlformats.org/markup-compatibility/2006">
          <mc:Choice Requires="x14">
            <control shapeId="3210" r:id="rId909" name="Check Box 928">
              <controlPr defaultSize="0" autoFill="0" autoLine="0" autoPict="0">
                <anchor moveWithCells="1">
                  <from>
                    <xdr:col>6</xdr:col>
                    <xdr:colOff>76200</xdr:colOff>
                    <xdr:row>46</xdr:row>
                    <xdr:rowOff>69850</xdr:rowOff>
                  </from>
                  <to>
                    <xdr:col>6</xdr:col>
                    <xdr:colOff>463550</xdr:colOff>
                    <xdr:row>47</xdr:row>
                    <xdr:rowOff>69850</xdr:rowOff>
                  </to>
                </anchor>
              </controlPr>
            </control>
          </mc:Choice>
        </mc:AlternateContent>
        <mc:AlternateContent xmlns:mc="http://schemas.openxmlformats.org/markup-compatibility/2006">
          <mc:Choice Requires="x14">
            <control shapeId="3211" r:id="rId910" name="Check Box 929">
              <controlPr defaultSize="0" autoFill="0" autoLine="0" autoPict="0">
                <anchor moveWithCells="1">
                  <from>
                    <xdr:col>7</xdr:col>
                    <xdr:colOff>69850</xdr:colOff>
                    <xdr:row>46</xdr:row>
                    <xdr:rowOff>69850</xdr:rowOff>
                  </from>
                  <to>
                    <xdr:col>7</xdr:col>
                    <xdr:colOff>450850</xdr:colOff>
                    <xdr:row>47</xdr:row>
                    <xdr:rowOff>69850</xdr:rowOff>
                  </to>
                </anchor>
              </controlPr>
            </control>
          </mc:Choice>
        </mc:AlternateContent>
        <mc:AlternateContent xmlns:mc="http://schemas.openxmlformats.org/markup-compatibility/2006">
          <mc:Choice Requires="x14">
            <control shapeId="3212" r:id="rId911" name="Check Box 930">
              <controlPr defaultSize="0" autoFill="0" autoLine="0" autoPict="0">
                <anchor moveWithCells="1">
                  <from>
                    <xdr:col>8</xdr:col>
                    <xdr:colOff>69850</xdr:colOff>
                    <xdr:row>46</xdr:row>
                    <xdr:rowOff>69850</xdr:rowOff>
                  </from>
                  <to>
                    <xdr:col>8</xdr:col>
                    <xdr:colOff>450850</xdr:colOff>
                    <xdr:row>47</xdr:row>
                    <xdr:rowOff>69850</xdr:rowOff>
                  </to>
                </anchor>
              </controlPr>
            </control>
          </mc:Choice>
        </mc:AlternateContent>
        <mc:AlternateContent xmlns:mc="http://schemas.openxmlformats.org/markup-compatibility/2006">
          <mc:Choice Requires="x14">
            <control shapeId="3213" r:id="rId912" name="Check Box 931">
              <controlPr defaultSize="0" autoFill="0" autoLine="0" autoPict="0">
                <anchor moveWithCells="1">
                  <from>
                    <xdr:col>9</xdr:col>
                    <xdr:colOff>76200</xdr:colOff>
                    <xdr:row>46</xdr:row>
                    <xdr:rowOff>69850</xdr:rowOff>
                  </from>
                  <to>
                    <xdr:col>9</xdr:col>
                    <xdr:colOff>463550</xdr:colOff>
                    <xdr:row>47</xdr:row>
                    <xdr:rowOff>69850</xdr:rowOff>
                  </to>
                </anchor>
              </controlPr>
            </control>
          </mc:Choice>
        </mc:AlternateContent>
        <mc:AlternateContent xmlns:mc="http://schemas.openxmlformats.org/markup-compatibility/2006">
          <mc:Choice Requires="x14">
            <control shapeId="3214" r:id="rId913" name="Check Box 932">
              <controlPr defaultSize="0" autoFill="0" autoLine="0" autoPict="0">
                <anchor moveWithCells="1">
                  <from>
                    <xdr:col>10</xdr:col>
                    <xdr:colOff>38100</xdr:colOff>
                    <xdr:row>46</xdr:row>
                    <xdr:rowOff>69850</xdr:rowOff>
                  </from>
                  <to>
                    <xdr:col>10</xdr:col>
                    <xdr:colOff>419100</xdr:colOff>
                    <xdr:row>47</xdr:row>
                    <xdr:rowOff>69850</xdr:rowOff>
                  </to>
                </anchor>
              </controlPr>
            </control>
          </mc:Choice>
        </mc:AlternateContent>
        <mc:AlternateContent xmlns:mc="http://schemas.openxmlformats.org/markup-compatibility/2006">
          <mc:Choice Requires="x14">
            <control shapeId="3215" r:id="rId914" name="Check Box 933">
              <controlPr locked="0" defaultSize="0" autoFill="0" autoLine="0" autoPict="0">
                <anchor moveWithCells="1">
                  <from>
                    <xdr:col>13</xdr:col>
                    <xdr:colOff>38100</xdr:colOff>
                    <xdr:row>45</xdr:row>
                    <xdr:rowOff>69850</xdr:rowOff>
                  </from>
                  <to>
                    <xdr:col>13</xdr:col>
                    <xdr:colOff>419100</xdr:colOff>
                    <xdr:row>46</xdr:row>
                    <xdr:rowOff>76200</xdr:rowOff>
                  </to>
                </anchor>
              </controlPr>
            </control>
          </mc:Choice>
        </mc:AlternateContent>
        <mc:AlternateContent xmlns:mc="http://schemas.openxmlformats.org/markup-compatibility/2006">
          <mc:Choice Requires="x14">
            <control shapeId="3216" r:id="rId915" name="Check Box 934">
              <controlPr locked="0" defaultSize="0" autoFill="0" autoLine="0" autoPict="0">
                <anchor moveWithCells="1">
                  <from>
                    <xdr:col>13</xdr:col>
                    <xdr:colOff>38100</xdr:colOff>
                    <xdr:row>46</xdr:row>
                    <xdr:rowOff>69850</xdr:rowOff>
                  </from>
                  <to>
                    <xdr:col>13</xdr:col>
                    <xdr:colOff>419100</xdr:colOff>
                    <xdr:row>47</xdr:row>
                    <xdr:rowOff>76200</xdr:rowOff>
                  </to>
                </anchor>
              </controlPr>
            </control>
          </mc:Choice>
        </mc:AlternateContent>
        <mc:AlternateContent xmlns:mc="http://schemas.openxmlformats.org/markup-compatibility/2006">
          <mc:Choice Requires="x14">
            <control shapeId="3217" r:id="rId916" name="Check Box 935">
              <controlPr locked="0" defaultSize="0" autoFill="0" autoLine="0" autoPict="0">
                <anchor moveWithCells="1">
                  <from>
                    <xdr:col>14</xdr:col>
                    <xdr:colOff>38100</xdr:colOff>
                    <xdr:row>45</xdr:row>
                    <xdr:rowOff>69850</xdr:rowOff>
                  </from>
                  <to>
                    <xdr:col>14</xdr:col>
                    <xdr:colOff>419100</xdr:colOff>
                    <xdr:row>46</xdr:row>
                    <xdr:rowOff>76200</xdr:rowOff>
                  </to>
                </anchor>
              </controlPr>
            </control>
          </mc:Choice>
        </mc:AlternateContent>
        <mc:AlternateContent xmlns:mc="http://schemas.openxmlformats.org/markup-compatibility/2006">
          <mc:Choice Requires="x14">
            <control shapeId="3218" r:id="rId917" name="Check Box 936">
              <controlPr locked="0" defaultSize="0" autoFill="0" autoLine="0" autoPict="0">
                <anchor moveWithCells="1">
                  <from>
                    <xdr:col>14</xdr:col>
                    <xdr:colOff>38100</xdr:colOff>
                    <xdr:row>46</xdr:row>
                    <xdr:rowOff>69850</xdr:rowOff>
                  </from>
                  <to>
                    <xdr:col>14</xdr:col>
                    <xdr:colOff>419100</xdr:colOff>
                    <xdr:row>47</xdr:row>
                    <xdr:rowOff>76200</xdr:rowOff>
                  </to>
                </anchor>
              </controlPr>
            </control>
          </mc:Choice>
        </mc:AlternateContent>
        <mc:AlternateContent xmlns:mc="http://schemas.openxmlformats.org/markup-compatibility/2006">
          <mc:Choice Requires="x14">
            <control shapeId="3219" r:id="rId918" name="Check Box 937">
              <controlPr locked="0" defaultSize="0" autoFill="0" autoLine="0" autoPict="0">
                <anchor moveWithCells="1">
                  <from>
                    <xdr:col>15</xdr:col>
                    <xdr:colOff>38100</xdr:colOff>
                    <xdr:row>45</xdr:row>
                    <xdr:rowOff>69850</xdr:rowOff>
                  </from>
                  <to>
                    <xdr:col>15</xdr:col>
                    <xdr:colOff>419100</xdr:colOff>
                    <xdr:row>46</xdr:row>
                    <xdr:rowOff>76200</xdr:rowOff>
                  </to>
                </anchor>
              </controlPr>
            </control>
          </mc:Choice>
        </mc:AlternateContent>
        <mc:AlternateContent xmlns:mc="http://schemas.openxmlformats.org/markup-compatibility/2006">
          <mc:Choice Requires="x14">
            <control shapeId="3220" r:id="rId919" name="Check Box 938">
              <controlPr locked="0" defaultSize="0" autoFill="0" autoLine="0" autoPict="0">
                <anchor moveWithCells="1">
                  <from>
                    <xdr:col>15</xdr:col>
                    <xdr:colOff>38100</xdr:colOff>
                    <xdr:row>46</xdr:row>
                    <xdr:rowOff>69850</xdr:rowOff>
                  </from>
                  <to>
                    <xdr:col>15</xdr:col>
                    <xdr:colOff>419100</xdr:colOff>
                    <xdr:row>47</xdr:row>
                    <xdr:rowOff>76200</xdr:rowOff>
                  </to>
                </anchor>
              </controlPr>
            </control>
          </mc:Choice>
        </mc:AlternateContent>
        <mc:AlternateContent xmlns:mc="http://schemas.openxmlformats.org/markup-compatibility/2006">
          <mc:Choice Requires="x14">
            <control shapeId="3221" r:id="rId920" name="Check Box 939">
              <controlPr locked="0" defaultSize="0" autoFill="0" autoLine="0" autoPict="0">
                <anchor moveWithCells="1">
                  <from>
                    <xdr:col>16</xdr:col>
                    <xdr:colOff>38100</xdr:colOff>
                    <xdr:row>45</xdr:row>
                    <xdr:rowOff>69850</xdr:rowOff>
                  </from>
                  <to>
                    <xdr:col>16</xdr:col>
                    <xdr:colOff>419100</xdr:colOff>
                    <xdr:row>46</xdr:row>
                    <xdr:rowOff>76200</xdr:rowOff>
                  </to>
                </anchor>
              </controlPr>
            </control>
          </mc:Choice>
        </mc:AlternateContent>
        <mc:AlternateContent xmlns:mc="http://schemas.openxmlformats.org/markup-compatibility/2006">
          <mc:Choice Requires="x14">
            <control shapeId="3222" r:id="rId921" name="Check Box 940">
              <controlPr locked="0" defaultSize="0" autoFill="0" autoLine="0" autoPict="0">
                <anchor moveWithCells="1">
                  <from>
                    <xdr:col>16</xdr:col>
                    <xdr:colOff>38100</xdr:colOff>
                    <xdr:row>46</xdr:row>
                    <xdr:rowOff>69850</xdr:rowOff>
                  </from>
                  <to>
                    <xdr:col>16</xdr:col>
                    <xdr:colOff>419100</xdr:colOff>
                    <xdr:row>47</xdr:row>
                    <xdr:rowOff>76200</xdr:rowOff>
                  </to>
                </anchor>
              </controlPr>
            </control>
          </mc:Choice>
        </mc:AlternateContent>
        <mc:AlternateContent xmlns:mc="http://schemas.openxmlformats.org/markup-compatibility/2006">
          <mc:Choice Requires="x14">
            <control shapeId="3223" r:id="rId922" name="Check Box 941">
              <controlPr locked="0" defaultSize="0" autoFill="0" autoLine="0" autoPict="0">
                <anchor moveWithCells="1">
                  <from>
                    <xdr:col>17</xdr:col>
                    <xdr:colOff>38100</xdr:colOff>
                    <xdr:row>45</xdr:row>
                    <xdr:rowOff>69850</xdr:rowOff>
                  </from>
                  <to>
                    <xdr:col>17</xdr:col>
                    <xdr:colOff>419100</xdr:colOff>
                    <xdr:row>46</xdr:row>
                    <xdr:rowOff>76200</xdr:rowOff>
                  </to>
                </anchor>
              </controlPr>
            </control>
          </mc:Choice>
        </mc:AlternateContent>
        <mc:AlternateContent xmlns:mc="http://schemas.openxmlformats.org/markup-compatibility/2006">
          <mc:Choice Requires="x14">
            <control shapeId="3224" r:id="rId923" name="Check Box 942">
              <controlPr locked="0" defaultSize="0" autoFill="0" autoLine="0" autoPict="0">
                <anchor moveWithCells="1">
                  <from>
                    <xdr:col>17</xdr:col>
                    <xdr:colOff>38100</xdr:colOff>
                    <xdr:row>46</xdr:row>
                    <xdr:rowOff>69850</xdr:rowOff>
                  </from>
                  <to>
                    <xdr:col>17</xdr:col>
                    <xdr:colOff>419100</xdr:colOff>
                    <xdr:row>47</xdr:row>
                    <xdr:rowOff>76200</xdr:rowOff>
                  </to>
                </anchor>
              </controlPr>
            </control>
          </mc:Choice>
        </mc:AlternateContent>
        <mc:AlternateContent xmlns:mc="http://schemas.openxmlformats.org/markup-compatibility/2006">
          <mc:Choice Requires="x14">
            <control shapeId="3225" r:id="rId924" name="Check Box 943">
              <controlPr locked="0" defaultSize="0" autoFill="0" autoLine="0" autoPict="0">
                <anchor moveWithCells="1">
                  <from>
                    <xdr:col>18</xdr:col>
                    <xdr:colOff>38100</xdr:colOff>
                    <xdr:row>45</xdr:row>
                    <xdr:rowOff>69850</xdr:rowOff>
                  </from>
                  <to>
                    <xdr:col>18</xdr:col>
                    <xdr:colOff>419100</xdr:colOff>
                    <xdr:row>46</xdr:row>
                    <xdr:rowOff>76200</xdr:rowOff>
                  </to>
                </anchor>
              </controlPr>
            </control>
          </mc:Choice>
        </mc:AlternateContent>
        <mc:AlternateContent xmlns:mc="http://schemas.openxmlformats.org/markup-compatibility/2006">
          <mc:Choice Requires="x14">
            <control shapeId="3226" r:id="rId925" name="Check Box 944">
              <controlPr locked="0" defaultSize="0" autoFill="0" autoLine="0" autoPict="0">
                <anchor moveWithCells="1">
                  <from>
                    <xdr:col>18</xdr:col>
                    <xdr:colOff>38100</xdr:colOff>
                    <xdr:row>46</xdr:row>
                    <xdr:rowOff>69850</xdr:rowOff>
                  </from>
                  <to>
                    <xdr:col>18</xdr:col>
                    <xdr:colOff>419100</xdr:colOff>
                    <xdr:row>47</xdr:row>
                    <xdr:rowOff>76200</xdr:rowOff>
                  </to>
                </anchor>
              </controlPr>
            </control>
          </mc:Choice>
        </mc:AlternateContent>
        <mc:AlternateContent xmlns:mc="http://schemas.openxmlformats.org/markup-compatibility/2006">
          <mc:Choice Requires="x14">
            <control shapeId="3227" r:id="rId926" name="Check Box 945">
              <controlPr defaultSize="0" autoFill="0" autoLine="0" autoPict="0">
                <anchor moveWithCells="1">
                  <from>
                    <xdr:col>19</xdr:col>
                    <xdr:colOff>69850</xdr:colOff>
                    <xdr:row>46</xdr:row>
                    <xdr:rowOff>69850</xdr:rowOff>
                  </from>
                  <to>
                    <xdr:col>19</xdr:col>
                    <xdr:colOff>419100</xdr:colOff>
                    <xdr:row>47</xdr:row>
                    <xdr:rowOff>69850</xdr:rowOff>
                  </to>
                </anchor>
              </controlPr>
            </control>
          </mc:Choice>
        </mc:AlternateContent>
        <mc:AlternateContent xmlns:mc="http://schemas.openxmlformats.org/markup-compatibility/2006">
          <mc:Choice Requires="x14">
            <control shapeId="3228" r:id="rId927" name="Check Box 946">
              <controlPr defaultSize="0" autoFill="0" autoLine="0" autoPict="0">
                <anchor moveWithCells="1">
                  <from>
                    <xdr:col>20</xdr:col>
                    <xdr:colOff>69850</xdr:colOff>
                    <xdr:row>46</xdr:row>
                    <xdr:rowOff>69850</xdr:rowOff>
                  </from>
                  <to>
                    <xdr:col>20</xdr:col>
                    <xdr:colOff>419100</xdr:colOff>
                    <xdr:row>47</xdr:row>
                    <xdr:rowOff>69850</xdr:rowOff>
                  </to>
                </anchor>
              </controlPr>
            </control>
          </mc:Choice>
        </mc:AlternateContent>
        <mc:AlternateContent xmlns:mc="http://schemas.openxmlformats.org/markup-compatibility/2006">
          <mc:Choice Requires="x14">
            <control shapeId="3229" r:id="rId928" name="Check Box 947">
              <controlPr defaultSize="0" autoFill="0" autoLine="0" autoPict="0">
                <anchor moveWithCells="1">
                  <from>
                    <xdr:col>21</xdr:col>
                    <xdr:colOff>69850</xdr:colOff>
                    <xdr:row>46</xdr:row>
                    <xdr:rowOff>69850</xdr:rowOff>
                  </from>
                  <to>
                    <xdr:col>21</xdr:col>
                    <xdr:colOff>419100</xdr:colOff>
                    <xdr:row>47</xdr:row>
                    <xdr:rowOff>69850</xdr:rowOff>
                  </to>
                </anchor>
              </controlPr>
            </control>
          </mc:Choice>
        </mc:AlternateContent>
        <mc:AlternateContent xmlns:mc="http://schemas.openxmlformats.org/markup-compatibility/2006">
          <mc:Choice Requires="x14">
            <control shapeId="3230" r:id="rId929" name="Check Box 948">
              <controlPr defaultSize="0" autoFill="0" autoLine="0" autoPict="0">
                <anchor moveWithCells="1">
                  <from>
                    <xdr:col>22</xdr:col>
                    <xdr:colOff>69850</xdr:colOff>
                    <xdr:row>46</xdr:row>
                    <xdr:rowOff>69850</xdr:rowOff>
                  </from>
                  <to>
                    <xdr:col>22</xdr:col>
                    <xdr:colOff>419100</xdr:colOff>
                    <xdr:row>47</xdr:row>
                    <xdr:rowOff>69850</xdr:rowOff>
                  </to>
                </anchor>
              </controlPr>
            </control>
          </mc:Choice>
        </mc:AlternateContent>
        <mc:AlternateContent xmlns:mc="http://schemas.openxmlformats.org/markup-compatibility/2006">
          <mc:Choice Requires="x14">
            <control shapeId="3231" r:id="rId930" name="Check Box 949">
              <controlPr defaultSize="0" autoFill="0" autoLine="0" autoPict="0">
                <anchor moveWithCells="1">
                  <from>
                    <xdr:col>23</xdr:col>
                    <xdr:colOff>69850</xdr:colOff>
                    <xdr:row>46</xdr:row>
                    <xdr:rowOff>69850</xdr:rowOff>
                  </from>
                  <to>
                    <xdr:col>23</xdr:col>
                    <xdr:colOff>419100</xdr:colOff>
                    <xdr:row>47</xdr:row>
                    <xdr:rowOff>69850</xdr:rowOff>
                  </to>
                </anchor>
              </controlPr>
            </control>
          </mc:Choice>
        </mc:AlternateContent>
        <mc:AlternateContent xmlns:mc="http://schemas.openxmlformats.org/markup-compatibility/2006">
          <mc:Choice Requires="x14">
            <control shapeId="3232" r:id="rId931" name="Check Box 950">
              <controlPr locked="0" defaultSize="0" autoFill="0" autoLine="0" autoPict="0">
                <anchor moveWithCells="1">
                  <from>
                    <xdr:col>13</xdr:col>
                    <xdr:colOff>38100</xdr:colOff>
                    <xdr:row>46</xdr:row>
                    <xdr:rowOff>69850</xdr:rowOff>
                  </from>
                  <to>
                    <xdr:col>13</xdr:col>
                    <xdr:colOff>419100</xdr:colOff>
                    <xdr:row>47</xdr:row>
                    <xdr:rowOff>76200</xdr:rowOff>
                  </to>
                </anchor>
              </controlPr>
            </control>
          </mc:Choice>
        </mc:AlternateContent>
        <mc:AlternateContent xmlns:mc="http://schemas.openxmlformats.org/markup-compatibility/2006">
          <mc:Choice Requires="x14">
            <control shapeId="3233" r:id="rId932" name="Check Box 951">
              <controlPr locked="0" defaultSize="0" autoFill="0" autoLine="0" autoPict="0">
                <anchor moveWithCells="1">
                  <from>
                    <xdr:col>14</xdr:col>
                    <xdr:colOff>38100</xdr:colOff>
                    <xdr:row>46</xdr:row>
                    <xdr:rowOff>69850</xdr:rowOff>
                  </from>
                  <to>
                    <xdr:col>14</xdr:col>
                    <xdr:colOff>419100</xdr:colOff>
                    <xdr:row>47</xdr:row>
                    <xdr:rowOff>76200</xdr:rowOff>
                  </to>
                </anchor>
              </controlPr>
            </control>
          </mc:Choice>
        </mc:AlternateContent>
        <mc:AlternateContent xmlns:mc="http://schemas.openxmlformats.org/markup-compatibility/2006">
          <mc:Choice Requires="x14">
            <control shapeId="3234" r:id="rId933" name="Check Box 952">
              <controlPr locked="0" defaultSize="0" autoFill="0" autoLine="0" autoPict="0">
                <anchor moveWithCells="1">
                  <from>
                    <xdr:col>15</xdr:col>
                    <xdr:colOff>38100</xdr:colOff>
                    <xdr:row>46</xdr:row>
                    <xdr:rowOff>69850</xdr:rowOff>
                  </from>
                  <to>
                    <xdr:col>15</xdr:col>
                    <xdr:colOff>419100</xdr:colOff>
                    <xdr:row>47</xdr:row>
                    <xdr:rowOff>76200</xdr:rowOff>
                  </to>
                </anchor>
              </controlPr>
            </control>
          </mc:Choice>
        </mc:AlternateContent>
        <mc:AlternateContent xmlns:mc="http://schemas.openxmlformats.org/markup-compatibility/2006">
          <mc:Choice Requires="x14">
            <control shapeId="3235" r:id="rId934" name="Check Box 953">
              <controlPr locked="0" defaultSize="0" autoFill="0" autoLine="0" autoPict="0">
                <anchor moveWithCells="1">
                  <from>
                    <xdr:col>16</xdr:col>
                    <xdr:colOff>38100</xdr:colOff>
                    <xdr:row>46</xdr:row>
                    <xdr:rowOff>69850</xdr:rowOff>
                  </from>
                  <to>
                    <xdr:col>16</xdr:col>
                    <xdr:colOff>419100</xdr:colOff>
                    <xdr:row>47</xdr:row>
                    <xdr:rowOff>76200</xdr:rowOff>
                  </to>
                </anchor>
              </controlPr>
            </control>
          </mc:Choice>
        </mc:AlternateContent>
        <mc:AlternateContent xmlns:mc="http://schemas.openxmlformats.org/markup-compatibility/2006">
          <mc:Choice Requires="x14">
            <control shapeId="3236" r:id="rId935" name="Check Box 954">
              <controlPr locked="0" defaultSize="0" autoFill="0" autoLine="0" autoPict="0">
                <anchor moveWithCells="1">
                  <from>
                    <xdr:col>17</xdr:col>
                    <xdr:colOff>38100</xdr:colOff>
                    <xdr:row>46</xdr:row>
                    <xdr:rowOff>69850</xdr:rowOff>
                  </from>
                  <to>
                    <xdr:col>17</xdr:col>
                    <xdr:colOff>419100</xdr:colOff>
                    <xdr:row>47</xdr:row>
                    <xdr:rowOff>76200</xdr:rowOff>
                  </to>
                </anchor>
              </controlPr>
            </control>
          </mc:Choice>
        </mc:AlternateContent>
        <mc:AlternateContent xmlns:mc="http://schemas.openxmlformats.org/markup-compatibility/2006">
          <mc:Choice Requires="x14">
            <control shapeId="3237" r:id="rId936" name="Check Box 955">
              <controlPr locked="0" defaultSize="0" autoFill="0" autoLine="0" autoPict="0">
                <anchor moveWithCells="1">
                  <from>
                    <xdr:col>18</xdr:col>
                    <xdr:colOff>38100</xdr:colOff>
                    <xdr:row>46</xdr:row>
                    <xdr:rowOff>69850</xdr:rowOff>
                  </from>
                  <to>
                    <xdr:col>18</xdr:col>
                    <xdr:colOff>419100</xdr:colOff>
                    <xdr:row>47</xdr:row>
                    <xdr:rowOff>76200</xdr:rowOff>
                  </to>
                </anchor>
              </controlPr>
            </control>
          </mc:Choice>
        </mc:AlternateContent>
        <mc:AlternateContent xmlns:mc="http://schemas.openxmlformats.org/markup-compatibility/2006">
          <mc:Choice Requires="x14">
            <control shapeId="3238" r:id="rId937" name="Check Box 956">
              <controlPr locked="0" defaultSize="0" autoFill="0" autoLine="0" autoPict="0">
                <anchor moveWithCells="1">
                  <from>
                    <xdr:col>13</xdr:col>
                    <xdr:colOff>38100</xdr:colOff>
                    <xdr:row>46</xdr:row>
                    <xdr:rowOff>69850</xdr:rowOff>
                  </from>
                  <to>
                    <xdr:col>13</xdr:col>
                    <xdr:colOff>419100</xdr:colOff>
                    <xdr:row>47</xdr:row>
                    <xdr:rowOff>76200</xdr:rowOff>
                  </to>
                </anchor>
              </controlPr>
            </control>
          </mc:Choice>
        </mc:AlternateContent>
        <mc:AlternateContent xmlns:mc="http://schemas.openxmlformats.org/markup-compatibility/2006">
          <mc:Choice Requires="x14">
            <control shapeId="3239" r:id="rId938" name="Check Box 957">
              <controlPr locked="0" defaultSize="0" autoFill="0" autoLine="0" autoPict="0">
                <anchor moveWithCells="1">
                  <from>
                    <xdr:col>14</xdr:col>
                    <xdr:colOff>38100</xdr:colOff>
                    <xdr:row>46</xdr:row>
                    <xdr:rowOff>69850</xdr:rowOff>
                  </from>
                  <to>
                    <xdr:col>14</xdr:col>
                    <xdr:colOff>419100</xdr:colOff>
                    <xdr:row>47</xdr:row>
                    <xdr:rowOff>76200</xdr:rowOff>
                  </to>
                </anchor>
              </controlPr>
            </control>
          </mc:Choice>
        </mc:AlternateContent>
        <mc:AlternateContent xmlns:mc="http://schemas.openxmlformats.org/markup-compatibility/2006">
          <mc:Choice Requires="x14">
            <control shapeId="3240" r:id="rId939" name="Check Box 958">
              <controlPr locked="0" defaultSize="0" autoFill="0" autoLine="0" autoPict="0">
                <anchor moveWithCells="1">
                  <from>
                    <xdr:col>15</xdr:col>
                    <xdr:colOff>38100</xdr:colOff>
                    <xdr:row>46</xdr:row>
                    <xdr:rowOff>69850</xdr:rowOff>
                  </from>
                  <to>
                    <xdr:col>15</xdr:col>
                    <xdr:colOff>419100</xdr:colOff>
                    <xdr:row>47</xdr:row>
                    <xdr:rowOff>76200</xdr:rowOff>
                  </to>
                </anchor>
              </controlPr>
            </control>
          </mc:Choice>
        </mc:AlternateContent>
        <mc:AlternateContent xmlns:mc="http://schemas.openxmlformats.org/markup-compatibility/2006">
          <mc:Choice Requires="x14">
            <control shapeId="3241" r:id="rId940" name="Check Box 959">
              <controlPr locked="0" defaultSize="0" autoFill="0" autoLine="0" autoPict="0">
                <anchor moveWithCells="1">
                  <from>
                    <xdr:col>16</xdr:col>
                    <xdr:colOff>38100</xdr:colOff>
                    <xdr:row>46</xdr:row>
                    <xdr:rowOff>69850</xdr:rowOff>
                  </from>
                  <to>
                    <xdr:col>16</xdr:col>
                    <xdr:colOff>419100</xdr:colOff>
                    <xdr:row>47</xdr:row>
                    <xdr:rowOff>76200</xdr:rowOff>
                  </to>
                </anchor>
              </controlPr>
            </control>
          </mc:Choice>
        </mc:AlternateContent>
        <mc:AlternateContent xmlns:mc="http://schemas.openxmlformats.org/markup-compatibility/2006">
          <mc:Choice Requires="x14">
            <control shapeId="3242" r:id="rId941" name="Check Box 960">
              <controlPr locked="0" defaultSize="0" autoFill="0" autoLine="0" autoPict="0">
                <anchor moveWithCells="1">
                  <from>
                    <xdr:col>17</xdr:col>
                    <xdr:colOff>38100</xdr:colOff>
                    <xdr:row>46</xdr:row>
                    <xdr:rowOff>69850</xdr:rowOff>
                  </from>
                  <to>
                    <xdr:col>17</xdr:col>
                    <xdr:colOff>419100</xdr:colOff>
                    <xdr:row>47</xdr:row>
                    <xdr:rowOff>76200</xdr:rowOff>
                  </to>
                </anchor>
              </controlPr>
            </control>
          </mc:Choice>
        </mc:AlternateContent>
        <mc:AlternateContent xmlns:mc="http://schemas.openxmlformats.org/markup-compatibility/2006">
          <mc:Choice Requires="x14">
            <control shapeId="3243" r:id="rId942" name="Check Box 961">
              <controlPr locked="0" defaultSize="0" autoFill="0" autoLine="0" autoPict="0">
                <anchor moveWithCells="1">
                  <from>
                    <xdr:col>18</xdr:col>
                    <xdr:colOff>38100</xdr:colOff>
                    <xdr:row>46</xdr:row>
                    <xdr:rowOff>69850</xdr:rowOff>
                  </from>
                  <to>
                    <xdr:col>18</xdr:col>
                    <xdr:colOff>419100</xdr:colOff>
                    <xdr:row>47</xdr:row>
                    <xdr:rowOff>76200</xdr:rowOff>
                  </to>
                </anchor>
              </controlPr>
            </control>
          </mc:Choice>
        </mc:AlternateContent>
        <mc:AlternateContent xmlns:mc="http://schemas.openxmlformats.org/markup-compatibility/2006">
          <mc:Choice Requires="x14">
            <control shapeId="3244" r:id="rId943" name="Check Box 962">
              <controlPr defaultSize="0" autoFill="0" autoLine="0" autoPict="0">
                <anchor moveWithCells="1">
                  <from>
                    <xdr:col>6</xdr:col>
                    <xdr:colOff>76200</xdr:colOff>
                    <xdr:row>47</xdr:row>
                    <xdr:rowOff>69850</xdr:rowOff>
                  </from>
                  <to>
                    <xdr:col>6</xdr:col>
                    <xdr:colOff>463550</xdr:colOff>
                    <xdr:row>48</xdr:row>
                    <xdr:rowOff>69850</xdr:rowOff>
                  </to>
                </anchor>
              </controlPr>
            </control>
          </mc:Choice>
        </mc:AlternateContent>
        <mc:AlternateContent xmlns:mc="http://schemas.openxmlformats.org/markup-compatibility/2006">
          <mc:Choice Requires="x14">
            <control shapeId="3245" r:id="rId944" name="Check Box 963">
              <controlPr defaultSize="0" autoFill="0" autoLine="0" autoPict="0">
                <anchor moveWithCells="1">
                  <from>
                    <xdr:col>7</xdr:col>
                    <xdr:colOff>69850</xdr:colOff>
                    <xdr:row>47</xdr:row>
                    <xdr:rowOff>69850</xdr:rowOff>
                  </from>
                  <to>
                    <xdr:col>7</xdr:col>
                    <xdr:colOff>450850</xdr:colOff>
                    <xdr:row>48</xdr:row>
                    <xdr:rowOff>69850</xdr:rowOff>
                  </to>
                </anchor>
              </controlPr>
            </control>
          </mc:Choice>
        </mc:AlternateContent>
        <mc:AlternateContent xmlns:mc="http://schemas.openxmlformats.org/markup-compatibility/2006">
          <mc:Choice Requires="x14">
            <control shapeId="3246" r:id="rId945" name="Check Box 964">
              <controlPr defaultSize="0" autoFill="0" autoLine="0" autoPict="0">
                <anchor moveWithCells="1">
                  <from>
                    <xdr:col>8</xdr:col>
                    <xdr:colOff>69850</xdr:colOff>
                    <xdr:row>47</xdr:row>
                    <xdr:rowOff>69850</xdr:rowOff>
                  </from>
                  <to>
                    <xdr:col>8</xdr:col>
                    <xdr:colOff>450850</xdr:colOff>
                    <xdr:row>48</xdr:row>
                    <xdr:rowOff>69850</xdr:rowOff>
                  </to>
                </anchor>
              </controlPr>
            </control>
          </mc:Choice>
        </mc:AlternateContent>
        <mc:AlternateContent xmlns:mc="http://schemas.openxmlformats.org/markup-compatibility/2006">
          <mc:Choice Requires="x14">
            <control shapeId="3253" r:id="rId946" name="Check Box 965">
              <controlPr defaultSize="0" autoFill="0" autoLine="0" autoPict="0">
                <anchor moveWithCells="1">
                  <from>
                    <xdr:col>9</xdr:col>
                    <xdr:colOff>76200</xdr:colOff>
                    <xdr:row>47</xdr:row>
                    <xdr:rowOff>69850</xdr:rowOff>
                  </from>
                  <to>
                    <xdr:col>9</xdr:col>
                    <xdr:colOff>463550</xdr:colOff>
                    <xdr:row>48</xdr:row>
                    <xdr:rowOff>69850</xdr:rowOff>
                  </to>
                </anchor>
              </controlPr>
            </control>
          </mc:Choice>
        </mc:AlternateContent>
        <mc:AlternateContent xmlns:mc="http://schemas.openxmlformats.org/markup-compatibility/2006">
          <mc:Choice Requires="x14">
            <control shapeId="3254" r:id="rId947" name="Check Box 966">
              <controlPr defaultSize="0" autoFill="0" autoLine="0" autoPict="0">
                <anchor moveWithCells="1">
                  <from>
                    <xdr:col>10</xdr:col>
                    <xdr:colOff>38100</xdr:colOff>
                    <xdr:row>47</xdr:row>
                    <xdr:rowOff>69850</xdr:rowOff>
                  </from>
                  <to>
                    <xdr:col>10</xdr:col>
                    <xdr:colOff>419100</xdr:colOff>
                    <xdr:row>48</xdr:row>
                    <xdr:rowOff>69850</xdr:rowOff>
                  </to>
                </anchor>
              </controlPr>
            </control>
          </mc:Choice>
        </mc:AlternateContent>
        <mc:AlternateContent xmlns:mc="http://schemas.openxmlformats.org/markup-compatibility/2006">
          <mc:Choice Requires="x14">
            <control shapeId="3255" r:id="rId948" name="Check Box 967">
              <controlPr defaultSize="0" autoFill="0" autoLine="0" autoPict="0">
                <anchor moveWithCells="1">
                  <from>
                    <xdr:col>19</xdr:col>
                    <xdr:colOff>69850</xdr:colOff>
                    <xdr:row>47</xdr:row>
                    <xdr:rowOff>69850</xdr:rowOff>
                  </from>
                  <to>
                    <xdr:col>19</xdr:col>
                    <xdr:colOff>419100</xdr:colOff>
                    <xdr:row>48</xdr:row>
                    <xdr:rowOff>69850</xdr:rowOff>
                  </to>
                </anchor>
              </controlPr>
            </control>
          </mc:Choice>
        </mc:AlternateContent>
        <mc:AlternateContent xmlns:mc="http://schemas.openxmlformats.org/markup-compatibility/2006">
          <mc:Choice Requires="x14">
            <control shapeId="3256" r:id="rId949" name="Check Box 968">
              <controlPr defaultSize="0" autoFill="0" autoLine="0" autoPict="0">
                <anchor moveWithCells="1">
                  <from>
                    <xdr:col>20</xdr:col>
                    <xdr:colOff>69850</xdr:colOff>
                    <xdr:row>47</xdr:row>
                    <xdr:rowOff>69850</xdr:rowOff>
                  </from>
                  <to>
                    <xdr:col>20</xdr:col>
                    <xdr:colOff>419100</xdr:colOff>
                    <xdr:row>48</xdr:row>
                    <xdr:rowOff>69850</xdr:rowOff>
                  </to>
                </anchor>
              </controlPr>
            </control>
          </mc:Choice>
        </mc:AlternateContent>
        <mc:AlternateContent xmlns:mc="http://schemas.openxmlformats.org/markup-compatibility/2006">
          <mc:Choice Requires="x14">
            <control shapeId="3257" r:id="rId950" name="Check Box 969">
              <controlPr defaultSize="0" autoFill="0" autoLine="0" autoPict="0">
                <anchor moveWithCells="1">
                  <from>
                    <xdr:col>21</xdr:col>
                    <xdr:colOff>69850</xdr:colOff>
                    <xdr:row>47</xdr:row>
                    <xdr:rowOff>69850</xdr:rowOff>
                  </from>
                  <to>
                    <xdr:col>21</xdr:col>
                    <xdr:colOff>419100</xdr:colOff>
                    <xdr:row>48</xdr:row>
                    <xdr:rowOff>69850</xdr:rowOff>
                  </to>
                </anchor>
              </controlPr>
            </control>
          </mc:Choice>
        </mc:AlternateContent>
        <mc:AlternateContent xmlns:mc="http://schemas.openxmlformats.org/markup-compatibility/2006">
          <mc:Choice Requires="x14">
            <control shapeId="3258" r:id="rId951" name="Check Box 970">
              <controlPr defaultSize="0" autoFill="0" autoLine="0" autoPict="0">
                <anchor moveWithCells="1">
                  <from>
                    <xdr:col>22</xdr:col>
                    <xdr:colOff>69850</xdr:colOff>
                    <xdr:row>47</xdr:row>
                    <xdr:rowOff>69850</xdr:rowOff>
                  </from>
                  <to>
                    <xdr:col>22</xdr:col>
                    <xdr:colOff>419100</xdr:colOff>
                    <xdr:row>48</xdr:row>
                    <xdr:rowOff>69850</xdr:rowOff>
                  </to>
                </anchor>
              </controlPr>
            </control>
          </mc:Choice>
        </mc:AlternateContent>
        <mc:AlternateContent xmlns:mc="http://schemas.openxmlformats.org/markup-compatibility/2006">
          <mc:Choice Requires="x14">
            <control shapeId="3259" r:id="rId952" name="Check Box 971">
              <controlPr defaultSize="0" autoFill="0" autoLine="0" autoPict="0">
                <anchor moveWithCells="1">
                  <from>
                    <xdr:col>23</xdr:col>
                    <xdr:colOff>69850</xdr:colOff>
                    <xdr:row>47</xdr:row>
                    <xdr:rowOff>69850</xdr:rowOff>
                  </from>
                  <to>
                    <xdr:col>23</xdr:col>
                    <xdr:colOff>419100</xdr:colOff>
                    <xdr:row>48</xdr:row>
                    <xdr:rowOff>69850</xdr:rowOff>
                  </to>
                </anchor>
              </controlPr>
            </control>
          </mc:Choice>
        </mc:AlternateContent>
        <mc:AlternateContent xmlns:mc="http://schemas.openxmlformats.org/markup-compatibility/2006">
          <mc:Choice Requires="x14">
            <control shapeId="3260" r:id="rId953" name="Check Box 972">
              <controlPr locked="0" defaultSize="0" autoFill="0" autoLine="0" autoPict="0">
                <anchor moveWithCells="1">
                  <from>
                    <xdr:col>13</xdr:col>
                    <xdr:colOff>38100</xdr:colOff>
                    <xdr:row>46</xdr:row>
                    <xdr:rowOff>69850</xdr:rowOff>
                  </from>
                  <to>
                    <xdr:col>13</xdr:col>
                    <xdr:colOff>419100</xdr:colOff>
                    <xdr:row>47</xdr:row>
                    <xdr:rowOff>76200</xdr:rowOff>
                  </to>
                </anchor>
              </controlPr>
            </control>
          </mc:Choice>
        </mc:AlternateContent>
        <mc:AlternateContent xmlns:mc="http://schemas.openxmlformats.org/markup-compatibility/2006">
          <mc:Choice Requires="x14">
            <control shapeId="3261" r:id="rId954" name="Check Box 973">
              <controlPr locked="0" defaultSize="0" autoFill="0" autoLine="0" autoPict="0">
                <anchor moveWithCells="1">
                  <from>
                    <xdr:col>13</xdr:col>
                    <xdr:colOff>38100</xdr:colOff>
                    <xdr:row>47</xdr:row>
                    <xdr:rowOff>69850</xdr:rowOff>
                  </from>
                  <to>
                    <xdr:col>13</xdr:col>
                    <xdr:colOff>419100</xdr:colOff>
                    <xdr:row>48</xdr:row>
                    <xdr:rowOff>76200</xdr:rowOff>
                  </to>
                </anchor>
              </controlPr>
            </control>
          </mc:Choice>
        </mc:AlternateContent>
        <mc:AlternateContent xmlns:mc="http://schemas.openxmlformats.org/markup-compatibility/2006">
          <mc:Choice Requires="x14">
            <control shapeId="3262" r:id="rId955" name="Check Box 974">
              <controlPr locked="0" defaultSize="0" autoFill="0" autoLine="0" autoPict="0">
                <anchor moveWithCells="1">
                  <from>
                    <xdr:col>14</xdr:col>
                    <xdr:colOff>38100</xdr:colOff>
                    <xdr:row>46</xdr:row>
                    <xdr:rowOff>69850</xdr:rowOff>
                  </from>
                  <to>
                    <xdr:col>14</xdr:col>
                    <xdr:colOff>419100</xdr:colOff>
                    <xdr:row>47</xdr:row>
                    <xdr:rowOff>76200</xdr:rowOff>
                  </to>
                </anchor>
              </controlPr>
            </control>
          </mc:Choice>
        </mc:AlternateContent>
        <mc:AlternateContent xmlns:mc="http://schemas.openxmlformats.org/markup-compatibility/2006">
          <mc:Choice Requires="x14">
            <control shapeId="3263" r:id="rId956" name="Check Box 975">
              <controlPr locked="0" defaultSize="0" autoFill="0" autoLine="0" autoPict="0">
                <anchor moveWithCells="1">
                  <from>
                    <xdr:col>14</xdr:col>
                    <xdr:colOff>38100</xdr:colOff>
                    <xdr:row>47</xdr:row>
                    <xdr:rowOff>69850</xdr:rowOff>
                  </from>
                  <to>
                    <xdr:col>14</xdr:col>
                    <xdr:colOff>419100</xdr:colOff>
                    <xdr:row>48</xdr:row>
                    <xdr:rowOff>76200</xdr:rowOff>
                  </to>
                </anchor>
              </controlPr>
            </control>
          </mc:Choice>
        </mc:AlternateContent>
        <mc:AlternateContent xmlns:mc="http://schemas.openxmlformats.org/markup-compatibility/2006">
          <mc:Choice Requires="x14">
            <control shapeId="3264" r:id="rId957" name="Check Box 976">
              <controlPr locked="0" defaultSize="0" autoFill="0" autoLine="0" autoPict="0">
                <anchor moveWithCells="1">
                  <from>
                    <xdr:col>15</xdr:col>
                    <xdr:colOff>38100</xdr:colOff>
                    <xdr:row>46</xdr:row>
                    <xdr:rowOff>69850</xdr:rowOff>
                  </from>
                  <to>
                    <xdr:col>15</xdr:col>
                    <xdr:colOff>419100</xdr:colOff>
                    <xdr:row>47</xdr:row>
                    <xdr:rowOff>76200</xdr:rowOff>
                  </to>
                </anchor>
              </controlPr>
            </control>
          </mc:Choice>
        </mc:AlternateContent>
        <mc:AlternateContent xmlns:mc="http://schemas.openxmlformats.org/markup-compatibility/2006">
          <mc:Choice Requires="x14">
            <control shapeId="3265" r:id="rId958" name="Check Box 977">
              <controlPr locked="0" defaultSize="0" autoFill="0" autoLine="0" autoPict="0">
                <anchor moveWithCells="1">
                  <from>
                    <xdr:col>15</xdr:col>
                    <xdr:colOff>38100</xdr:colOff>
                    <xdr:row>47</xdr:row>
                    <xdr:rowOff>69850</xdr:rowOff>
                  </from>
                  <to>
                    <xdr:col>15</xdr:col>
                    <xdr:colOff>419100</xdr:colOff>
                    <xdr:row>48</xdr:row>
                    <xdr:rowOff>76200</xdr:rowOff>
                  </to>
                </anchor>
              </controlPr>
            </control>
          </mc:Choice>
        </mc:AlternateContent>
        <mc:AlternateContent xmlns:mc="http://schemas.openxmlformats.org/markup-compatibility/2006">
          <mc:Choice Requires="x14">
            <control shapeId="3266" r:id="rId959" name="Check Box 978">
              <controlPr locked="0" defaultSize="0" autoFill="0" autoLine="0" autoPict="0">
                <anchor moveWithCells="1">
                  <from>
                    <xdr:col>16</xdr:col>
                    <xdr:colOff>38100</xdr:colOff>
                    <xdr:row>46</xdr:row>
                    <xdr:rowOff>69850</xdr:rowOff>
                  </from>
                  <to>
                    <xdr:col>16</xdr:col>
                    <xdr:colOff>419100</xdr:colOff>
                    <xdr:row>47</xdr:row>
                    <xdr:rowOff>76200</xdr:rowOff>
                  </to>
                </anchor>
              </controlPr>
            </control>
          </mc:Choice>
        </mc:AlternateContent>
        <mc:AlternateContent xmlns:mc="http://schemas.openxmlformats.org/markup-compatibility/2006">
          <mc:Choice Requires="x14">
            <control shapeId="3267" r:id="rId960" name="Check Box 979">
              <controlPr locked="0" defaultSize="0" autoFill="0" autoLine="0" autoPict="0">
                <anchor moveWithCells="1">
                  <from>
                    <xdr:col>16</xdr:col>
                    <xdr:colOff>38100</xdr:colOff>
                    <xdr:row>47</xdr:row>
                    <xdr:rowOff>69850</xdr:rowOff>
                  </from>
                  <to>
                    <xdr:col>16</xdr:col>
                    <xdr:colOff>419100</xdr:colOff>
                    <xdr:row>48</xdr:row>
                    <xdr:rowOff>76200</xdr:rowOff>
                  </to>
                </anchor>
              </controlPr>
            </control>
          </mc:Choice>
        </mc:AlternateContent>
        <mc:AlternateContent xmlns:mc="http://schemas.openxmlformats.org/markup-compatibility/2006">
          <mc:Choice Requires="x14">
            <control shapeId="3268" r:id="rId961" name="Check Box 980">
              <controlPr locked="0" defaultSize="0" autoFill="0" autoLine="0" autoPict="0">
                <anchor moveWithCells="1">
                  <from>
                    <xdr:col>17</xdr:col>
                    <xdr:colOff>38100</xdr:colOff>
                    <xdr:row>46</xdr:row>
                    <xdr:rowOff>69850</xdr:rowOff>
                  </from>
                  <to>
                    <xdr:col>17</xdr:col>
                    <xdr:colOff>419100</xdr:colOff>
                    <xdr:row>47</xdr:row>
                    <xdr:rowOff>76200</xdr:rowOff>
                  </to>
                </anchor>
              </controlPr>
            </control>
          </mc:Choice>
        </mc:AlternateContent>
        <mc:AlternateContent xmlns:mc="http://schemas.openxmlformats.org/markup-compatibility/2006">
          <mc:Choice Requires="x14">
            <control shapeId="3269" r:id="rId962" name="Check Box 981">
              <controlPr locked="0" defaultSize="0" autoFill="0" autoLine="0" autoPict="0">
                <anchor moveWithCells="1">
                  <from>
                    <xdr:col>17</xdr:col>
                    <xdr:colOff>38100</xdr:colOff>
                    <xdr:row>47</xdr:row>
                    <xdr:rowOff>69850</xdr:rowOff>
                  </from>
                  <to>
                    <xdr:col>17</xdr:col>
                    <xdr:colOff>419100</xdr:colOff>
                    <xdr:row>48</xdr:row>
                    <xdr:rowOff>76200</xdr:rowOff>
                  </to>
                </anchor>
              </controlPr>
            </control>
          </mc:Choice>
        </mc:AlternateContent>
        <mc:AlternateContent xmlns:mc="http://schemas.openxmlformats.org/markup-compatibility/2006">
          <mc:Choice Requires="x14">
            <control shapeId="3287" r:id="rId963" name="Check Box 982">
              <controlPr locked="0" defaultSize="0" autoFill="0" autoLine="0" autoPict="0">
                <anchor moveWithCells="1">
                  <from>
                    <xdr:col>18</xdr:col>
                    <xdr:colOff>38100</xdr:colOff>
                    <xdr:row>46</xdr:row>
                    <xdr:rowOff>69850</xdr:rowOff>
                  </from>
                  <to>
                    <xdr:col>18</xdr:col>
                    <xdr:colOff>419100</xdr:colOff>
                    <xdr:row>47</xdr:row>
                    <xdr:rowOff>76200</xdr:rowOff>
                  </to>
                </anchor>
              </controlPr>
            </control>
          </mc:Choice>
        </mc:AlternateContent>
        <mc:AlternateContent xmlns:mc="http://schemas.openxmlformats.org/markup-compatibility/2006">
          <mc:Choice Requires="x14">
            <control shapeId="3288" r:id="rId964" name="Check Box 983">
              <controlPr locked="0" defaultSize="0" autoFill="0" autoLine="0" autoPict="0">
                <anchor moveWithCells="1">
                  <from>
                    <xdr:col>18</xdr:col>
                    <xdr:colOff>38100</xdr:colOff>
                    <xdr:row>47</xdr:row>
                    <xdr:rowOff>69850</xdr:rowOff>
                  </from>
                  <to>
                    <xdr:col>18</xdr:col>
                    <xdr:colOff>419100</xdr:colOff>
                    <xdr:row>48</xdr:row>
                    <xdr:rowOff>76200</xdr:rowOff>
                  </to>
                </anchor>
              </controlPr>
            </control>
          </mc:Choice>
        </mc:AlternateContent>
        <mc:AlternateContent xmlns:mc="http://schemas.openxmlformats.org/markup-compatibility/2006">
          <mc:Choice Requires="x14">
            <control shapeId="3289" r:id="rId965" name="Check Box 984">
              <controlPr defaultSize="0" autoFill="0" autoLine="0" autoPict="0">
                <anchor moveWithCells="1">
                  <from>
                    <xdr:col>6</xdr:col>
                    <xdr:colOff>76200</xdr:colOff>
                    <xdr:row>47</xdr:row>
                    <xdr:rowOff>69850</xdr:rowOff>
                  </from>
                  <to>
                    <xdr:col>6</xdr:col>
                    <xdr:colOff>463550</xdr:colOff>
                    <xdr:row>48</xdr:row>
                    <xdr:rowOff>69850</xdr:rowOff>
                  </to>
                </anchor>
              </controlPr>
            </control>
          </mc:Choice>
        </mc:AlternateContent>
        <mc:AlternateContent xmlns:mc="http://schemas.openxmlformats.org/markup-compatibility/2006">
          <mc:Choice Requires="x14">
            <control shapeId="3290" r:id="rId966" name="Check Box 985">
              <controlPr defaultSize="0" autoFill="0" autoLine="0" autoPict="0">
                <anchor moveWithCells="1">
                  <from>
                    <xdr:col>7</xdr:col>
                    <xdr:colOff>69850</xdr:colOff>
                    <xdr:row>47</xdr:row>
                    <xdr:rowOff>69850</xdr:rowOff>
                  </from>
                  <to>
                    <xdr:col>7</xdr:col>
                    <xdr:colOff>450850</xdr:colOff>
                    <xdr:row>48</xdr:row>
                    <xdr:rowOff>69850</xdr:rowOff>
                  </to>
                </anchor>
              </controlPr>
            </control>
          </mc:Choice>
        </mc:AlternateContent>
        <mc:AlternateContent xmlns:mc="http://schemas.openxmlformats.org/markup-compatibility/2006">
          <mc:Choice Requires="x14">
            <control shapeId="3291" r:id="rId967" name="Check Box 986">
              <controlPr defaultSize="0" autoFill="0" autoLine="0" autoPict="0">
                <anchor moveWithCells="1">
                  <from>
                    <xdr:col>8</xdr:col>
                    <xdr:colOff>69850</xdr:colOff>
                    <xdr:row>47</xdr:row>
                    <xdr:rowOff>69850</xdr:rowOff>
                  </from>
                  <to>
                    <xdr:col>8</xdr:col>
                    <xdr:colOff>450850</xdr:colOff>
                    <xdr:row>48</xdr:row>
                    <xdr:rowOff>69850</xdr:rowOff>
                  </to>
                </anchor>
              </controlPr>
            </control>
          </mc:Choice>
        </mc:AlternateContent>
        <mc:AlternateContent xmlns:mc="http://schemas.openxmlformats.org/markup-compatibility/2006">
          <mc:Choice Requires="x14">
            <control shapeId="3292" r:id="rId968" name="Check Box 987">
              <controlPr defaultSize="0" autoFill="0" autoLine="0" autoPict="0">
                <anchor moveWithCells="1">
                  <from>
                    <xdr:col>9</xdr:col>
                    <xdr:colOff>76200</xdr:colOff>
                    <xdr:row>47</xdr:row>
                    <xdr:rowOff>69850</xdr:rowOff>
                  </from>
                  <to>
                    <xdr:col>9</xdr:col>
                    <xdr:colOff>463550</xdr:colOff>
                    <xdr:row>48</xdr:row>
                    <xdr:rowOff>69850</xdr:rowOff>
                  </to>
                </anchor>
              </controlPr>
            </control>
          </mc:Choice>
        </mc:AlternateContent>
        <mc:AlternateContent xmlns:mc="http://schemas.openxmlformats.org/markup-compatibility/2006">
          <mc:Choice Requires="x14">
            <control shapeId="3293" r:id="rId969" name="Check Box 988">
              <controlPr defaultSize="0" autoFill="0" autoLine="0" autoPict="0">
                <anchor moveWithCells="1">
                  <from>
                    <xdr:col>10</xdr:col>
                    <xdr:colOff>38100</xdr:colOff>
                    <xdr:row>47</xdr:row>
                    <xdr:rowOff>69850</xdr:rowOff>
                  </from>
                  <to>
                    <xdr:col>10</xdr:col>
                    <xdr:colOff>419100</xdr:colOff>
                    <xdr:row>48</xdr:row>
                    <xdr:rowOff>69850</xdr:rowOff>
                  </to>
                </anchor>
              </controlPr>
            </control>
          </mc:Choice>
        </mc:AlternateContent>
        <mc:AlternateContent xmlns:mc="http://schemas.openxmlformats.org/markup-compatibility/2006">
          <mc:Choice Requires="x14">
            <control shapeId="3294" r:id="rId970" name="Check Box 989">
              <controlPr locked="0" defaultSize="0" autoFill="0" autoLine="0" autoPict="0">
                <anchor moveWithCells="1">
                  <from>
                    <xdr:col>13</xdr:col>
                    <xdr:colOff>38100</xdr:colOff>
                    <xdr:row>46</xdr:row>
                    <xdr:rowOff>69850</xdr:rowOff>
                  </from>
                  <to>
                    <xdr:col>13</xdr:col>
                    <xdr:colOff>419100</xdr:colOff>
                    <xdr:row>47</xdr:row>
                    <xdr:rowOff>76200</xdr:rowOff>
                  </to>
                </anchor>
              </controlPr>
            </control>
          </mc:Choice>
        </mc:AlternateContent>
        <mc:AlternateContent xmlns:mc="http://schemas.openxmlformats.org/markup-compatibility/2006">
          <mc:Choice Requires="x14">
            <control shapeId="3295" r:id="rId971" name="Check Box 990">
              <controlPr locked="0" defaultSize="0" autoFill="0" autoLine="0" autoPict="0">
                <anchor moveWithCells="1">
                  <from>
                    <xdr:col>13</xdr:col>
                    <xdr:colOff>38100</xdr:colOff>
                    <xdr:row>47</xdr:row>
                    <xdr:rowOff>69850</xdr:rowOff>
                  </from>
                  <to>
                    <xdr:col>13</xdr:col>
                    <xdr:colOff>419100</xdr:colOff>
                    <xdr:row>48</xdr:row>
                    <xdr:rowOff>76200</xdr:rowOff>
                  </to>
                </anchor>
              </controlPr>
            </control>
          </mc:Choice>
        </mc:AlternateContent>
        <mc:AlternateContent xmlns:mc="http://schemas.openxmlformats.org/markup-compatibility/2006">
          <mc:Choice Requires="x14">
            <control shapeId="3296" r:id="rId972" name="Check Box 991">
              <controlPr locked="0" defaultSize="0" autoFill="0" autoLine="0" autoPict="0">
                <anchor moveWithCells="1">
                  <from>
                    <xdr:col>14</xdr:col>
                    <xdr:colOff>38100</xdr:colOff>
                    <xdr:row>46</xdr:row>
                    <xdr:rowOff>69850</xdr:rowOff>
                  </from>
                  <to>
                    <xdr:col>14</xdr:col>
                    <xdr:colOff>419100</xdr:colOff>
                    <xdr:row>47</xdr:row>
                    <xdr:rowOff>76200</xdr:rowOff>
                  </to>
                </anchor>
              </controlPr>
            </control>
          </mc:Choice>
        </mc:AlternateContent>
        <mc:AlternateContent xmlns:mc="http://schemas.openxmlformats.org/markup-compatibility/2006">
          <mc:Choice Requires="x14">
            <control shapeId="3297" r:id="rId973" name="Check Box 992">
              <controlPr locked="0" defaultSize="0" autoFill="0" autoLine="0" autoPict="0">
                <anchor moveWithCells="1">
                  <from>
                    <xdr:col>14</xdr:col>
                    <xdr:colOff>38100</xdr:colOff>
                    <xdr:row>47</xdr:row>
                    <xdr:rowOff>69850</xdr:rowOff>
                  </from>
                  <to>
                    <xdr:col>14</xdr:col>
                    <xdr:colOff>419100</xdr:colOff>
                    <xdr:row>48</xdr:row>
                    <xdr:rowOff>76200</xdr:rowOff>
                  </to>
                </anchor>
              </controlPr>
            </control>
          </mc:Choice>
        </mc:AlternateContent>
        <mc:AlternateContent xmlns:mc="http://schemas.openxmlformats.org/markup-compatibility/2006">
          <mc:Choice Requires="x14">
            <control shapeId="3298" r:id="rId974" name="Check Box 993">
              <controlPr locked="0" defaultSize="0" autoFill="0" autoLine="0" autoPict="0">
                <anchor moveWithCells="1">
                  <from>
                    <xdr:col>15</xdr:col>
                    <xdr:colOff>38100</xdr:colOff>
                    <xdr:row>46</xdr:row>
                    <xdr:rowOff>69850</xdr:rowOff>
                  </from>
                  <to>
                    <xdr:col>15</xdr:col>
                    <xdr:colOff>419100</xdr:colOff>
                    <xdr:row>47</xdr:row>
                    <xdr:rowOff>76200</xdr:rowOff>
                  </to>
                </anchor>
              </controlPr>
            </control>
          </mc:Choice>
        </mc:AlternateContent>
        <mc:AlternateContent xmlns:mc="http://schemas.openxmlformats.org/markup-compatibility/2006">
          <mc:Choice Requires="x14">
            <control shapeId="3299" r:id="rId975" name="Check Box 994">
              <controlPr locked="0" defaultSize="0" autoFill="0" autoLine="0" autoPict="0">
                <anchor moveWithCells="1">
                  <from>
                    <xdr:col>15</xdr:col>
                    <xdr:colOff>38100</xdr:colOff>
                    <xdr:row>47</xdr:row>
                    <xdr:rowOff>69850</xdr:rowOff>
                  </from>
                  <to>
                    <xdr:col>15</xdr:col>
                    <xdr:colOff>419100</xdr:colOff>
                    <xdr:row>48</xdr:row>
                    <xdr:rowOff>76200</xdr:rowOff>
                  </to>
                </anchor>
              </controlPr>
            </control>
          </mc:Choice>
        </mc:AlternateContent>
        <mc:AlternateContent xmlns:mc="http://schemas.openxmlformats.org/markup-compatibility/2006">
          <mc:Choice Requires="x14">
            <control shapeId="3300" r:id="rId976" name="Check Box 995">
              <controlPr locked="0" defaultSize="0" autoFill="0" autoLine="0" autoPict="0">
                <anchor moveWithCells="1">
                  <from>
                    <xdr:col>16</xdr:col>
                    <xdr:colOff>38100</xdr:colOff>
                    <xdr:row>46</xdr:row>
                    <xdr:rowOff>69850</xdr:rowOff>
                  </from>
                  <to>
                    <xdr:col>16</xdr:col>
                    <xdr:colOff>419100</xdr:colOff>
                    <xdr:row>47</xdr:row>
                    <xdr:rowOff>76200</xdr:rowOff>
                  </to>
                </anchor>
              </controlPr>
            </control>
          </mc:Choice>
        </mc:AlternateContent>
        <mc:AlternateContent xmlns:mc="http://schemas.openxmlformats.org/markup-compatibility/2006">
          <mc:Choice Requires="x14">
            <control shapeId="3301" r:id="rId977" name="Check Box 996">
              <controlPr locked="0" defaultSize="0" autoFill="0" autoLine="0" autoPict="0">
                <anchor moveWithCells="1">
                  <from>
                    <xdr:col>16</xdr:col>
                    <xdr:colOff>38100</xdr:colOff>
                    <xdr:row>47</xdr:row>
                    <xdr:rowOff>69850</xdr:rowOff>
                  </from>
                  <to>
                    <xdr:col>16</xdr:col>
                    <xdr:colOff>419100</xdr:colOff>
                    <xdr:row>48</xdr:row>
                    <xdr:rowOff>76200</xdr:rowOff>
                  </to>
                </anchor>
              </controlPr>
            </control>
          </mc:Choice>
        </mc:AlternateContent>
        <mc:AlternateContent xmlns:mc="http://schemas.openxmlformats.org/markup-compatibility/2006">
          <mc:Choice Requires="x14">
            <control shapeId="3302" r:id="rId978" name="Check Box 997">
              <controlPr locked="0" defaultSize="0" autoFill="0" autoLine="0" autoPict="0">
                <anchor moveWithCells="1">
                  <from>
                    <xdr:col>17</xdr:col>
                    <xdr:colOff>38100</xdr:colOff>
                    <xdr:row>46</xdr:row>
                    <xdr:rowOff>69850</xdr:rowOff>
                  </from>
                  <to>
                    <xdr:col>17</xdr:col>
                    <xdr:colOff>419100</xdr:colOff>
                    <xdr:row>47</xdr:row>
                    <xdr:rowOff>76200</xdr:rowOff>
                  </to>
                </anchor>
              </controlPr>
            </control>
          </mc:Choice>
        </mc:AlternateContent>
        <mc:AlternateContent xmlns:mc="http://schemas.openxmlformats.org/markup-compatibility/2006">
          <mc:Choice Requires="x14">
            <control shapeId="3303" r:id="rId979" name="Check Box 998">
              <controlPr locked="0" defaultSize="0" autoFill="0" autoLine="0" autoPict="0">
                <anchor moveWithCells="1">
                  <from>
                    <xdr:col>17</xdr:col>
                    <xdr:colOff>38100</xdr:colOff>
                    <xdr:row>47</xdr:row>
                    <xdr:rowOff>69850</xdr:rowOff>
                  </from>
                  <to>
                    <xdr:col>17</xdr:col>
                    <xdr:colOff>419100</xdr:colOff>
                    <xdr:row>48</xdr:row>
                    <xdr:rowOff>76200</xdr:rowOff>
                  </to>
                </anchor>
              </controlPr>
            </control>
          </mc:Choice>
        </mc:AlternateContent>
        <mc:AlternateContent xmlns:mc="http://schemas.openxmlformats.org/markup-compatibility/2006">
          <mc:Choice Requires="x14">
            <control shapeId="3304" r:id="rId980" name="Check Box 999">
              <controlPr locked="0" defaultSize="0" autoFill="0" autoLine="0" autoPict="0">
                <anchor moveWithCells="1">
                  <from>
                    <xdr:col>18</xdr:col>
                    <xdr:colOff>38100</xdr:colOff>
                    <xdr:row>46</xdr:row>
                    <xdr:rowOff>69850</xdr:rowOff>
                  </from>
                  <to>
                    <xdr:col>18</xdr:col>
                    <xdr:colOff>419100</xdr:colOff>
                    <xdr:row>47</xdr:row>
                    <xdr:rowOff>76200</xdr:rowOff>
                  </to>
                </anchor>
              </controlPr>
            </control>
          </mc:Choice>
        </mc:AlternateContent>
        <mc:AlternateContent xmlns:mc="http://schemas.openxmlformats.org/markup-compatibility/2006">
          <mc:Choice Requires="x14">
            <control shapeId="3305" r:id="rId981" name="Check Box 1000">
              <controlPr locked="0" defaultSize="0" autoFill="0" autoLine="0" autoPict="0">
                <anchor moveWithCells="1">
                  <from>
                    <xdr:col>18</xdr:col>
                    <xdr:colOff>38100</xdr:colOff>
                    <xdr:row>47</xdr:row>
                    <xdr:rowOff>69850</xdr:rowOff>
                  </from>
                  <to>
                    <xdr:col>18</xdr:col>
                    <xdr:colOff>419100</xdr:colOff>
                    <xdr:row>48</xdr:row>
                    <xdr:rowOff>76200</xdr:rowOff>
                  </to>
                </anchor>
              </controlPr>
            </control>
          </mc:Choice>
        </mc:AlternateContent>
        <mc:AlternateContent xmlns:mc="http://schemas.openxmlformats.org/markup-compatibility/2006">
          <mc:Choice Requires="x14">
            <control shapeId="3306" r:id="rId982" name="Check Box 1001">
              <controlPr defaultSize="0" autoFill="0" autoLine="0" autoPict="0">
                <anchor moveWithCells="1">
                  <from>
                    <xdr:col>19</xdr:col>
                    <xdr:colOff>69850</xdr:colOff>
                    <xdr:row>47</xdr:row>
                    <xdr:rowOff>69850</xdr:rowOff>
                  </from>
                  <to>
                    <xdr:col>19</xdr:col>
                    <xdr:colOff>419100</xdr:colOff>
                    <xdr:row>48</xdr:row>
                    <xdr:rowOff>69850</xdr:rowOff>
                  </to>
                </anchor>
              </controlPr>
            </control>
          </mc:Choice>
        </mc:AlternateContent>
        <mc:AlternateContent xmlns:mc="http://schemas.openxmlformats.org/markup-compatibility/2006">
          <mc:Choice Requires="x14">
            <control shapeId="3307" r:id="rId983" name="Check Box 1002">
              <controlPr defaultSize="0" autoFill="0" autoLine="0" autoPict="0">
                <anchor moveWithCells="1">
                  <from>
                    <xdr:col>20</xdr:col>
                    <xdr:colOff>69850</xdr:colOff>
                    <xdr:row>47</xdr:row>
                    <xdr:rowOff>69850</xdr:rowOff>
                  </from>
                  <to>
                    <xdr:col>20</xdr:col>
                    <xdr:colOff>419100</xdr:colOff>
                    <xdr:row>48</xdr:row>
                    <xdr:rowOff>69850</xdr:rowOff>
                  </to>
                </anchor>
              </controlPr>
            </control>
          </mc:Choice>
        </mc:AlternateContent>
        <mc:AlternateContent xmlns:mc="http://schemas.openxmlformats.org/markup-compatibility/2006">
          <mc:Choice Requires="x14">
            <control shapeId="3308" r:id="rId984" name="Check Box 1003">
              <controlPr defaultSize="0" autoFill="0" autoLine="0" autoPict="0">
                <anchor moveWithCells="1">
                  <from>
                    <xdr:col>21</xdr:col>
                    <xdr:colOff>69850</xdr:colOff>
                    <xdr:row>47</xdr:row>
                    <xdr:rowOff>69850</xdr:rowOff>
                  </from>
                  <to>
                    <xdr:col>21</xdr:col>
                    <xdr:colOff>419100</xdr:colOff>
                    <xdr:row>48</xdr:row>
                    <xdr:rowOff>69850</xdr:rowOff>
                  </to>
                </anchor>
              </controlPr>
            </control>
          </mc:Choice>
        </mc:AlternateContent>
        <mc:AlternateContent xmlns:mc="http://schemas.openxmlformats.org/markup-compatibility/2006">
          <mc:Choice Requires="x14">
            <control shapeId="3309" r:id="rId985" name="Check Box 1004">
              <controlPr defaultSize="0" autoFill="0" autoLine="0" autoPict="0">
                <anchor moveWithCells="1">
                  <from>
                    <xdr:col>22</xdr:col>
                    <xdr:colOff>69850</xdr:colOff>
                    <xdr:row>47</xdr:row>
                    <xdr:rowOff>69850</xdr:rowOff>
                  </from>
                  <to>
                    <xdr:col>22</xdr:col>
                    <xdr:colOff>419100</xdr:colOff>
                    <xdr:row>48</xdr:row>
                    <xdr:rowOff>69850</xdr:rowOff>
                  </to>
                </anchor>
              </controlPr>
            </control>
          </mc:Choice>
        </mc:AlternateContent>
        <mc:AlternateContent xmlns:mc="http://schemas.openxmlformats.org/markup-compatibility/2006">
          <mc:Choice Requires="x14">
            <control shapeId="3310" r:id="rId986" name="Check Box 1005">
              <controlPr defaultSize="0" autoFill="0" autoLine="0" autoPict="0">
                <anchor moveWithCells="1">
                  <from>
                    <xdr:col>23</xdr:col>
                    <xdr:colOff>69850</xdr:colOff>
                    <xdr:row>47</xdr:row>
                    <xdr:rowOff>69850</xdr:rowOff>
                  </from>
                  <to>
                    <xdr:col>23</xdr:col>
                    <xdr:colOff>419100</xdr:colOff>
                    <xdr:row>48</xdr:row>
                    <xdr:rowOff>69850</xdr:rowOff>
                  </to>
                </anchor>
              </controlPr>
            </control>
          </mc:Choice>
        </mc:AlternateContent>
        <mc:AlternateContent xmlns:mc="http://schemas.openxmlformats.org/markup-compatibility/2006">
          <mc:Choice Requires="x14">
            <control shapeId="3311" r:id="rId987" name="Check Box 1006">
              <controlPr locked="0" defaultSize="0" autoFill="0" autoLine="0" autoPict="0">
                <anchor moveWithCells="1">
                  <from>
                    <xdr:col>13</xdr:col>
                    <xdr:colOff>38100</xdr:colOff>
                    <xdr:row>47</xdr:row>
                    <xdr:rowOff>69850</xdr:rowOff>
                  </from>
                  <to>
                    <xdr:col>13</xdr:col>
                    <xdr:colOff>419100</xdr:colOff>
                    <xdr:row>48</xdr:row>
                    <xdr:rowOff>76200</xdr:rowOff>
                  </to>
                </anchor>
              </controlPr>
            </control>
          </mc:Choice>
        </mc:AlternateContent>
        <mc:AlternateContent xmlns:mc="http://schemas.openxmlformats.org/markup-compatibility/2006">
          <mc:Choice Requires="x14">
            <control shapeId="3312" r:id="rId988" name="Check Box 1007">
              <controlPr locked="0" defaultSize="0" autoFill="0" autoLine="0" autoPict="0">
                <anchor moveWithCells="1">
                  <from>
                    <xdr:col>14</xdr:col>
                    <xdr:colOff>38100</xdr:colOff>
                    <xdr:row>47</xdr:row>
                    <xdr:rowOff>69850</xdr:rowOff>
                  </from>
                  <to>
                    <xdr:col>14</xdr:col>
                    <xdr:colOff>419100</xdr:colOff>
                    <xdr:row>48</xdr:row>
                    <xdr:rowOff>76200</xdr:rowOff>
                  </to>
                </anchor>
              </controlPr>
            </control>
          </mc:Choice>
        </mc:AlternateContent>
        <mc:AlternateContent xmlns:mc="http://schemas.openxmlformats.org/markup-compatibility/2006">
          <mc:Choice Requires="x14">
            <control shapeId="3313" r:id="rId989" name="Check Box 1008">
              <controlPr locked="0" defaultSize="0" autoFill="0" autoLine="0" autoPict="0">
                <anchor moveWithCells="1">
                  <from>
                    <xdr:col>15</xdr:col>
                    <xdr:colOff>38100</xdr:colOff>
                    <xdr:row>47</xdr:row>
                    <xdr:rowOff>69850</xdr:rowOff>
                  </from>
                  <to>
                    <xdr:col>15</xdr:col>
                    <xdr:colOff>419100</xdr:colOff>
                    <xdr:row>48</xdr:row>
                    <xdr:rowOff>76200</xdr:rowOff>
                  </to>
                </anchor>
              </controlPr>
            </control>
          </mc:Choice>
        </mc:AlternateContent>
        <mc:AlternateContent xmlns:mc="http://schemas.openxmlformats.org/markup-compatibility/2006">
          <mc:Choice Requires="x14">
            <control shapeId="3314" r:id="rId990" name="Check Box 1009">
              <controlPr locked="0" defaultSize="0" autoFill="0" autoLine="0" autoPict="0">
                <anchor moveWithCells="1">
                  <from>
                    <xdr:col>16</xdr:col>
                    <xdr:colOff>38100</xdr:colOff>
                    <xdr:row>47</xdr:row>
                    <xdr:rowOff>69850</xdr:rowOff>
                  </from>
                  <to>
                    <xdr:col>16</xdr:col>
                    <xdr:colOff>419100</xdr:colOff>
                    <xdr:row>48</xdr:row>
                    <xdr:rowOff>76200</xdr:rowOff>
                  </to>
                </anchor>
              </controlPr>
            </control>
          </mc:Choice>
        </mc:AlternateContent>
        <mc:AlternateContent xmlns:mc="http://schemas.openxmlformats.org/markup-compatibility/2006">
          <mc:Choice Requires="x14">
            <control shapeId="3315" r:id="rId991" name="Check Box 1010">
              <controlPr locked="0" defaultSize="0" autoFill="0" autoLine="0" autoPict="0">
                <anchor moveWithCells="1">
                  <from>
                    <xdr:col>17</xdr:col>
                    <xdr:colOff>38100</xdr:colOff>
                    <xdr:row>47</xdr:row>
                    <xdr:rowOff>69850</xdr:rowOff>
                  </from>
                  <to>
                    <xdr:col>17</xdr:col>
                    <xdr:colOff>419100</xdr:colOff>
                    <xdr:row>48</xdr:row>
                    <xdr:rowOff>76200</xdr:rowOff>
                  </to>
                </anchor>
              </controlPr>
            </control>
          </mc:Choice>
        </mc:AlternateContent>
        <mc:AlternateContent xmlns:mc="http://schemas.openxmlformats.org/markup-compatibility/2006">
          <mc:Choice Requires="x14">
            <control shapeId="3316" r:id="rId992" name="Check Box 1011">
              <controlPr locked="0" defaultSize="0" autoFill="0" autoLine="0" autoPict="0">
                <anchor moveWithCells="1">
                  <from>
                    <xdr:col>18</xdr:col>
                    <xdr:colOff>38100</xdr:colOff>
                    <xdr:row>47</xdr:row>
                    <xdr:rowOff>69850</xdr:rowOff>
                  </from>
                  <to>
                    <xdr:col>18</xdr:col>
                    <xdr:colOff>419100</xdr:colOff>
                    <xdr:row>48</xdr:row>
                    <xdr:rowOff>76200</xdr:rowOff>
                  </to>
                </anchor>
              </controlPr>
            </control>
          </mc:Choice>
        </mc:AlternateContent>
        <mc:AlternateContent xmlns:mc="http://schemas.openxmlformats.org/markup-compatibility/2006">
          <mc:Choice Requires="x14">
            <control shapeId="3317" r:id="rId993" name="Check Box 1012">
              <controlPr locked="0" defaultSize="0" autoFill="0" autoLine="0" autoPict="0">
                <anchor moveWithCells="1">
                  <from>
                    <xdr:col>13</xdr:col>
                    <xdr:colOff>38100</xdr:colOff>
                    <xdr:row>47</xdr:row>
                    <xdr:rowOff>69850</xdr:rowOff>
                  </from>
                  <to>
                    <xdr:col>13</xdr:col>
                    <xdr:colOff>419100</xdr:colOff>
                    <xdr:row>48</xdr:row>
                    <xdr:rowOff>76200</xdr:rowOff>
                  </to>
                </anchor>
              </controlPr>
            </control>
          </mc:Choice>
        </mc:AlternateContent>
        <mc:AlternateContent xmlns:mc="http://schemas.openxmlformats.org/markup-compatibility/2006">
          <mc:Choice Requires="x14">
            <control shapeId="3318" r:id="rId994" name="Check Box 1013">
              <controlPr locked="0" defaultSize="0" autoFill="0" autoLine="0" autoPict="0">
                <anchor moveWithCells="1">
                  <from>
                    <xdr:col>14</xdr:col>
                    <xdr:colOff>38100</xdr:colOff>
                    <xdr:row>47</xdr:row>
                    <xdr:rowOff>69850</xdr:rowOff>
                  </from>
                  <to>
                    <xdr:col>14</xdr:col>
                    <xdr:colOff>419100</xdr:colOff>
                    <xdr:row>48</xdr:row>
                    <xdr:rowOff>76200</xdr:rowOff>
                  </to>
                </anchor>
              </controlPr>
            </control>
          </mc:Choice>
        </mc:AlternateContent>
        <mc:AlternateContent xmlns:mc="http://schemas.openxmlformats.org/markup-compatibility/2006">
          <mc:Choice Requires="x14">
            <control shapeId="3319" r:id="rId995" name="Check Box 1014">
              <controlPr locked="0" defaultSize="0" autoFill="0" autoLine="0" autoPict="0">
                <anchor moveWithCells="1">
                  <from>
                    <xdr:col>15</xdr:col>
                    <xdr:colOff>38100</xdr:colOff>
                    <xdr:row>47</xdr:row>
                    <xdr:rowOff>69850</xdr:rowOff>
                  </from>
                  <to>
                    <xdr:col>15</xdr:col>
                    <xdr:colOff>419100</xdr:colOff>
                    <xdr:row>48</xdr:row>
                    <xdr:rowOff>76200</xdr:rowOff>
                  </to>
                </anchor>
              </controlPr>
            </control>
          </mc:Choice>
        </mc:AlternateContent>
        <mc:AlternateContent xmlns:mc="http://schemas.openxmlformats.org/markup-compatibility/2006">
          <mc:Choice Requires="x14">
            <control shapeId="3320" r:id="rId996" name="Check Box 1015">
              <controlPr locked="0" defaultSize="0" autoFill="0" autoLine="0" autoPict="0">
                <anchor moveWithCells="1">
                  <from>
                    <xdr:col>16</xdr:col>
                    <xdr:colOff>38100</xdr:colOff>
                    <xdr:row>47</xdr:row>
                    <xdr:rowOff>69850</xdr:rowOff>
                  </from>
                  <to>
                    <xdr:col>16</xdr:col>
                    <xdr:colOff>419100</xdr:colOff>
                    <xdr:row>48</xdr:row>
                    <xdr:rowOff>76200</xdr:rowOff>
                  </to>
                </anchor>
              </controlPr>
            </control>
          </mc:Choice>
        </mc:AlternateContent>
        <mc:AlternateContent xmlns:mc="http://schemas.openxmlformats.org/markup-compatibility/2006">
          <mc:Choice Requires="x14">
            <control shapeId="3321" r:id="rId997" name="Check Box 1016">
              <controlPr locked="0" defaultSize="0" autoFill="0" autoLine="0" autoPict="0">
                <anchor moveWithCells="1">
                  <from>
                    <xdr:col>17</xdr:col>
                    <xdr:colOff>38100</xdr:colOff>
                    <xdr:row>47</xdr:row>
                    <xdr:rowOff>69850</xdr:rowOff>
                  </from>
                  <to>
                    <xdr:col>17</xdr:col>
                    <xdr:colOff>419100</xdr:colOff>
                    <xdr:row>48</xdr:row>
                    <xdr:rowOff>76200</xdr:rowOff>
                  </to>
                </anchor>
              </controlPr>
            </control>
          </mc:Choice>
        </mc:AlternateContent>
        <mc:AlternateContent xmlns:mc="http://schemas.openxmlformats.org/markup-compatibility/2006">
          <mc:Choice Requires="x14">
            <control shapeId="3322" r:id="rId998" name="Check Box 1017">
              <controlPr locked="0" defaultSize="0" autoFill="0" autoLine="0" autoPict="0">
                <anchor moveWithCells="1">
                  <from>
                    <xdr:col>18</xdr:col>
                    <xdr:colOff>38100</xdr:colOff>
                    <xdr:row>47</xdr:row>
                    <xdr:rowOff>69850</xdr:rowOff>
                  </from>
                  <to>
                    <xdr:col>18</xdr:col>
                    <xdr:colOff>419100</xdr:colOff>
                    <xdr:row>48</xdr:row>
                    <xdr:rowOff>76200</xdr:rowOff>
                  </to>
                </anchor>
              </controlPr>
            </control>
          </mc:Choice>
        </mc:AlternateContent>
        <mc:AlternateContent xmlns:mc="http://schemas.openxmlformats.org/markup-compatibility/2006">
          <mc:Choice Requires="x14">
            <control shapeId="3323" r:id="rId999" name="Check Box 1018">
              <controlPr defaultSize="0" autoFill="0" autoLine="0" autoPict="0">
                <anchor moveWithCells="1">
                  <from>
                    <xdr:col>6</xdr:col>
                    <xdr:colOff>76200</xdr:colOff>
                    <xdr:row>48</xdr:row>
                    <xdr:rowOff>69850</xdr:rowOff>
                  </from>
                  <to>
                    <xdr:col>6</xdr:col>
                    <xdr:colOff>463550</xdr:colOff>
                    <xdr:row>49</xdr:row>
                    <xdr:rowOff>69850</xdr:rowOff>
                  </to>
                </anchor>
              </controlPr>
            </control>
          </mc:Choice>
        </mc:AlternateContent>
        <mc:AlternateContent xmlns:mc="http://schemas.openxmlformats.org/markup-compatibility/2006">
          <mc:Choice Requires="x14">
            <control shapeId="3324" r:id="rId1000" name="Check Box 1019">
              <controlPr defaultSize="0" autoFill="0" autoLine="0" autoPict="0">
                <anchor moveWithCells="1">
                  <from>
                    <xdr:col>7</xdr:col>
                    <xdr:colOff>69850</xdr:colOff>
                    <xdr:row>48</xdr:row>
                    <xdr:rowOff>69850</xdr:rowOff>
                  </from>
                  <to>
                    <xdr:col>7</xdr:col>
                    <xdr:colOff>450850</xdr:colOff>
                    <xdr:row>49</xdr:row>
                    <xdr:rowOff>69850</xdr:rowOff>
                  </to>
                </anchor>
              </controlPr>
            </control>
          </mc:Choice>
        </mc:AlternateContent>
        <mc:AlternateContent xmlns:mc="http://schemas.openxmlformats.org/markup-compatibility/2006">
          <mc:Choice Requires="x14">
            <control shapeId="3325" r:id="rId1001" name="Check Box 1020">
              <controlPr defaultSize="0" autoFill="0" autoLine="0" autoPict="0">
                <anchor moveWithCells="1">
                  <from>
                    <xdr:col>8</xdr:col>
                    <xdr:colOff>69850</xdr:colOff>
                    <xdr:row>48</xdr:row>
                    <xdr:rowOff>69850</xdr:rowOff>
                  </from>
                  <to>
                    <xdr:col>8</xdr:col>
                    <xdr:colOff>450850</xdr:colOff>
                    <xdr:row>49</xdr:row>
                    <xdr:rowOff>69850</xdr:rowOff>
                  </to>
                </anchor>
              </controlPr>
            </control>
          </mc:Choice>
        </mc:AlternateContent>
        <mc:AlternateContent xmlns:mc="http://schemas.openxmlformats.org/markup-compatibility/2006">
          <mc:Choice Requires="x14">
            <control shapeId="3332" r:id="rId1002" name="Check Box 1021">
              <controlPr defaultSize="0" autoFill="0" autoLine="0" autoPict="0">
                <anchor moveWithCells="1">
                  <from>
                    <xdr:col>9</xdr:col>
                    <xdr:colOff>76200</xdr:colOff>
                    <xdr:row>48</xdr:row>
                    <xdr:rowOff>69850</xdr:rowOff>
                  </from>
                  <to>
                    <xdr:col>9</xdr:col>
                    <xdr:colOff>463550</xdr:colOff>
                    <xdr:row>49</xdr:row>
                    <xdr:rowOff>69850</xdr:rowOff>
                  </to>
                </anchor>
              </controlPr>
            </control>
          </mc:Choice>
        </mc:AlternateContent>
        <mc:AlternateContent xmlns:mc="http://schemas.openxmlformats.org/markup-compatibility/2006">
          <mc:Choice Requires="x14">
            <control shapeId="3333" r:id="rId1003" name="Check Box 1022">
              <controlPr defaultSize="0" autoFill="0" autoLine="0" autoPict="0">
                <anchor moveWithCells="1">
                  <from>
                    <xdr:col>10</xdr:col>
                    <xdr:colOff>38100</xdr:colOff>
                    <xdr:row>48</xdr:row>
                    <xdr:rowOff>69850</xdr:rowOff>
                  </from>
                  <to>
                    <xdr:col>10</xdr:col>
                    <xdr:colOff>419100</xdr:colOff>
                    <xdr:row>49</xdr:row>
                    <xdr:rowOff>69850</xdr:rowOff>
                  </to>
                </anchor>
              </controlPr>
            </control>
          </mc:Choice>
        </mc:AlternateContent>
        <mc:AlternateContent xmlns:mc="http://schemas.openxmlformats.org/markup-compatibility/2006">
          <mc:Choice Requires="x14">
            <control shapeId="3334" r:id="rId1004" name="Check Box 1023">
              <controlPr defaultSize="0" autoFill="0" autoLine="0" autoPict="0">
                <anchor moveWithCells="1">
                  <from>
                    <xdr:col>19</xdr:col>
                    <xdr:colOff>69850</xdr:colOff>
                    <xdr:row>48</xdr:row>
                    <xdr:rowOff>69850</xdr:rowOff>
                  </from>
                  <to>
                    <xdr:col>19</xdr:col>
                    <xdr:colOff>419100</xdr:colOff>
                    <xdr:row>49</xdr:row>
                    <xdr:rowOff>69850</xdr:rowOff>
                  </to>
                </anchor>
              </controlPr>
            </control>
          </mc:Choice>
        </mc:AlternateContent>
        <mc:AlternateContent xmlns:mc="http://schemas.openxmlformats.org/markup-compatibility/2006">
          <mc:Choice Requires="x14">
            <control shapeId="23552" r:id="rId1005" name="Check Box 1024">
              <controlPr defaultSize="0" autoFill="0" autoLine="0" autoPict="0">
                <anchor moveWithCells="1">
                  <from>
                    <xdr:col>20</xdr:col>
                    <xdr:colOff>69850</xdr:colOff>
                    <xdr:row>48</xdr:row>
                    <xdr:rowOff>69850</xdr:rowOff>
                  </from>
                  <to>
                    <xdr:col>20</xdr:col>
                    <xdr:colOff>419100</xdr:colOff>
                    <xdr:row>49</xdr:row>
                    <xdr:rowOff>69850</xdr:rowOff>
                  </to>
                </anchor>
              </controlPr>
            </control>
          </mc:Choice>
        </mc:AlternateContent>
        <mc:AlternateContent xmlns:mc="http://schemas.openxmlformats.org/markup-compatibility/2006">
          <mc:Choice Requires="x14">
            <control shapeId="23553" r:id="rId1006" name="Check Box 1025">
              <controlPr defaultSize="0" autoFill="0" autoLine="0" autoPict="0">
                <anchor moveWithCells="1">
                  <from>
                    <xdr:col>21</xdr:col>
                    <xdr:colOff>69850</xdr:colOff>
                    <xdr:row>48</xdr:row>
                    <xdr:rowOff>69850</xdr:rowOff>
                  </from>
                  <to>
                    <xdr:col>21</xdr:col>
                    <xdr:colOff>419100</xdr:colOff>
                    <xdr:row>49</xdr:row>
                    <xdr:rowOff>69850</xdr:rowOff>
                  </to>
                </anchor>
              </controlPr>
            </control>
          </mc:Choice>
        </mc:AlternateContent>
        <mc:AlternateContent xmlns:mc="http://schemas.openxmlformats.org/markup-compatibility/2006">
          <mc:Choice Requires="x14">
            <control shapeId="23554" r:id="rId1007" name="Check Box 1026">
              <controlPr defaultSize="0" autoFill="0" autoLine="0" autoPict="0">
                <anchor moveWithCells="1">
                  <from>
                    <xdr:col>22</xdr:col>
                    <xdr:colOff>69850</xdr:colOff>
                    <xdr:row>48</xdr:row>
                    <xdr:rowOff>69850</xdr:rowOff>
                  </from>
                  <to>
                    <xdr:col>22</xdr:col>
                    <xdr:colOff>419100</xdr:colOff>
                    <xdr:row>49</xdr:row>
                    <xdr:rowOff>69850</xdr:rowOff>
                  </to>
                </anchor>
              </controlPr>
            </control>
          </mc:Choice>
        </mc:AlternateContent>
        <mc:AlternateContent xmlns:mc="http://schemas.openxmlformats.org/markup-compatibility/2006">
          <mc:Choice Requires="x14">
            <control shapeId="23555" r:id="rId1008" name="Check Box 1027">
              <controlPr defaultSize="0" autoFill="0" autoLine="0" autoPict="0">
                <anchor moveWithCells="1">
                  <from>
                    <xdr:col>23</xdr:col>
                    <xdr:colOff>69850</xdr:colOff>
                    <xdr:row>48</xdr:row>
                    <xdr:rowOff>69850</xdr:rowOff>
                  </from>
                  <to>
                    <xdr:col>23</xdr:col>
                    <xdr:colOff>419100</xdr:colOff>
                    <xdr:row>49</xdr:row>
                    <xdr:rowOff>69850</xdr:rowOff>
                  </to>
                </anchor>
              </controlPr>
            </control>
          </mc:Choice>
        </mc:AlternateContent>
        <mc:AlternateContent xmlns:mc="http://schemas.openxmlformats.org/markup-compatibility/2006">
          <mc:Choice Requires="x14">
            <control shapeId="23556" r:id="rId1009" name="Check Box 1028">
              <controlPr locked="0" defaultSize="0" autoFill="0" autoLine="0" autoPict="0">
                <anchor moveWithCells="1">
                  <from>
                    <xdr:col>13</xdr:col>
                    <xdr:colOff>38100</xdr:colOff>
                    <xdr:row>47</xdr:row>
                    <xdr:rowOff>69850</xdr:rowOff>
                  </from>
                  <to>
                    <xdr:col>13</xdr:col>
                    <xdr:colOff>419100</xdr:colOff>
                    <xdr:row>48</xdr:row>
                    <xdr:rowOff>76200</xdr:rowOff>
                  </to>
                </anchor>
              </controlPr>
            </control>
          </mc:Choice>
        </mc:AlternateContent>
        <mc:AlternateContent xmlns:mc="http://schemas.openxmlformats.org/markup-compatibility/2006">
          <mc:Choice Requires="x14">
            <control shapeId="23557" r:id="rId1010" name="Check Box 1029">
              <controlPr locked="0" defaultSize="0" autoFill="0" autoLine="0" autoPict="0">
                <anchor moveWithCells="1">
                  <from>
                    <xdr:col>13</xdr:col>
                    <xdr:colOff>38100</xdr:colOff>
                    <xdr:row>48</xdr:row>
                    <xdr:rowOff>69850</xdr:rowOff>
                  </from>
                  <to>
                    <xdr:col>13</xdr:col>
                    <xdr:colOff>419100</xdr:colOff>
                    <xdr:row>49</xdr:row>
                    <xdr:rowOff>76200</xdr:rowOff>
                  </to>
                </anchor>
              </controlPr>
            </control>
          </mc:Choice>
        </mc:AlternateContent>
        <mc:AlternateContent xmlns:mc="http://schemas.openxmlformats.org/markup-compatibility/2006">
          <mc:Choice Requires="x14">
            <control shapeId="23558" r:id="rId1011" name="Check Box 1030">
              <controlPr locked="0" defaultSize="0" autoFill="0" autoLine="0" autoPict="0">
                <anchor moveWithCells="1">
                  <from>
                    <xdr:col>14</xdr:col>
                    <xdr:colOff>38100</xdr:colOff>
                    <xdr:row>47</xdr:row>
                    <xdr:rowOff>69850</xdr:rowOff>
                  </from>
                  <to>
                    <xdr:col>14</xdr:col>
                    <xdr:colOff>419100</xdr:colOff>
                    <xdr:row>48</xdr:row>
                    <xdr:rowOff>76200</xdr:rowOff>
                  </to>
                </anchor>
              </controlPr>
            </control>
          </mc:Choice>
        </mc:AlternateContent>
        <mc:AlternateContent xmlns:mc="http://schemas.openxmlformats.org/markup-compatibility/2006">
          <mc:Choice Requires="x14">
            <control shapeId="23559" r:id="rId1012" name="Check Box 1031">
              <controlPr locked="0" defaultSize="0" autoFill="0" autoLine="0" autoPict="0">
                <anchor moveWithCells="1">
                  <from>
                    <xdr:col>14</xdr:col>
                    <xdr:colOff>38100</xdr:colOff>
                    <xdr:row>48</xdr:row>
                    <xdr:rowOff>69850</xdr:rowOff>
                  </from>
                  <to>
                    <xdr:col>14</xdr:col>
                    <xdr:colOff>419100</xdr:colOff>
                    <xdr:row>49</xdr:row>
                    <xdr:rowOff>76200</xdr:rowOff>
                  </to>
                </anchor>
              </controlPr>
            </control>
          </mc:Choice>
        </mc:AlternateContent>
        <mc:AlternateContent xmlns:mc="http://schemas.openxmlformats.org/markup-compatibility/2006">
          <mc:Choice Requires="x14">
            <control shapeId="23560" r:id="rId1013" name="Check Box 1032">
              <controlPr locked="0" defaultSize="0" autoFill="0" autoLine="0" autoPict="0">
                <anchor moveWithCells="1">
                  <from>
                    <xdr:col>15</xdr:col>
                    <xdr:colOff>38100</xdr:colOff>
                    <xdr:row>47</xdr:row>
                    <xdr:rowOff>69850</xdr:rowOff>
                  </from>
                  <to>
                    <xdr:col>15</xdr:col>
                    <xdr:colOff>419100</xdr:colOff>
                    <xdr:row>48</xdr:row>
                    <xdr:rowOff>76200</xdr:rowOff>
                  </to>
                </anchor>
              </controlPr>
            </control>
          </mc:Choice>
        </mc:AlternateContent>
        <mc:AlternateContent xmlns:mc="http://schemas.openxmlformats.org/markup-compatibility/2006">
          <mc:Choice Requires="x14">
            <control shapeId="23561" r:id="rId1014" name="Check Box 1033">
              <controlPr locked="0" defaultSize="0" autoFill="0" autoLine="0" autoPict="0">
                <anchor moveWithCells="1">
                  <from>
                    <xdr:col>15</xdr:col>
                    <xdr:colOff>38100</xdr:colOff>
                    <xdr:row>48</xdr:row>
                    <xdr:rowOff>69850</xdr:rowOff>
                  </from>
                  <to>
                    <xdr:col>15</xdr:col>
                    <xdr:colOff>419100</xdr:colOff>
                    <xdr:row>49</xdr:row>
                    <xdr:rowOff>76200</xdr:rowOff>
                  </to>
                </anchor>
              </controlPr>
            </control>
          </mc:Choice>
        </mc:AlternateContent>
        <mc:AlternateContent xmlns:mc="http://schemas.openxmlformats.org/markup-compatibility/2006">
          <mc:Choice Requires="x14">
            <control shapeId="23562" r:id="rId1015" name="Check Box 1034">
              <controlPr locked="0" defaultSize="0" autoFill="0" autoLine="0" autoPict="0">
                <anchor moveWithCells="1">
                  <from>
                    <xdr:col>16</xdr:col>
                    <xdr:colOff>38100</xdr:colOff>
                    <xdr:row>47</xdr:row>
                    <xdr:rowOff>69850</xdr:rowOff>
                  </from>
                  <to>
                    <xdr:col>16</xdr:col>
                    <xdr:colOff>419100</xdr:colOff>
                    <xdr:row>48</xdr:row>
                    <xdr:rowOff>76200</xdr:rowOff>
                  </to>
                </anchor>
              </controlPr>
            </control>
          </mc:Choice>
        </mc:AlternateContent>
        <mc:AlternateContent xmlns:mc="http://schemas.openxmlformats.org/markup-compatibility/2006">
          <mc:Choice Requires="x14">
            <control shapeId="23563" r:id="rId1016" name="Check Box 1035">
              <controlPr locked="0" defaultSize="0" autoFill="0" autoLine="0" autoPict="0">
                <anchor moveWithCells="1">
                  <from>
                    <xdr:col>16</xdr:col>
                    <xdr:colOff>38100</xdr:colOff>
                    <xdr:row>48</xdr:row>
                    <xdr:rowOff>69850</xdr:rowOff>
                  </from>
                  <to>
                    <xdr:col>16</xdr:col>
                    <xdr:colOff>419100</xdr:colOff>
                    <xdr:row>49</xdr:row>
                    <xdr:rowOff>76200</xdr:rowOff>
                  </to>
                </anchor>
              </controlPr>
            </control>
          </mc:Choice>
        </mc:AlternateContent>
        <mc:AlternateContent xmlns:mc="http://schemas.openxmlformats.org/markup-compatibility/2006">
          <mc:Choice Requires="x14">
            <control shapeId="23564" r:id="rId1017" name="Check Box 1036">
              <controlPr locked="0" defaultSize="0" autoFill="0" autoLine="0" autoPict="0">
                <anchor moveWithCells="1">
                  <from>
                    <xdr:col>17</xdr:col>
                    <xdr:colOff>38100</xdr:colOff>
                    <xdr:row>47</xdr:row>
                    <xdr:rowOff>69850</xdr:rowOff>
                  </from>
                  <to>
                    <xdr:col>17</xdr:col>
                    <xdr:colOff>419100</xdr:colOff>
                    <xdr:row>48</xdr:row>
                    <xdr:rowOff>76200</xdr:rowOff>
                  </to>
                </anchor>
              </controlPr>
            </control>
          </mc:Choice>
        </mc:AlternateContent>
        <mc:AlternateContent xmlns:mc="http://schemas.openxmlformats.org/markup-compatibility/2006">
          <mc:Choice Requires="x14">
            <control shapeId="23565" r:id="rId1018" name="Check Box 1037">
              <controlPr locked="0" defaultSize="0" autoFill="0" autoLine="0" autoPict="0">
                <anchor moveWithCells="1">
                  <from>
                    <xdr:col>17</xdr:col>
                    <xdr:colOff>38100</xdr:colOff>
                    <xdr:row>48</xdr:row>
                    <xdr:rowOff>69850</xdr:rowOff>
                  </from>
                  <to>
                    <xdr:col>17</xdr:col>
                    <xdr:colOff>419100</xdr:colOff>
                    <xdr:row>49</xdr:row>
                    <xdr:rowOff>76200</xdr:rowOff>
                  </to>
                </anchor>
              </controlPr>
            </control>
          </mc:Choice>
        </mc:AlternateContent>
        <mc:AlternateContent xmlns:mc="http://schemas.openxmlformats.org/markup-compatibility/2006">
          <mc:Choice Requires="x14">
            <control shapeId="23566" r:id="rId1019" name="Check Box 1038">
              <controlPr locked="0" defaultSize="0" autoFill="0" autoLine="0" autoPict="0">
                <anchor moveWithCells="1">
                  <from>
                    <xdr:col>18</xdr:col>
                    <xdr:colOff>38100</xdr:colOff>
                    <xdr:row>47</xdr:row>
                    <xdr:rowOff>69850</xdr:rowOff>
                  </from>
                  <to>
                    <xdr:col>18</xdr:col>
                    <xdr:colOff>419100</xdr:colOff>
                    <xdr:row>48</xdr:row>
                    <xdr:rowOff>76200</xdr:rowOff>
                  </to>
                </anchor>
              </controlPr>
            </control>
          </mc:Choice>
        </mc:AlternateContent>
        <mc:AlternateContent xmlns:mc="http://schemas.openxmlformats.org/markup-compatibility/2006">
          <mc:Choice Requires="x14">
            <control shapeId="23567" r:id="rId1020" name="Check Box 1039">
              <controlPr locked="0" defaultSize="0" autoFill="0" autoLine="0" autoPict="0">
                <anchor moveWithCells="1">
                  <from>
                    <xdr:col>18</xdr:col>
                    <xdr:colOff>38100</xdr:colOff>
                    <xdr:row>48</xdr:row>
                    <xdr:rowOff>69850</xdr:rowOff>
                  </from>
                  <to>
                    <xdr:col>18</xdr:col>
                    <xdr:colOff>419100</xdr:colOff>
                    <xdr:row>49</xdr:row>
                    <xdr:rowOff>76200</xdr:rowOff>
                  </to>
                </anchor>
              </controlPr>
            </control>
          </mc:Choice>
        </mc:AlternateContent>
        <mc:AlternateContent xmlns:mc="http://schemas.openxmlformats.org/markup-compatibility/2006">
          <mc:Choice Requires="x14">
            <control shapeId="23568" r:id="rId1021" name="Check Box 1040">
              <controlPr defaultSize="0" autoFill="0" autoLine="0" autoPict="0">
                <anchor moveWithCells="1">
                  <from>
                    <xdr:col>6</xdr:col>
                    <xdr:colOff>76200</xdr:colOff>
                    <xdr:row>48</xdr:row>
                    <xdr:rowOff>69850</xdr:rowOff>
                  </from>
                  <to>
                    <xdr:col>6</xdr:col>
                    <xdr:colOff>463550</xdr:colOff>
                    <xdr:row>49</xdr:row>
                    <xdr:rowOff>69850</xdr:rowOff>
                  </to>
                </anchor>
              </controlPr>
            </control>
          </mc:Choice>
        </mc:AlternateContent>
        <mc:AlternateContent xmlns:mc="http://schemas.openxmlformats.org/markup-compatibility/2006">
          <mc:Choice Requires="x14">
            <control shapeId="23569" r:id="rId1022" name="Check Box 1041">
              <controlPr defaultSize="0" autoFill="0" autoLine="0" autoPict="0">
                <anchor moveWithCells="1">
                  <from>
                    <xdr:col>7</xdr:col>
                    <xdr:colOff>69850</xdr:colOff>
                    <xdr:row>48</xdr:row>
                    <xdr:rowOff>69850</xdr:rowOff>
                  </from>
                  <to>
                    <xdr:col>7</xdr:col>
                    <xdr:colOff>450850</xdr:colOff>
                    <xdr:row>49</xdr:row>
                    <xdr:rowOff>69850</xdr:rowOff>
                  </to>
                </anchor>
              </controlPr>
            </control>
          </mc:Choice>
        </mc:AlternateContent>
        <mc:AlternateContent xmlns:mc="http://schemas.openxmlformats.org/markup-compatibility/2006">
          <mc:Choice Requires="x14">
            <control shapeId="23570" r:id="rId1023" name="Check Box 1042">
              <controlPr defaultSize="0" autoFill="0" autoLine="0" autoPict="0">
                <anchor moveWithCells="1">
                  <from>
                    <xdr:col>8</xdr:col>
                    <xdr:colOff>69850</xdr:colOff>
                    <xdr:row>48</xdr:row>
                    <xdr:rowOff>69850</xdr:rowOff>
                  </from>
                  <to>
                    <xdr:col>8</xdr:col>
                    <xdr:colOff>450850</xdr:colOff>
                    <xdr:row>49</xdr:row>
                    <xdr:rowOff>69850</xdr:rowOff>
                  </to>
                </anchor>
              </controlPr>
            </control>
          </mc:Choice>
        </mc:AlternateContent>
        <mc:AlternateContent xmlns:mc="http://schemas.openxmlformats.org/markup-compatibility/2006">
          <mc:Choice Requires="x14">
            <control shapeId="23571" r:id="rId1024" name="Check Box 1043">
              <controlPr defaultSize="0" autoFill="0" autoLine="0" autoPict="0">
                <anchor moveWithCells="1">
                  <from>
                    <xdr:col>9</xdr:col>
                    <xdr:colOff>76200</xdr:colOff>
                    <xdr:row>48</xdr:row>
                    <xdr:rowOff>69850</xdr:rowOff>
                  </from>
                  <to>
                    <xdr:col>9</xdr:col>
                    <xdr:colOff>463550</xdr:colOff>
                    <xdr:row>49</xdr:row>
                    <xdr:rowOff>69850</xdr:rowOff>
                  </to>
                </anchor>
              </controlPr>
            </control>
          </mc:Choice>
        </mc:AlternateContent>
        <mc:AlternateContent xmlns:mc="http://schemas.openxmlformats.org/markup-compatibility/2006">
          <mc:Choice Requires="x14">
            <control shapeId="23572" r:id="rId1025" name="Check Box 1044">
              <controlPr defaultSize="0" autoFill="0" autoLine="0" autoPict="0">
                <anchor moveWithCells="1">
                  <from>
                    <xdr:col>10</xdr:col>
                    <xdr:colOff>38100</xdr:colOff>
                    <xdr:row>48</xdr:row>
                    <xdr:rowOff>69850</xdr:rowOff>
                  </from>
                  <to>
                    <xdr:col>10</xdr:col>
                    <xdr:colOff>419100</xdr:colOff>
                    <xdr:row>49</xdr:row>
                    <xdr:rowOff>69850</xdr:rowOff>
                  </to>
                </anchor>
              </controlPr>
            </control>
          </mc:Choice>
        </mc:AlternateContent>
        <mc:AlternateContent xmlns:mc="http://schemas.openxmlformats.org/markup-compatibility/2006">
          <mc:Choice Requires="x14">
            <control shapeId="23573" r:id="rId1026" name="Check Box 1045">
              <controlPr locked="0" defaultSize="0" autoFill="0" autoLine="0" autoPict="0">
                <anchor moveWithCells="1">
                  <from>
                    <xdr:col>13</xdr:col>
                    <xdr:colOff>38100</xdr:colOff>
                    <xdr:row>47</xdr:row>
                    <xdr:rowOff>69850</xdr:rowOff>
                  </from>
                  <to>
                    <xdr:col>13</xdr:col>
                    <xdr:colOff>419100</xdr:colOff>
                    <xdr:row>48</xdr:row>
                    <xdr:rowOff>76200</xdr:rowOff>
                  </to>
                </anchor>
              </controlPr>
            </control>
          </mc:Choice>
        </mc:AlternateContent>
        <mc:AlternateContent xmlns:mc="http://schemas.openxmlformats.org/markup-compatibility/2006">
          <mc:Choice Requires="x14">
            <control shapeId="23574" r:id="rId1027" name="Check Box 1046">
              <controlPr locked="0" defaultSize="0" autoFill="0" autoLine="0" autoPict="0">
                <anchor moveWithCells="1">
                  <from>
                    <xdr:col>13</xdr:col>
                    <xdr:colOff>38100</xdr:colOff>
                    <xdr:row>48</xdr:row>
                    <xdr:rowOff>69850</xdr:rowOff>
                  </from>
                  <to>
                    <xdr:col>13</xdr:col>
                    <xdr:colOff>419100</xdr:colOff>
                    <xdr:row>49</xdr:row>
                    <xdr:rowOff>76200</xdr:rowOff>
                  </to>
                </anchor>
              </controlPr>
            </control>
          </mc:Choice>
        </mc:AlternateContent>
        <mc:AlternateContent xmlns:mc="http://schemas.openxmlformats.org/markup-compatibility/2006">
          <mc:Choice Requires="x14">
            <control shapeId="23575" r:id="rId1028" name="Check Box 1047">
              <controlPr locked="0" defaultSize="0" autoFill="0" autoLine="0" autoPict="0">
                <anchor moveWithCells="1">
                  <from>
                    <xdr:col>14</xdr:col>
                    <xdr:colOff>38100</xdr:colOff>
                    <xdr:row>47</xdr:row>
                    <xdr:rowOff>69850</xdr:rowOff>
                  </from>
                  <to>
                    <xdr:col>14</xdr:col>
                    <xdr:colOff>419100</xdr:colOff>
                    <xdr:row>48</xdr:row>
                    <xdr:rowOff>76200</xdr:rowOff>
                  </to>
                </anchor>
              </controlPr>
            </control>
          </mc:Choice>
        </mc:AlternateContent>
        <mc:AlternateContent xmlns:mc="http://schemas.openxmlformats.org/markup-compatibility/2006">
          <mc:Choice Requires="x14">
            <control shapeId="23576" r:id="rId1029" name="Check Box 1048">
              <controlPr locked="0" defaultSize="0" autoFill="0" autoLine="0" autoPict="0">
                <anchor moveWithCells="1">
                  <from>
                    <xdr:col>14</xdr:col>
                    <xdr:colOff>38100</xdr:colOff>
                    <xdr:row>48</xdr:row>
                    <xdr:rowOff>69850</xdr:rowOff>
                  </from>
                  <to>
                    <xdr:col>14</xdr:col>
                    <xdr:colOff>419100</xdr:colOff>
                    <xdr:row>49</xdr:row>
                    <xdr:rowOff>76200</xdr:rowOff>
                  </to>
                </anchor>
              </controlPr>
            </control>
          </mc:Choice>
        </mc:AlternateContent>
        <mc:AlternateContent xmlns:mc="http://schemas.openxmlformats.org/markup-compatibility/2006">
          <mc:Choice Requires="x14">
            <control shapeId="23577" r:id="rId1030" name="Check Box 1049">
              <controlPr locked="0" defaultSize="0" autoFill="0" autoLine="0" autoPict="0">
                <anchor moveWithCells="1">
                  <from>
                    <xdr:col>15</xdr:col>
                    <xdr:colOff>38100</xdr:colOff>
                    <xdr:row>47</xdr:row>
                    <xdr:rowOff>69850</xdr:rowOff>
                  </from>
                  <to>
                    <xdr:col>15</xdr:col>
                    <xdr:colOff>419100</xdr:colOff>
                    <xdr:row>48</xdr:row>
                    <xdr:rowOff>76200</xdr:rowOff>
                  </to>
                </anchor>
              </controlPr>
            </control>
          </mc:Choice>
        </mc:AlternateContent>
        <mc:AlternateContent xmlns:mc="http://schemas.openxmlformats.org/markup-compatibility/2006">
          <mc:Choice Requires="x14">
            <control shapeId="23578" r:id="rId1031" name="Check Box 1050">
              <controlPr locked="0" defaultSize="0" autoFill="0" autoLine="0" autoPict="0">
                <anchor moveWithCells="1">
                  <from>
                    <xdr:col>15</xdr:col>
                    <xdr:colOff>38100</xdr:colOff>
                    <xdr:row>48</xdr:row>
                    <xdr:rowOff>69850</xdr:rowOff>
                  </from>
                  <to>
                    <xdr:col>15</xdr:col>
                    <xdr:colOff>419100</xdr:colOff>
                    <xdr:row>49</xdr:row>
                    <xdr:rowOff>76200</xdr:rowOff>
                  </to>
                </anchor>
              </controlPr>
            </control>
          </mc:Choice>
        </mc:AlternateContent>
        <mc:AlternateContent xmlns:mc="http://schemas.openxmlformats.org/markup-compatibility/2006">
          <mc:Choice Requires="x14">
            <control shapeId="23579" r:id="rId1032" name="Check Box 1051">
              <controlPr locked="0" defaultSize="0" autoFill="0" autoLine="0" autoPict="0">
                <anchor moveWithCells="1">
                  <from>
                    <xdr:col>16</xdr:col>
                    <xdr:colOff>38100</xdr:colOff>
                    <xdr:row>47</xdr:row>
                    <xdr:rowOff>69850</xdr:rowOff>
                  </from>
                  <to>
                    <xdr:col>16</xdr:col>
                    <xdr:colOff>419100</xdr:colOff>
                    <xdr:row>48</xdr:row>
                    <xdr:rowOff>76200</xdr:rowOff>
                  </to>
                </anchor>
              </controlPr>
            </control>
          </mc:Choice>
        </mc:AlternateContent>
        <mc:AlternateContent xmlns:mc="http://schemas.openxmlformats.org/markup-compatibility/2006">
          <mc:Choice Requires="x14">
            <control shapeId="23580" r:id="rId1033" name="Check Box 1052">
              <controlPr locked="0" defaultSize="0" autoFill="0" autoLine="0" autoPict="0">
                <anchor moveWithCells="1">
                  <from>
                    <xdr:col>16</xdr:col>
                    <xdr:colOff>38100</xdr:colOff>
                    <xdr:row>48</xdr:row>
                    <xdr:rowOff>69850</xdr:rowOff>
                  </from>
                  <to>
                    <xdr:col>16</xdr:col>
                    <xdr:colOff>419100</xdr:colOff>
                    <xdr:row>49</xdr:row>
                    <xdr:rowOff>76200</xdr:rowOff>
                  </to>
                </anchor>
              </controlPr>
            </control>
          </mc:Choice>
        </mc:AlternateContent>
        <mc:AlternateContent xmlns:mc="http://schemas.openxmlformats.org/markup-compatibility/2006">
          <mc:Choice Requires="x14">
            <control shapeId="23581" r:id="rId1034" name="Check Box 1053">
              <controlPr locked="0" defaultSize="0" autoFill="0" autoLine="0" autoPict="0">
                <anchor moveWithCells="1">
                  <from>
                    <xdr:col>17</xdr:col>
                    <xdr:colOff>38100</xdr:colOff>
                    <xdr:row>47</xdr:row>
                    <xdr:rowOff>69850</xdr:rowOff>
                  </from>
                  <to>
                    <xdr:col>17</xdr:col>
                    <xdr:colOff>419100</xdr:colOff>
                    <xdr:row>48</xdr:row>
                    <xdr:rowOff>76200</xdr:rowOff>
                  </to>
                </anchor>
              </controlPr>
            </control>
          </mc:Choice>
        </mc:AlternateContent>
        <mc:AlternateContent xmlns:mc="http://schemas.openxmlformats.org/markup-compatibility/2006">
          <mc:Choice Requires="x14">
            <control shapeId="23582" r:id="rId1035" name="Check Box 1054">
              <controlPr locked="0" defaultSize="0" autoFill="0" autoLine="0" autoPict="0">
                <anchor moveWithCells="1">
                  <from>
                    <xdr:col>17</xdr:col>
                    <xdr:colOff>38100</xdr:colOff>
                    <xdr:row>48</xdr:row>
                    <xdr:rowOff>69850</xdr:rowOff>
                  </from>
                  <to>
                    <xdr:col>17</xdr:col>
                    <xdr:colOff>419100</xdr:colOff>
                    <xdr:row>49</xdr:row>
                    <xdr:rowOff>76200</xdr:rowOff>
                  </to>
                </anchor>
              </controlPr>
            </control>
          </mc:Choice>
        </mc:AlternateContent>
        <mc:AlternateContent xmlns:mc="http://schemas.openxmlformats.org/markup-compatibility/2006">
          <mc:Choice Requires="x14">
            <control shapeId="23583" r:id="rId1036" name="Check Box 1055">
              <controlPr locked="0" defaultSize="0" autoFill="0" autoLine="0" autoPict="0">
                <anchor moveWithCells="1">
                  <from>
                    <xdr:col>18</xdr:col>
                    <xdr:colOff>38100</xdr:colOff>
                    <xdr:row>47</xdr:row>
                    <xdr:rowOff>69850</xdr:rowOff>
                  </from>
                  <to>
                    <xdr:col>18</xdr:col>
                    <xdr:colOff>419100</xdr:colOff>
                    <xdr:row>48</xdr:row>
                    <xdr:rowOff>76200</xdr:rowOff>
                  </to>
                </anchor>
              </controlPr>
            </control>
          </mc:Choice>
        </mc:AlternateContent>
        <mc:AlternateContent xmlns:mc="http://schemas.openxmlformats.org/markup-compatibility/2006">
          <mc:Choice Requires="x14">
            <control shapeId="23584" r:id="rId1037" name="Check Box 1056">
              <controlPr locked="0" defaultSize="0" autoFill="0" autoLine="0" autoPict="0">
                <anchor moveWithCells="1">
                  <from>
                    <xdr:col>18</xdr:col>
                    <xdr:colOff>38100</xdr:colOff>
                    <xdr:row>48</xdr:row>
                    <xdr:rowOff>69850</xdr:rowOff>
                  </from>
                  <to>
                    <xdr:col>18</xdr:col>
                    <xdr:colOff>419100</xdr:colOff>
                    <xdr:row>49</xdr:row>
                    <xdr:rowOff>76200</xdr:rowOff>
                  </to>
                </anchor>
              </controlPr>
            </control>
          </mc:Choice>
        </mc:AlternateContent>
        <mc:AlternateContent xmlns:mc="http://schemas.openxmlformats.org/markup-compatibility/2006">
          <mc:Choice Requires="x14">
            <control shapeId="23585" r:id="rId1038" name="Check Box 1057">
              <controlPr defaultSize="0" autoFill="0" autoLine="0" autoPict="0">
                <anchor moveWithCells="1">
                  <from>
                    <xdr:col>19</xdr:col>
                    <xdr:colOff>69850</xdr:colOff>
                    <xdr:row>48</xdr:row>
                    <xdr:rowOff>69850</xdr:rowOff>
                  </from>
                  <to>
                    <xdr:col>19</xdr:col>
                    <xdr:colOff>419100</xdr:colOff>
                    <xdr:row>49</xdr:row>
                    <xdr:rowOff>69850</xdr:rowOff>
                  </to>
                </anchor>
              </controlPr>
            </control>
          </mc:Choice>
        </mc:AlternateContent>
        <mc:AlternateContent xmlns:mc="http://schemas.openxmlformats.org/markup-compatibility/2006">
          <mc:Choice Requires="x14">
            <control shapeId="23586" r:id="rId1039" name="Check Box 1058">
              <controlPr defaultSize="0" autoFill="0" autoLine="0" autoPict="0">
                <anchor moveWithCells="1">
                  <from>
                    <xdr:col>20</xdr:col>
                    <xdr:colOff>69850</xdr:colOff>
                    <xdr:row>48</xdr:row>
                    <xdr:rowOff>69850</xdr:rowOff>
                  </from>
                  <to>
                    <xdr:col>20</xdr:col>
                    <xdr:colOff>419100</xdr:colOff>
                    <xdr:row>49</xdr:row>
                    <xdr:rowOff>69850</xdr:rowOff>
                  </to>
                </anchor>
              </controlPr>
            </control>
          </mc:Choice>
        </mc:AlternateContent>
        <mc:AlternateContent xmlns:mc="http://schemas.openxmlformats.org/markup-compatibility/2006">
          <mc:Choice Requires="x14">
            <control shapeId="23587" r:id="rId1040" name="Check Box 1059">
              <controlPr defaultSize="0" autoFill="0" autoLine="0" autoPict="0">
                <anchor moveWithCells="1">
                  <from>
                    <xdr:col>21</xdr:col>
                    <xdr:colOff>69850</xdr:colOff>
                    <xdr:row>48</xdr:row>
                    <xdr:rowOff>69850</xdr:rowOff>
                  </from>
                  <to>
                    <xdr:col>21</xdr:col>
                    <xdr:colOff>419100</xdr:colOff>
                    <xdr:row>49</xdr:row>
                    <xdr:rowOff>69850</xdr:rowOff>
                  </to>
                </anchor>
              </controlPr>
            </control>
          </mc:Choice>
        </mc:AlternateContent>
        <mc:AlternateContent xmlns:mc="http://schemas.openxmlformats.org/markup-compatibility/2006">
          <mc:Choice Requires="x14">
            <control shapeId="23588" r:id="rId1041" name="Check Box 1060">
              <controlPr defaultSize="0" autoFill="0" autoLine="0" autoPict="0">
                <anchor moveWithCells="1">
                  <from>
                    <xdr:col>22</xdr:col>
                    <xdr:colOff>69850</xdr:colOff>
                    <xdr:row>48</xdr:row>
                    <xdr:rowOff>69850</xdr:rowOff>
                  </from>
                  <to>
                    <xdr:col>22</xdr:col>
                    <xdr:colOff>419100</xdr:colOff>
                    <xdr:row>49</xdr:row>
                    <xdr:rowOff>69850</xdr:rowOff>
                  </to>
                </anchor>
              </controlPr>
            </control>
          </mc:Choice>
        </mc:AlternateContent>
        <mc:AlternateContent xmlns:mc="http://schemas.openxmlformats.org/markup-compatibility/2006">
          <mc:Choice Requires="x14">
            <control shapeId="23589" r:id="rId1042" name="Check Box 1061">
              <controlPr defaultSize="0" autoFill="0" autoLine="0" autoPict="0">
                <anchor moveWithCells="1">
                  <from>
                    <xdr:col>23</xdr:col>
                    <xdr:colOff>69850</xdr:colOff>
                    <xdr:row>48</xdr:row>
                    <xdr:rowOff>69850</xdr:rowOff>
                  </from>
                  <to>
                    <xdr:col>23</xdr:col>
                    <xdr:colOff>419100</xdr:colOff>
                    <xdr:row>49</xdr:row>
                    <xdr:rowOff>69850</xdr:rowOff>
                  </to>
                </anchor>
              </controlPr>
            </control>
          </mc:Choice>
        </mc:AlternateContent>
        <mc:AlternateContent xmlns:mc="http://schemas.openxmlformats.org/markup-compatibility/2006">
          <mc:Choice Requires="x14">
            <control shapeId="23590" r:id="rId1043" name="Check Box 1062">
              <controlPr locked="0" defaultSize="0" autoFill="0" autoLine="0" autoPict="0">
                <anchor moveWithCells="1">
                  <from>
                    <xdr:col>13</xdr:col>
                    <xdr:colOff>38100</xdr:colOff>
                    <xdr:row>48</xdr:row>
                    <xdr:rowOff>69850</xdr:rowOff>
                  </from>
                  <to>
                    <xdr:col>13</xdr:col>
                    <xdr:colOff>419100</xdr:colOff>
                    <xdr:row>49</xdr:row>
                    <xdr:rowOff>76200</xdr:rowOff>
                  </to>
                </anchor>
              </controlPr>
            </control>
          </mc:Choice>
        </mc:AlternateContent>
        <mc:AlternateContent xmlns:mc="http://schemas.openxmlformats.org/markup-compatibility/2006">
          <mc:Choice Requires="x14">
            <control shapeId="23591" r:id="rId1044" name="Check Box 1063">
              <controlPr locked="0" defaultSize="0" autoFill="0" autoLine="0" autoPict="0">
                <anchor moveWithCells="1">
                  <from>
                    <xdr:col>14</xdr:col>
                    <xdr:colOff>38100</xdr:colOff>
                    <xdr:row>48</xdr:row>
                    <xdr:rowOff>69850</xdr:rowOff>
                  </from>
                  <to>
                    <xdr:col>14</xdr:col>
                    <xdr:colOff>419100</xdr:colOff>
                    <xdr:row>49</xdr:row>
                    <xdr:rowOff>76200</xdr:rowOff>
                  </to>
                </anchor>
              </controlPr>
            </control>
          </mc:Choice>
        </mc:AlternateContent>
        <mc:AlternateContent xmlns:mc="http://schemas.openxmlformats.org/markup-compatibility/2006">
          <mc:Choice Requires="x14">
            <control shapeId="23592" r:id="rId1045" name="Check Box 1064">
              <controlPr locked="0" defaultSize="0" autoFill="0" autoLine="0" autoPict="0">
                <anchor moveWithCells="1">
                  <from>
                    <xdr:col>15</xdr:col>
                    <xdr:colOff>38100</xdr:colOff>
                    <xdr:row>48</xdr:row>
                    <xdr:rowOff>69850</xdr:rowOff>
                  </from>
                  <to>
                    <xdr:col>15</xdr:col>
                    <xdr:colOff>419100</xdr:colOff>
                    <xdr:row>49</xdr:row>
                    <xdr:rowOff>76200</xdr:rowOff>
                  </to>
                </anchor>
              </controlPr>
            </control>
          </mc:Choice>
        </mc:AlternateContent>
        <mc:AlternateContent xmlns:mc="http://schemas.openxmlformats.org/markup-compatibility/2006">
          <mc:Choice Requires="x14">
            <control shapeId="23593" r:id="rId1046" name="Check Box 1065">
              <controlPr locked="0" defaultSize="0" autoFill="0" autoLine="0" autoPict="0">
                <anchor moveWithCells="1">
                  <from>
                    <xdr:col>16</xdr:col>
                    <xdr:colOff>38100</xdr:colOff>
                    <xdr:row>48</xdr:row>
                    <xdr:rowOff>69850</xdr:rowOff>
                  </from>
                  <to>
                    <xdr:col>16</xdr:col>
                    <xdr:colOff>419100</xdr:colOff>
                    <xdr:row>49</xdr:row>
                    <xdr:rowOff>76200</xdr:rowOff>
                  </to>
                </anchor>
              </controlPr>
            </control>
          </mc:Choice>
        </mc:AlternateContent>
        <mc:AlternateContent xmlns:mc="http://schemas.openxmlformats.org/markup-compatibility/2006">
          <mc:Choice Requires="x14">
            <control shapeId="23594" r:id="rId1047" name="Check Box 1066">
              <controlPr locked="0" defaultSize="0" autoFill="0" autoLine="0" autoPict="0">
                <anchor moveWithCells="1">
                  <from>
                    <xdr:col>17</xdr:col>
                    <xdr:colOff>38100</xdr:colOff>
                    <xdr:row>48</xdr:row>
                    <xdr:rowOff>69850</xdr:rowOff>
                  </from>
                  <to>
                    <xdr:col>17</xdr:col>
                    <xdr:colOff>419100</xdr:colOff>
                    <xdr:row>49</xdr:row>
                    <xdr:rowOff>76200</xdr:rowOff>
                  </to>
                </anchor>
              </controlPr>
            </control>
          </mc:Choice>
        </mc:AlternateContent>
        <mc:AlternateContent xmlns:mc="http://schemas.openxmlformats.org/markup-compatibility/2006">
          <mc:Choice Requires="x14">
            <control shapeId="23595" r:id="rId1048" name="Check Box 1067">
              <controlPr locked="0" defaultSize="0" autoFill="0" autoLine="0" autoPict="0">
                <anchor moveWithCells="1">
                  <from>
                    <xdr:col>18</xdr:col>
                    <xdr:colOff>38100</xdr:colOff>
                    <xdr:row>48</xdr:row>
                    <xdr:rowOff>69850</xdr:rowOff>
                  </from>
                  <to>
                    <xdr:col>18</xdr:col>
                    <xdr:colOff>419100</xdr:colOff>
                    <xdr:row>49</xdr:row>
                    <xdr:rowOff>76200</xdr:rowOff>
                  </to>
                </anchor>
              </controlPr>
            </control>
          </mc:Choice>
        </mc:AlternateContent>
        <mc:AlternateContent xmlns:mc="http://schemas.openxmlformats.org/markup-compatibility/2006">
          <mc:Choice Requires="x14">
            <control shapeId="23596" r:id="rId1049" name="Check Box 1068">
              <controlPr locked="0" defaultSize="0" autoFill="0" autoLine="0" autoPict="0">
                <anchor moveWithCells="1">
                  <from>
                    <xdr:col>13</xdr:col>
                    <xdr:colOff>38100</xdr:colOff>
                    <xdr:row>48</xdr:row>
                    <xdr:rowOff>69850</xdr:rowOff>
                  </from>
                  <to>
                    <xdr:col>13</xdr:col>
                    <xdr:colOff>419100</xdr:colOff>
                    <xdr:row>49</xdr:row>
                    <xdr:rowOff>76200</xdr:rowOff>
                  </to>
                </anchor>
              </controlPr>
            </control>
          </mc:Choice>
        </mc:AlternateContent>
        <mc:AlternateContent xmlns:mc="http://schemas.openxmlformats.org/markup-compatibility/2006">
          <mc:Choice Requires="x14">
            <control shapeId="23597" r:id="rId1050" name="Check Box 1069">
              <controlPr locked="0" defaultSize="0" autoFill="0" autoLine="0" autoPict="0">
                <anchor moveWithCells="1">
                  <from>
                    <xdr:col>14</xdr:col>
                    <xdr:colOff>38100</xdr:colOff>
                    <xdr:row>48</xdr:row>
                    <xdr:rowOff>69850</xdr:rowOff>
                  </from>
                  <to>
                    <xdr:col>14</xdr:col>
                    <xdr:colOff>419100</xdr:colOff>
                    <xdr:row>49</xdr:row>
                    <xdr:rowOff>76200</xdr:rowOff>
                  </to>
                </anchor>
              </controlPr>
            </control>
          </mc:Choice>
        </mc:AlternateContent>
        <mc:AlternateContent xmlns:mc="http://schemas.openxmlformats.org/markup-compatibility/2006">
          <mc:Choice Requires="x14">
            <control shapeId="23598" r:id="rId1051" name="Check Box 1070">
              <controlPr locked="0" defaultSize="0" autoFill="0" autoLine="0" autoPict="0">
                <anchor moveWithCells="1">
                  <from>
                    <xdr:col>15</xdr:col>
                    <xdr:colOff>38100</xdr:colOff>
                    <xdr:row>48</xdr:row>
                    <xdr:rowOff>69850</xdr:rowOff>
                  </from>
                  <to>
                    <xdr:col>15</xdr:col>
                    <xdr:colOff>419100</xdr:colOff>
                    <xdr:row>49</xdr:row>
                    <xdr:rowOff>76200</xdr:rowOff>
                  </to>
                </anchor>
              </controlPr>
            </control>
          </mc:Choice>
        </mc:AlternateContent>
        <mc:AlternateContent xmlns:mc="http://schemas.openxmlformats.org/markup-compatibility/2006">
          <mc:Choice Requires="x14">
            <control shapeId="23599" r:id="rId1052" name="Check Box 1071">
              <controlPr locked="0" defaultSize="0" autoFill="0" autoLine="0" autoPict="0">
                <anchor moveWithCells="1">
                  <from>
                    <xdr:col>16</xdr:col>
                    <xdr:colOff>38100</xdr:colOff>
                    <xdr:row>48</xdr:row>
                    <xdr:rowOff>69850</xdr:rowOff>
                  </from>
                  <to>
                    <xdr:col>16</xdr:col>
                    <xdr:colOff>419100</xdr:colOff>
                    <xdr:row>49</xdr:row>
                    <xdr:rowOff>76200</xdr:rowOff>
                  </to>
                </anchor>
              </controlPr>
            </control>
          </mc:Choice>
        </mc:AlternateContent>
        <mc:AlternateContent xmlns:mc="http://schemas.openxmlformats.org/markup-compatibility/2006">
          <mc:Choice Requires="x14">
            <control shapeId="23600" r:id="rId1053" name="Check Box 1072">
              <controlPr locked="0" defaultSize="0" autoFill="0" autoLine="0" autoPict="0">
                <anchor moveWithCells="1">
                  <from>
                    <xdr:col>17</xdr:col>
                    <xdr:colOff>38100</xdr:colOff>
                    <xdr:row>48</xdr:row>
                    <xdr:rowOff>69850</xdr:rowOff>
                  </from>
                  <to>
                    <xdr:col>17</xdr:col>
                    <xdr:colOff>419100</xdr:colOff>
                    <xdr:row>49</xdr:row>
                    <xdr:rowOff>76200</xdr:rowOff>
                  </to>
                </anchor>
              </controlPr>
            </control>
          </mc:Choice>
        </mc:AlternateContent>
        <mc:AlternateContent xmlns:mc="http://schemas.openxmlformats.org/markup-compatibility/2006">
          <mc:Choice Requires="x14">
            <control shapeId="23601" r:id="rId1054" name="Check Box 1073">
              <controlPr locked="0" defaultSize="0" autoFill="0" autoLine="0" autoPict="0">
                <anchor moveWithCells="1">
                  <from>
                    <xdr:col>18</xdr:col>
                    <xdr:colOff>38100</xdr:colOff>
                    <xdr:row>48</xdr:row>
                    <xdr:rowOff>69850</xdr:rowOff>
                  </from>
                  <to>
                    <xdr:col>18</xdr:col>
                    <xdr:colOff>419100</xdr:colOff>
                    <xdr:row>49</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3">
        <x14:dataValidation type="list" allowBlank="1" showErrorMessage="1" xr:uid="{0E9E7F82-77DE-41CC-A66D-986553969607}">
          <x14:formula1>
            <xm:f>'RC list'!$A$2:$A$22</xm:f>
          </x14:formula1>
          <xm:sqref>D8</xm:sqref>
        </x14:dataValidation>
        <x14:dataValidation type="list" allowBlank="1" showInputMessage="1" showErrorMessage="1" xr:uid="{5C29BCAF-F367-4DB9-B83D-E7569D35E1F7}">
          <x14:formula1>
            <xm:f>Counties!$E$20:$E$23</xm:f>
          </x14:formula1>
          <xm:sqref>E33:E50</xm:sqref>
        </x14:dataValidation>
        <x14:dataValidation type="list" allowBlank="1" showInputMessage="1" showErrorMessage="1" xr:uid="{9D974425-449C-4FF7-8856-C9DEA58E1D07}">
          <x14:formula1>
            <xm:f>Ethnicity!$B$3:$B$4</xm:f>
          </x14:formula1>
          <xm:sqref>M21:M50</xm:sqref>
        </x14:dataValidation>
        <x14:dataValidation type="list" allowBlank="1" showInputMessage="1" showErrorMessage="1" xr:uid="{814EC632-01EE-4656-8372-A3EB5E850FF7}">
          <x14:formula1>
            <xm:f>OFFSET(Counties!$A$1,1,MATCH($D8,Counties!$A$1:$U$1,0)-1, COUNTA(OFFSET(Counties!$A$1,1,MATCH($D8,Counties!$A$1:$U$1,0)-1,15)),1)</xm:f>
          </x14:formula1>
          <xm:sqref>L21</xm:sqref>
        </x14:dataValidation>
        <x14:dataValidation type="list" allowBlank="1" showInputMessage="1" showErrorMessage="1" xr:uid="{4D09A0FC-E56C-4812-8401-361FCFED2B28}">
          <x14:formula1>
            <xm:f>OFFSET(Counties!$A$1,1,MATCH($D8,Counties!$A$1:$U$1,0)-1, COUNTA(OFFSET(Counties!$A$1,1,MATCH($D8,Counties!$A$1:$U$1,0)-1,15)),1)</xm:f>
          </x14:formula1>
          <xm:sqref>L32</xm:sqref>
        </x14:dataValidation>
        <x14:dataValidation type="list" allowBlank="1" showInputMessage="1" showErrorMessage="1" xr:uid="{881BB046-2F0C-4831-B6C1-157034D19BC7}">
          <x14:formula1>
            <xm:f>OFFSET(Counties!$A$1,1,MATCH($D8,Counties!$A$1:$U$1,0)-1, COUNTA(OFFSET(Counties!$A$1,1,MATCH($D8,Counties!$A$1:$U$1,0)-1,15)),1)</xm:f>
          </x14:formula1>
          <xm:sqref>L23</xm:sqref>
        </x14:dataValidation>
        <x14:dataValidation type="list" allowBlank="1" showInputMessage="1" showErrorMessage="1" xr:uid="{F91B8425-01EC-41CB-A9BC-1ACF3E52941D}">
          <x14:formula1>
            <xm:f>OFFSET(Counties!$A$1,1,MATCH($D8,Counties!$A$1:$U$1,0)-1, COUNTA(OFFSET(Counties!$A$1,1,MATCH($D8,Counties!$A$1:$U$1,0)-1,15)),1)</xm:f>
          </x14:formula1>
          <xm:sqref>L24</xm:sqref>
        </x14:dataValidation>
        <x14:dataValidation type="list" allowBlank="1" showInputMessage="1" showErrorMessage="1" xr:uid="{BF1346A4-3CA4-4677-A747-F2CC95BF45DD}">
          <x14:formula1>
            <xm:f>OFFSET(Counties!$A$1,1,MATCH($D8,Counties!$A$1:$U$1,0)-1, COUNTA(OFFSET(Counties!$A$1,1,MATCH($D8,Counties!$A$1:$U$1,0)-1,15)),1)</xm:f>
          </x14:formula1>
          <xm:sqref>L25</xm:sqref>
        </x14:dataValidation>
        <x14:dataValidation type="list" allowBlank="1" showInputMessage="1" showErrorMessage="1" xr:uid="{5907EE3B-6FB1-499F-850F-197348453C56}">
          <x14:formula1>
            <xm:f>OFFSET(Counties!$A$1,1,MATCH($D8,Counties!$A$1:$U$1,0)-1, COUNTA(OFFSET(Counties!$A$1,1,MATCH($D8,Counties!$A$1:$U$1,0)-1,15)),1)</xm:f>
          </x14:formula1>
          <xm:sqref>L26</xm:sqref>
        </x14:dataValidation>
        <x14:dataValidation type="list" allowBlank="1" showInputMessage="1" showErrorMessage="1" xr:uid="{E21179F9-EC6F-46BB-B667-CE17636E6D35}">
          <x14:formula1>
            <xm:f>OFFSET(Counties!$A$1,1,MATCH($D8,Counties!$A$1:$U$1,0)-1, COUNTA(OFFSET(Counties!$A$1,1,MATCH($D8,Counties!$A$1:$U$1,0)-1,15)),1)</xm:f>
          </x14:formula1>
          <xm:sqref>L27</xm:sqref>
        </x14:dataValidation>
        <x14:dataValidation type="list" allowBlank="1" showInputMessage="1" showErrorMessage="1" xr:uid="{C747DA48-7D49-481F-BC62-89C4FD7A28E2}">
          <x14:formula1>
            <xm:f>OFFSET(Counties!$A$1,1,MATCH($D8,Counties!$A$1:$U$1,0)-1, COUNTA(OFFSET(Counties!$A$1,1,MATCH($D8,Counties!$A$1:$U$1,0)-1,15)),1)</xm:f>
          </x14:formula1>
          <xm:sqref>L28</xm:sqref>
        </x14:dataValidation>
        <x14:dataValidation type="list" allowBlank="1" showInputMessage="1" showErrorMessage="1" xr:uid="{DB50792C-805C-4A81-8F63-612303617573}">
          <x14:formula1>
            <xm:f>OFFSET(Counties!$A$1,1,MATCH($D8,Counties!$A$1:$U$1,0)-1, COUNTA(OFFSET(Counties!$A$1,1,MATCH($D8,Counties!$A$1:$U$1,0)-1,15)),1)</xm:f>
          </x14:formula1>
          <xm:sqref>L29</xm:sqref>
        </x14:dataValidation>
        <x14:dataValidation type="list" allowBlank="1" showInputMessage="1" showErrorMessage="1" xr:uid="{6075B068-0A07-4587-9759-47F97117B977}">
          <x14:formula1>
            <xm:f>OFFSET(Counties!$A$1,1,MATCH($D8,Counties!$A$1:$U$1,0)-1, COUNTA(OFFSET(Counties!$A$1,1,MATCH($D8,Counties!$A$1:$U$1,0)-1,15)),1)</xm:f>
          </x14:formula1>
          <xm:sqref>L30</xm:sqref>
        </x14:dataValidation>
        <x14:dataValidation type="list" allowBlank="1" showInputMessage="1" showErrorMessage="1" xr:uid="{979DFA4A-8C91-486C-ADAF-1B546AAA14A0}">
          <x14:formula1>
            <xm:f>OFFSET(Counties!$A$1,1,MATCH($D8,Counties!$A$1:$U$1,0)-1, COUNTA(OFFSET(Counties!$A$1,1,MATCH($D8,Counties!$A$1:$U$1,0)-1,15)),1)</xm:f>
          </x14:formula1>
          <xm:sqref>L31</xm:sqref>
        </x14:dataValidation>
        <x14:dataValidation type="list" allowBlank="1" showInputMessage="1" showErrorMessage="1" xr:uid="{FF1BB5C4-6426-4750-B077-C4898E42A631}">
          <x14:formula1>
            <xm:f>OFFSET(Counties!$A$1,1,MATCH($D8,Counties!$A$1:$U$1,0)-1, COUNTA(OFFSET(Counties!$A$1,1,MATCH($D8,Counties!$A$1:$U$1,0)-1,15)),1)</xm:f>
          </x14:formula1>
          <xm:sqref>L22</xm:sqref>
        </x14:dataValidation>
        <x14:dataValidation type="list" allowBlank="1" showInputMessage="1" showErrorMessage="1" xr:uid="{D8FDAD35-EE9F-4B0F-8C0C-79752A48283B}">
          <x14:formula1>
            <xm:f>OFFSET(Counties!$A$1,1,MATCH($D8,Counties!$A$1:$U$1,0)-1, COUNTA(OFFSET(Counties!$A$1,1,MATCH($D8,Counties!$A$1:$U$1,0)-1,15)),1)</xm:f>
          </x14:formula1>
          <xm:sqref>L33</xm:sqref>
        </x14:dataValidation>
        <x14:dataValidation type="list" allowBlank="1" showInputMessage="1" showErrorMessage="1" xr:uid="{C244FF87-FDF9-404E-BF7A-9823894DF998}">
          <x14:formula1>
            <xm:f>OFFSET(Counties!$A$1,1,MATCH($D8,Counties!$A$1:$U$1,0)-1, COUNTA(OFFSET(Counties!$A$1,1,MATCH($D8,Counties!$A$1:$U$1,0)-1,15)),1)</xm:f>
          </x14:formula1>
          <xm:sqref>L34</xm:sqref>
        </x14:dataValidation>
        <x14:dataValidation type="list" allowBlank="1" showInputMessage="1" showErrorMessage="1" xr:uid="{72F9EFBA-EFD5-463E-A329-87705CD563E0}">
          <x14:formula1>
            <xm:f>OFFSET(Counties!$A$1,1,MATCH($D8,Counties!$A$1:$U$1,0)-1, COUNTA(OFFSET(Counties!$A$1,1,MATCH($D8,Counties!$A$1:$U$1,0)-1,15)),1)</xm:f>
          </x14:formula1>
          <xm:sqref>L35</xm:sqref>
        </x14:dataValidation>
        <x14:dataValidation type="list" allowBlank="1" showInputMessage="1" showErrorMessage="1" xr:uid="{37FEAE66-4E6A-4D76-B1C7-1049562694D9}">
          <x14:formula1>
            <xm:f>OFFSET(Counties!$A$1,1,MATCH($D8,Counties!$A$1:$U$1,0)-1, COUNTA(OFFSET(Counties!$A$1,1,MATCH($D8,Counties!$A$1:$U$1,0)-1,15)),1)</xm:f>
          </x14:formula1>
          <xm:sqref>L36</xm:sqref>
        </x14:dataValidation>
        <x14:dataValidation type="list" allowBlank="1" showInputMessage="1" showErrorMessage="1" xr:uid="{64D33CB1-6DA1-468E-9207-08A74994F729}">
          <x14:formula1>
            <xm:f>OFFSET(Counties!$A$1,1,MATCH($D8,Counties!$A$1:$U$1,0)-1, COUNTA(OFFSET(Counties!$A$1,1,MATCH($D8,Counties!$A$1:$U$1,0)-1,15)),1)</xm:f>
          </x14:formula1>
          <xm:sqref>L37</xm:sqref>
        </x14:dataValidation>
        <x14:dataValidation type="list" allowBlank="1" showInputMessage="1" showErrorMessage="1" xr:uid="{D5176292-91A7-44A6-9654-7B927BCA0668}">
          <x14:formula1>
            <xm:f>OFFSET(Counties!$A$1,1,MATCH($D8,Counties!$A$1:$U$1,0)-1, COUNTA(OFFSET(Counties!$A$1,1,MATCH($D8,Counties!$A$1:$U$1,0)-1,15)),1)</xm:f>
          </x14:formula1>
          <xm:sqref>L38</xm:sqref>
        </x14:dataValidation>
        <x14:dataValidation type="list" allowBlank="1" showInputMessage="1" showErrorMessage="1" xr:uid="{A8BA3C85-860D-4CB7-A63F-64DEF41A36CA}">
          <x14:formula1>
            <xm:f>OFFSET(Counties!$A$1,1,MATCH($D8,Counties!$A$1:$U$1,0)-1, COUNTA(OFFSET(Counties!$A$1,1,MATCH($D8,Counties!$A$1:$U$1,0)-1,15)),1)</xm:f>
          </x14:formula1>
          <xm:sqref>L39</xm:sqref>
        </x14:dataValidation>
        <x14:dataValidation type="list" allowBlank="1" showInputMessage="1" showErrorMessage="1" xr:uid="{FB4A00F8-379F-4AFC-A0FD-5C06A33C7F23}">
          <x14:formula1>
            <xm:f>OFFSET(Counties!$A$1,1,MATCH($D8,Counties!$A$1:$U$1,0)-1, COUNTA(OFFSET(Counties!$A$1,1,MATCH($D8,Counties!$A$1:$U$1,0)-1,15)),1)</xm:f>
          </x14:formula1>
          <xm:sqref>L40</xm:sqref>
        </x14:dataValidation>
        <x14:dataValidation type="list" allowBlank="1" showInputMessage="1" showErrorMessage="1" xr:uid="{E3001865-BE43-41EF-B4C0-6726EF89C77D}">
          <x14:formula1>
            <xm:f>OFFSET(Counties!$A$1,1,MATCH($D8,Counties!$A$1:$U$1,0)-1, COUNTA(OFFSET(Counties!$A$1,1,MATCH($D8,Counties!$A$1:$U$1,0)-1,15)),1)</xm:f>
          </x14:formula1>
          <xm:sqref>L41</xm:sqref>
        </x14:dataValidation>
        <x14:dataValidation type="list" allowBlank="1" showInputMessage="1" showErrorMessage="1" xr:uid="{35F1DD22-49E7-4A3E-ACCC-63BB317C6DC7}">
          <x14:formula1>
            <xm:f>OFFSET(Counties!$A$1,1,MATCH($D8,Counties!$A$1:$U$1,0)-1, COUNTA(OFFSET(Counties!$A$1,1,MATCH($D8,Counties!$A$1:$U$1,0)-1,15)),1)</xm:f>
          </x14:formula1>
          <xm:sqref>L42</xm:sqref>
        </x14:dataValidation>
        <x14:dataValidation type="list" allowBlank="1" showInputMessage="1" showErrorMessage="1" xr:uid="{FD5F0881-6709-4008-B6DD-9626C1601C1F}">
          <x14:formula1>
            <xm:f>OFFSET(Counties!$A$1,1,MATCH($D8,Counties!$A$1:$U$1,0)-1, COUNTA(OFFSET(Counties!$A$1,1,MATCH($D8,Counties!$A$1:$U$1,0)-1,15)),1)</xm:f>
          </x14:formula1>
          <xm:sqref>L43</xm:sqref>
        </x14:dataValidation>
        <x14:dataValidation type="list" allowBlank="1" showInputMessage="1" showErrorMessage="1" xr:uid="{BC03E195-9776-4846-A98B-167937EB1052}">
          <x14:formula1>
            <xm:f>OFFSET(Counties!$A$1,1,MATCH($D8,Counties!$A$1:$U$1,0)-1, COUNTA(OFFSET(Counties!$A$1,1,MATCH($D8,Counties!$A$1:$U$1,0)-1,15)),1)</xm:f>
          </x14:formula1>
          <xm:sqref>L44</xm:sqref>
        </x14:dataValidation>
        <x14:dataValidation type="list" allowBlank="1" showInputMessage="1" showErrorMessage="1" xr:uid="{8AC62A69-2720-437A-9CAD-E85E5DB0B3E3}">
          <x14:formula1>
            <xm:f>OFFSET(Counties!$A$1,1,MATCH($D8,Counties!$A$1:$U$1,0)-1, COUNTA(OFFSET(Counties!$A$1,1,MATCH($D8,Counties!$A$1:$U$1,0)-1,15)),1)</xm:f>
          </x14:formula1>
          <xm:sqref>L45</xm:sqref>
        </x14:dataValidation>
        <x14:dataValidation type="list" allowBlank="1" showInputMessage="1" showErrorMessage="1" xr:uid="{476285F1-0694-4629-8BA6-79E44AD45062}">
          <x14:formula1>
            <xm:f>OFFSET(Counties!$A$1,1,MATCH($D8,Counties!$A$1:$U$1,0)-1, COUNTA(OFFSET(Counties!$A$1,1,MATCH($D8,Counties!$A$1:$U$1,0)-1,15)),1)</xm:f>
          </x14:formula1>
          <xm:sqref>L46</xm:sqref>
        </x14:dataValidation>
        <x14:dataValidation type="list" allowBlank="1" showInputMessage="1" showErrorMessage="1" xr:uid="{1F16C9B2-5C07-4B99-B7F3-16A21D69F796}">
          <x14:formula1>
            <xm:f>OFFSET(Counties!$A$1,1,MATCH($D8,Counties!$A$1:$U$1,0)-1, COUNTA(OFFSET(Counties!$A$1,1,MATCH($D8,Counties!$A$1:$U$1,0)-1,15)),1)</xm:f>
          </x14:formula1>
          <xm:sqref>L47</xm:sqref>
        </x14:dataValidation>
        <x14:dataValidation type="list" allowBlank="1" showInputMessage="1" showErrorMessage="1" xr:uid="{653D50A6-2AA7-494F-AA65-CEFCD730E073}">
          <x14:formula1>
            <xm:f>OFFSET(Counties!$A$1,1,MATCH($D8,Counties!$A$1:$U$1,0)-1, COUNTA(OFFSET(Counties!$A$1,1,MATCH($D8,Counties!$A$1:$U$1,0)-1,15)),1)</xm:f>
          </x14:formula1>
          <xm:sqref>L48</xm:sqref>
        </x14:dataValidation>
        <x14:dataValidation type="list" allowBlank="1" showInputMessage="1" showErrorMessage="1" xr:uid="{ABCFE34E-68C7-442C-87A9-323FE2D16376}">
          <x14:formula1>
            <xm:f>OFFSET(Counties!$A$1,1,MATCH($D8,Counties!$A$1:$U$1,0)-1, COUNTA(OFFSET(Counties!$A$1,1,MATCH($D8,Counties!$A$1:$U$1,0)-1,15)),1)</xm:f>
          </x14:formula1>
          <xm:sqref>L49</xm:sqref>
        </x14:dataValidation>
        <x14:dataValidation type="list" allowBlank="1" showInputMessage="1" showErrorMessage="1" xr:uid="{29F0F617-6C36-4750-806B-6146E0D9164B}">
          <x14:formula1>
            <xm:f>OFFSET(Counties!$A$1,1,MATCH($D8,Counties!$A$1:$U$1,0)-1, COUNTA(OFFSET(Counties!$A$1,1,MATCH($D8,Counties!$A$1:$U$1,0)-1,15)),1)</xm:f>
          </x14:formula1>
          <xm:sqref>L50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000"/>
  <sheetViews>
    <sheetView workbookViewId="0">
      <selection activeCell="D7" sqref="D7"/>
    </sheetView>
  </sheetViews>
  <sheetFormatPr defaultColWidth="14.26953125" defaultRowHeight="15" customHeight="1" x14ac:dyDescent="0.35"/>
  <cols>
    <col min="1" max="1" width="48.26953125" customWidth="1"/>
    <col min="2" max="2" width="15.1796875" customWidth="1"/>
    <col min="3" max="26" width="8.7265625" customWidth="1"/>
  </cols>
  <sheetData>
    <row r="1" spans="1:2" ht="41.25" customHeight="1" x14ac:dyDescent="0.5">
      <c r="A1" s="326" t="s">
        <v>136</v>
      </c>
      <c r="B1" s="327"/>
    </row>
    <row r="2" spans="1:2" ht="35.25" customHeight="1" x14ac:dyDescent="0.35">
      <c r="A2" s="328" t="s">
        <v>137</v>
      </c>
      <c r="B2" s="329"/>
    </row>
    <row r="3" spans="1:2" ht="21" x14ac:dyDescent="0.5">
      <c r="A3" s="58" t="s">
        <v>138</v>
      </c>
      <c r="B3" s="59"/>
    </row>
    <row r="4" spans="1:2" ht="21" x14ac:dyDescent="0.5">
      <c r="A4" s="60" t="s">
        <v>139</v>
      </c>
      <c r="B4" s="61"/>
    </row>
    <row r="5" spans="1:2" ht="21" x14ac:dyDescent="0.5">
      <c r="A5" s="60" t="s">
        <v>140</v>
      </c>
      <c r="B5" s="61"/>
    </row>
    <row r="6" spans="1:2" ht="21" x14ac:dyDescent="0.5">
      <c r="A6" s="60" t="s">
        <v>141</v>
      </c>
      <c r="B6" s="61"/>
    </row>
    <row r="7" spans="1:2" ht="21" x14ac:dyDescent="0.5">
      <c r="A7" s="62" t="s">
        <v>142</v>
      </c>
      <c r="B7" s="63"/>
    </row>
    <row r="8" spans="1:2" ht="14.25" customHeight="1" x14ac:dyDescent="0.35">
      <c r="A8" s="1"/>
      <c r="B8" s="1"/>
    </row>
    <row r="9" spans="1:2" ht="21" x14ac:dyDescent="0.5">
      <c r="A9" s="101" t="s">
        <v>143</v>
      </c>
      <c r="B9" s="1"/>
    </row>
    <row r="10" spans="1:2" ht="14.25" customHeight="1" x14ac:dyDescent="0.35">
      <c r="A10" s="262"/>
      <c r="B10" s="262"/>
    </row>
    <row r="11" spans="1:2" ht="14.25" customHeight="1" x14ac:dyDescent="0.35">
      <c r="A11" s="262"/>
      <c r="B11" s="262"/>
    </row>
    <row r="12" spans="1:2" ht="14.25" customHeight="1" x14ac:dyDescent="0.35">
      <c r="A12" s="262"/>
      <c r="B12" s="262"/>
    </row>
    <row r="13" spans="1:2" ht="14.25" customHeight="1" x14ac:dyDescent="0.35">
      <c r="A13" s="262"/>
      <c r="B13" s="262"/>
    </row>
    <row r="14" spans="1:2" ht="14.25" customHeight="1" x14ac:dyDescent="0.35">
      <c r="A14" s="262"/>
      <c r="B14" s="262"/>
    </row>
    <row r="15" spans="1:2" ht="14.25" customHeight="1" x14ac:dyDescent="0.35">
      <c r="A15" s="262"/>
      <c r="B15" s="262"/>
    </row>
    <row r="16" spans="1:2" ht="14.25" customHeight="1" x14ac:dyDescent="0.35">
      <c r="A16" s="262"/>
      <c r="B16" s="262"/>
    </row>
    <row r="17" spans="7:7" ht="14.25" customHeight="1" x14ac:dyDescent="0.35">
      <c r="G17" s="256"/>
    </row>
    <row r="18" spans="7:7" ht="14.25" customHeight="1" x14ac:dyDescent="0.35">
      <c r="G18" s="262"/>
    </row>
    <row r="19" spans="7:7" ht="14.25" customHeight="1" x14ac:dyDescent="0.35">
      <c r="G19" s="262"/>
    </row>
    <row r="20" spans="7:7" ht="14.25" customHeight="1" x14ac:dyDescent="0.35">
      <c r="G20" s="262"/>
    </row>
    <row r="21" spans="7:7" ht="14.25" customHeight="1" x14ac:dyDescent="0.35">
      <c r="G21" s="262"/>
    </row>
    <row r="22" spans="7:7" ht="14.25" customHeight="1" x14ac:dyDescent="0.35">
      <c r="G22" s="262"/>
    </row>
    <row r="23" spans="7:7" ht="14.25" customHeight="1" x14ac:dyDescent="0.35">
      <c r="G23" s="262"/>
    </row>
    <row r="24" spans="7:7" ht="14.25" customHeight="1" x14ac:dyDescent="0.35">
      <c r="G24" s="262"/>
    </row>
    <row r="25" spans="7:7" ht="14.25" customHeight="1" x14ac:dyDescent="0.35">
      <c r="G25" s="262"/>
    </row>
    <row r="26" spans="7:7" ht="14.25" customHeight="1" x14ac:dyDescent="0.35">
      <c r="G26" s="262"/>
    </row>
    <row r="27" spans="7:7" ht="14.25" customHeight="1" x14ac:dyDescent="0.35">
      <c r="G27" s="262"/>
    </row>
    <row r="28" spans="7:7" ht="14.25" customHeight="1" x14ac:dyDescent="0.35">
      <c r="G28" s="262"/>
    </row>
    <row r="29" spans="7:7" ht="14.25" customHeight="1" x14ac:dyDescent="0.35">
      <c r="G29" s="262"/>
    </row>
    <row r="30" spans="7:7" ht="14.25" customHeight="1" x14ac:dyDescent="0.35">
      <c r="G30" s="262"/>
    </row>
    <row r="31" spans="7:7" ht="14.25" customHeight="1" x14ac:dyDescent="0.35">
      <c r="G31" s="262"/>
    </row>
    <row r="32" spans="7:7" ht="14.25" customHeight="1" x14ac:dyDescent="0.35">
      <c r="G32" s="262"/>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2">
    <mergeCell ref="A1:B1"/>
    <mergeCell ref="A2:B2"/>
  </mergeCells>
  <hyperlinks>
    <hyperlink ref="A9" location="'SURVEY - START HERE'!C16" display="Return to Survey" xr:uid="{00000000-0004-0000-0400-000000000000}"/>
  </hyperlink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1000"/>
  <sheetViews>
    <sheetView showGridLines="0" workbookViewId="0">
      <selection activeCell="F30" sqref="F30"/>
    </sheetView>
  </sheetViews>
  <sheetFormatPr defaultColWidth="14.26953125" defaultRowHeight="15" customHeight="1" x14ac:dyDescent="0.35"/>
  <cols>
    <col min="1" max="1" width="33.7265625" customWidth="1"/>
    <col min="2" max="2" width="9.26953125" customWidth="1"/>
    <col min="3" max="3" width="14.81640625" customWidth="1"/>
    <col min="4" max="4" width="18.1796875" customWidth="1"/>
    <col min="5" max="5" width="8.54296875" customWidth="1"/>
    <col min="6" max="6" width="9" customWidth="1"/>
    <col min="7" max="7" width="10.26953125" customWidth="1"/>
    <col min="8" max="9" width="2" customWidth="1"/>
    <col min="10" max="10" width="12.26953125" customWidth="1"/>
    <col min="11" max="11" width="8.1796875" customWidth="1"/>
    <col min="12" max="26" width="9.1796875" customWidth="1"/>
  </cols>
  <sheetData>
    <row r="1" spans="1:26" ht="15" customHeight="1" x14ac:dyDescent="0.4">
      <c r="A1" s="332">
        <f>'SURVEY - START HERE'!D8</f>
        <v>0</v>
      </c>
      <c r="B1" s="295"/>
      <c r="C1" s="295"/>
      <c r="D1" s="295"/>
      <c r="E1" s="295"/>
      <c r="F1" s="295"/>
      <c r="G1" s="295"/>
      <c r="H1" s="295"/>
      <c r="I1" s="295"/>
      <c r="J1" s="295"/>
      <c r="K1" s="295"/>
      <c r="L1" s="295"/>
      <c r="M1" s="64"/>
      <c r="N1" s="64"/>
      <c r="O1" s="64"/>
      <c r="P1" s="64"/>
      <c r="Q1" s="64"/>
      <c r="R1" s="64"/>
      <c r="S1" s="64"/>
      <c r="T1" s="64"/>
      <c r="U1" s="64"/>
      <c r="V1" s="64"/>
      <c r="W1" s="64"/>
      <c r="X1" s="64"/>
      <c r="Y1" s="64"/>
      <c r="Z1" s="64"/>
    </row>
    <row r="2" spans="1:26" ht="31.5" customHeight="1" x14ac:dyDescent="0.35">
      <c r="A2" s="333" t="e">
        <f t="array" ref="A2">INDEX('RC list'!C2:C22,MATCH('SURVEY - START HERE'!D8,'RC list'!A2:A22,0))</f>
        <v>#N/A</v>
      </c>
      <c r="B2" s="295"/>
      <c r="C2" s="295"/>
      <c r="D2" s="295"/>
      <c r="E2" s="295"/>
      <c r="F2" s="295"/>
      <c r="G2" s="295"/>
      <c r="H2" s="295"/>
      <c r="I2" s="295"/>
      <c r="J2" s="295"/>
      <c r="K2" s="295"/>
      <c r="L2" s="295"/>
      <c r="M2" s="64"/>
      <c r="N2" s="64"/>
      <c r="O2" s="64"/>
      <c r="P2" s="64"/>
      <c r="Q2" s="64"/>
      <c r="R2" s="64"/>
      <c r="S2" s="64"/>
      <c r="T2" s="64"/>
      <c r="U2" s="64"/>
      <c r="V2" s="64"/>
      <c r="W2" s="64"/>
      <c r="X2" s="64"/>
      <c r="Y2" s="64"/>
      <c r="Z2" s="64"/>
    </row>
    <row r="3" spans="1:26" ht="23.25" customHeight="1" x14ac:dyDescent="0.35">
      <c r="A3" s="334" t="s">
        <v>144</v>
      </c>
      <c r="B3" s="311"/>
      <c r="C3" s="311"/>
      <c r="D3" s="311"/>
      <c r="E3" s="311"/>
      <c r="F3" s="311"/>
      <c r="G3" s="311"/>
      <c r="H3" s="65"/>
      <c r="I3" s="65"/>
      <c r="J3" s="65"/>
      <c r="K3" s="65"/>
      <c r="L3" s="65"/>
      <c r="M3" s="64"/>
      <c r="N3" s="64"/>
      <c r="O3" s="64"/>
      <c r="P3" s="64"/>
      <c r="Q3" s="64"/>
      <c r="R3" s="64"/>
      <c r="S3" s="64"/>
      <c r="T3" s="64"/>
      <c r="U3" s="64"/>
      <c r="V3" s="64"/>
      <c r="W3" s="64"/>
      <c r="X3" s="64"/>
      <c r="Y3" s="64"/>
      <c r="Z3" s="64"/>
    </row>
    <row r="4" spans="1:26" ht="18" customHeight="1" x14ac:dyDescent="0.35">
      <c r="A4" s="335" t="s">
        <v>145</v>
      </c>
      <c r="B4" s="311"/>
      <c r="C4" s="336" t="s">
        <v>146</v>
      </c>
      <c r="D4" s="311"/>
      <c r="E4" s="336" t="s">
        <v>147</v>
      </c>
      <c r="F4" s="311"/>
      <c r="G4" s="311"/>
      <c r="H4" s="66"/>
      <c r="I4" s="268"/>
      <c r="J4" s="268"/>
      <c r="K4" s="268"/>
      <c r="L4" s="268"/>
      <c r="M4" s="66"/>
      <c r="N4" s="66"/>
      <c r="O4" s="66"/>
      <c r="P4" s="66"/>
      <c r="Q4" s="66"/>
      <c r="R4" s="66"/>
      <c r="S4" s="66"/>
      <c r="T4" s="66"/>
      <c r="U4" s="66"/>
      <c r="V4" s="66"/>
      <c r="W4" s="66"/>
      <c r="X4" s="66"/>
      <c r="Y4" s="66"/>
      <c r="Z4" s="66"/>
    </row>
    <row r="5" spans="1:26" ht="18" customHeight="1" x14ac:dyDescent="0.35">
      <c r="A5" s="337" t="e">
        <f t="array" ref="A5">INDEX('ACS Data'!I5:I25,(MATCH('SURVEY - START HERE'!$D$8,'ACS Data'!$A$5:$A$25,0)))</f>
        <v>#N/A</v>
      </c>
      <c r="B5" s="311"/>
      <c r="C5" s="330">
        <f>'SURVEY - START HERE'!J13</f>
        <v>0</v>
      </c>
      <c r="D5" s="311"/>
      <c r="E5" s="330">
        <f>'SURVEY - START HERE'!J12</f>
        <v>0</v>
      </c>
      <c r="F5" s="311"/>
      <c r="G5" s="311"/>
      <c r="H5" s="66"/>
      <c r="I5" s="268"/>
      <c r="J5" s="268"/>
      <c r="K5" s="268"/>
      <c r="L5" s="268"/>
      <c r="M5" s="66"/>
      <c r="N5" s="66"/>
      <c r="O5" s="66"/>
      <c r="P5" s="66"/>
      <c r="Q5" s="66"/>
      <c r="R5" s="66"/>
      <c r="S5" s="66"/>
      <c r="T5" s="66"/>
      <c r="U5" s="66"/>
      <c r="V5" s="66"/>
      <c r="W5" s="66"/>
      <c r="X5" s="66"/>
      <c r="Y5" s="66"/>
      <c r="Z5" s="66"/>
    </row>
    <row r="6" spans="1:26" ht="66" customHeight="1" x14ac:dyDescent="0.35">
      <c r="A6" s="331" t="s">
        <v>148</v>
      </c>
      <c r="B6" s="311"/>
      <c r="C6" s="311"/>
      <c r="D6" s="311"/>
      <c r="E6" s="311"/>
      <c r="F6" s="311"/>
      <c r="G6" s="311"/>
      <c r="H6" s="64"/>
      <c r="I6" s="268"/>
      <c r="J6" s="67" t="s">
        <v>149</v>
      </c>
      <c r="K6" s="268"/>
      <c r="L6" s="268"/>
      <c r="M6" s="64"/>
      <c r="N6" s="64"/>
      <c r="O6" s="64"/>
      <c r="P6" s="64"/>
      <c r="Q6" s="64"/>
      <c r="R6" s="64"/>
      <c r="S6" s="64"/>
      <c r="T6" s="64"/>
      <c r="U6" s="64"/>
      <c r="V6" s="64"/>
      <c r="W6" s="64"/>
      <c r="X6" s="64"/>
      <c r="Y6" s="64"/>
      <c r="Z6" s="64"/>
    </row>
    <row r="7" spans="1:26" ht="27" customHeight="1" x14ac:dyDescent="0.35">
      <c r="A7" s="102" t="s">
        <v>150</v>
      </c>
      <c r="B7" s="102"/>
      <c r="C7" s="103" t="s">
        <v>151</v>
      </c>
      <c r="D7" s="104" t="s">
        <v>152</v>
      </c>
      <c r="E7" s="103" t="s">
        <v>153</v>
      </c>
      <c r="F7" s="103" t="s">
        <v>154</v>
      </c>
      <c r="G7" s="103" t="s">
        <v>155</v>
      </c>
      <c r="H7" s="64"/>
      <c r="I7" s="64"/>
      <c r="J7" s="103" t="s">
        <v>153</v>
      </c>
      <c r="K7" s="64"/>
      <c r="L7" s="64"/>
      <c r="M7" s="64"/>
      <c r="N7" s="64"/>
      <c r="O7" s="64"/>
      <c r="P7" s="64"/>
      <c r="Q7" s="64"/>
      <c r="R7" s="64"/>
      <c r="S7" s="64"/>
      <c r="T7" s="64"/>
      <c r="U7" s="64"/>
      <c r="V7" s="64"/>
      <c r="W7" s="64"/>
      <c r="X7" s="64"/>
      <c r="Y7" s="64"/>
      <c r="Z7" s="64"/>
    </row>
    <row r="8" spans="1:26" ht="15" customHeight="1" x14ac:dyDescent="0.35">
      <c r="A8" s="68" t="s">
        <v>156</v>
      </c>
      <c r="B8" s="68"/>
      <c r="C8" s="69" t="e">
        <f t="array" ref="C8">INDEX('ACS Data'!B5:B25,(MATCH('SURVEY - START HERE'!$D$8,'ACS Data'!$A$5:$A$25,0)))</f>
        <v>#N/A</v>
      </c>
      <c r="D8" s="70" t="e">
        <f t="shared" ref="D8:D14" si="0">C8/$A$5</f>
        <v>#N/A</v>
      </c>
      <c r="E8" s="71">
        <f>SUM('Board data'!AQ3:AQ32)</f>
        <v>0</v>
      </c>
      <c r="F8" s="72">
        <f t="shared" ref="F8:F14" si="1">IFERROR(E8/$C$5,0)</f>
        <v>0</v>
      </c>
      <c r="G8" s="275" t="e">
        <f t="shared" ref="G8:G14" si="2">IF((D8-F8)&gt;=0.06,"Not met","Met")</f>
        <v>#N/A</v>
      </c>
      <c r="H8" s="64"/>
      <c r="I8" s="64"/>
      <c r="J8" s="275">
        <f>SUM('Board data'!AW3:AW32)</f>
        <v>0</v>
      </c>
      <c r="K8" s="64"/>
      <c r="L8" s="64"/>
      <c r="M8" s="64"/>
      <c r="N8" s="64"/>
      <c r="O8" s="64"/>
      <c r="P8" s="64"/>
      <c r="Q8" s="64"/>
      <c r="R8" s="64"/>
      <c r="S8" s="64"/>
      <c r="T8" s="64"/>
      <c r="U8" s="64"/>
      <c r="V8" s="64"/>
      <c r="W8" s="64"/>
      <c r="X8" s="64"/>
      <c r="Y8" s="64"/>
      <c r="Z8" s="64"/>
    </row>
    <row r="9" spans="1:26" ht="15" customHeight="1" x14ac:dyDescent="0.35">
      <c r="A9" s="68" t="s">
        <v>157</v>
      </c>
      <c r="B9" s="68"/>
      <c r="C9" s="69" t="e">
        <f t="array" ref="C9">INDEX('ACS Data'!C5:C25,(MATCH('SURVEY - START HERE'!$D$8,'ACS Data'!$A$5:$A$25,0)))</f>
        <v>#N/A</v>
      </c>
      <c r="D9" s="70" t="e">
        <f t="shared" si="0"/>
        <v>#N/A</v>
      </c>
      <c r="E9" s="71">
        <f>SUM('Board data'!AR3:AR32)</f>
        <v>0</v>
      </c>
      <c r="F9" s="72">
        <f t="shared" si="1"/>
        <v>0</v>
      </c>
      <c r="G9" s="275" t="e">
        <f t="shared" si="2"/>
        <v>#N/A</v>
      </c>
      <c r="H9" s="64"/>
      <c r="I9" s="64"/>
      <c r="J9" s="275">
        <f>SUM('Board data'!AX3:AX32)</f>
        <v>0</v>
      </c>
      <c r="K9" s="64"/>
      <c r="L9" s="64"/>
      <c r="M9" s="64"/>
      <c r="N9" s="64"/>
      <c r="O9" s="64"/>
      <c r="P9" s="64"/>
      <c r="Q9" s="64"/>
      <c r="R9" s="64"/>
      <c r="S9" s="64"/>
      <c r="T9" s="64"/>
      <c r="U9" s="64"/>
      <c r="V9" s="64"/>
      <c r="W9" s="64"/>
      <c r="X9" s="64"/>
      <c r="Y9" s="64"/>
      <c r="Z9" s="64"/>
    </row>
    <row r="10" spans="1:26" ht="14.25" customHeight="1" x14ac:dyDescent="0.35">
      <c r="A10" s="68" t="s">
        <v>158</v>
      </c>
      <c r="B10" s="68"/>
      <c r="C10" s="69" t="e">
        <f t="array" ref="C10">INDEX('ACS Data'!D5:D25,(MATCH('SURVEY - START HERE'!$D$8,'ACS Data'!$A$5:$A$25,0)))</f>
        <v>#N/A</v>
      </c>
      <c r="D10" s="70" t="e">
        <f t="shared" si="0"/>
        <v>#N/A</v>
      </c>
      <c r="E10" s="71">
        <f>SUM('Board data'!AS3:AS32)</f>
        <v>0</v>
      </c>
      <c r="F10" s="72">
        <f t="shared" si="1"/>
        <v>0</v>
      </c>
      <c r="G10" s="275" t="e">
        <f t="shared" si="2"/>
        <v>#N/A</v>
      </c>
      <c r="H10" s="64"/>
      <c r="I10" s="64"/>
      <c r="J10" s="275">
        <f>SUM('Board data'!AY3:AY32)</f>
        <v>0</v>
      </c>
      <c r="K10" s="64"/>
      <c r="L10" s="64"/>
      <c r="M10" s="64"/>
      <c r="N10" s="64"/>
      <c r="O10" s="64"/>
      <c r="P10" s="64"/>
      <c r="Q10" s="64"/>
      <c r="R10" s="64"/>
      <c r="S10" s="64"/>
      <c r="T10" s="64"/>
      <c r="U10" s="64"/>
      <c r="V10" s="64"/>
      <c r="W10" s="64"/>
      <c r="X10" s="64"/>
      <c r="Y10" s="64"/>
      <c r="Z10" s="64"/>
    </row>
    <row r="11" spans="1:26" ht="13.5" customHeight="1" x14ac:dyDescent="0.35">
      <c r="A11" s="68" t="s">
        <v>159</v>
      </c>
      <c r="B11" s="68"/>
      <c r="C11" s="69" t="e">
        <f t="array" ref="C11">INDEX('ACS Data'!E5:E25,(MATCH('SURVEY - START HERE'!$D$8,'ACS Data'!$A$5:$A$25,0)))</f>
        <v>#N/A</v>
      </c>
      <c r="D11" s="70" t="e">
        <f t="shared" si="0"/>
        <v>#N/A</v>
      </c>
      <c r="E11" s="71">
        <f>SUM('Board data'!AT3:AT32)</f>
        <v>0</v>
      </c>
      <c r="F11" s="72">
        <f t="shared" si="1"/>
        <v>0</v>
      </c>
      <c r="G11" s="275" t="e">
        <f t="shared" si="2"/>
        <v>#N/A</v>
      </c>
      <c r="H11" s="64"/>
      <c r="I11" s="64"/>
      <c r="J11" s="275">
        <f>SUM('Board data'!AZ3:AZ32)</f>
        <v>0</v>
      </c>
      <c r="K11" s="64"/>
      <c r="L11" s="64"/>
      <c r="M11" s="64"/>
      <c r="N11" s="64"/>
      <c r="O11" s="64"/>
      <c r="P11" s="64"/>
      <c r="Q11" s="64"/>
      <c r="R11" s="64"/>
      <c r="S11" s="64"/>
      <c r="T11" s="64"/>
      <c r="U11" s="64"/>
      <c r="V11" s="64"/>
      <c r="W11" s="64"/>
      <c r="X11" s="64"/>
      <c r="Y11" s="64"/>
      <c r="Z11" s="64"/>
    </row>
    <row r="12" spans="1:26" ht="15" customHeight="1" x14ac:dyDescent="0.35">
      <c r="A12" s="68" t="s">
        <v>160</v>
      </c>
      <c r="B12" s="68"/>
      <c r="C12" s="69" t="e">
        <f t="array" ref="C12">INDEX('ACS Data'!F5:F25,(MATCH('SURVEY - START HERE'!$D$8,'ACS Data'!$A$5:$A$25,0)))</f>
        <v>#N/A</v>
      </c>
      <c r="D12" s="70" t="e">
        <f t="shared" si="0"/>
        <v>#N/A</v>
      </c>
      <c r="E12" s="71">
        <f>SUM('Board data'!AU3:AU32)</f>
        <v>0</v>
      </c>
      <c r="F12" s="72">
        <f t="shared" si="1"/>
        <v>0</v>
      </c>
      <c r="G12" s="275" t="e">
        <f t="shared" si="2"/>
        <v>#N/A</v>
      </c>
      <c r="H12" s="64"/>
      <c r="I12" s="64"/>
      <c r="J12" s="275">
        <f>SUM('Board data'!BA3:BA32)</f>
        <v>0</v>
      </c>
      <c r="K12" s="64"/>
      <c r="L12" s="64"/>
      <c r="M12" s="64"/>
      <c r="N12" s="64"/>
      <c r="O12" s="64"/>
      <c r="P12" s="64"/>
      <c r="Q12" s="64"/>
      <c r="R12" s="64"/>
      <c r="S12" s="64"/>
      <c r="T12" s="64"/>
      <c r="U12" s="64"/>
      <c r="V12" s="64"/>
      <c r="W12" s="64"/>
      <c r="X12" s="64"/>
      <c r="Y12" s="64"/>
      <c r="Z12" s="64"/>
    </row>
    <row r="13" spans="1:26" ht="13.5" customHeight="1" x14ac:dyDescent="0.35">
      <c r="A13" s="260" t="s">
        <v>161</v>
      </c>
      <c r="B13" s="68"/>
      <c r="C13" s="69" t="e">
        <f t="array" ref="C13">INDEX('ACS Data'!G5:G25,(MATCH('SURVEY - START HERE'!$D$8,'ACS Data'!$A$5:$A$25,0)))</f>
        <v>#N/A</v>
      </c>
      <c r="D13" s="70" t="e">
        <f t="shared" si="0"/>
        <v>#N/A</v>
      </c>
      <c r="E13" s="71">
        <f>SUM('Board data'!AV3:AV32)</f>
        <v>0</v>
      </c>
      <c r="F13" s="72">
        <f t="shared" si="1"/>
        <v>0</v>
      </c>
      <c r="G13" s="275" t="e">
        <f t="shared" si="2"/>
        <v>#N/A</v>
      </c>
      <c r="H13" s="64"/>
      <c r="I13" s="64"/>
      <c r="J13" s="275">
        <f>SUM('Board data'!BB3:BB32)</f>
        <v>0</v>
      </c>
      <c r="K13" s="64"/>
      <c r="L13" s="64"/>
      <c r="M13" s="64"/>
      <c r="N13" s="64"/>
      <c r="O13" s="64"/>
      <c r="P13" s="64"/>
      <c r="Q13" s="64"/>
      <c r="R13" s="64"/>
      <c r="S13" s="64"/>
      <c r="T13" s="64"/>
      <c r="U13" s="64"/>
      <c r="V13" s="64"/>
      <c r="W13" s="64"/>
      <c r="X13" s="64"/>
      <c r="Y13" s="64"/>
      <c r="Z13" s="64"/>
    </row>
    <row r="14" spans="1:26" ht="16.5" customHeight="1" x14ac:dyDescent="0.35">
      <c r="A14" s="68" t="s">
        <v>162</v>
      </c>
      <c r="B14" s="64"/>
      <c r="C14" s="69" t="e">
        <f t="array" ref="C14">INDEX('ACS Data'!H5:H25,(MATCH('SURVEY - START HERE'!$D$8,'ACS Data'!$A$5:$A$25,0)))</f>
        <v>#N/A</v>
      </c>
      <c r="D14" s="70" t="e">
        <f t="shared" si="0"/>
        <v>#N/A</v>
      </c>
      <c r="E14" s="71">
        <f>SUM('Board data'!AJ3:AJ32)</f>
        <v>0</v>
      </c>
      <c r="F14" s="72">
        <f t="shared" si="1"/>
        <v>0</v>
      </c>
      <c r="G14" s="275" t="e">
        <f t="shared" si="2"/>
        <v>#N/A</v>
      </c>
      <c r="H14" s="64"/>
      <c r="I14" s="64"/>
      <c r="J14" s="275" t="s">
        <v>163</v>
      </c>
      <c r="K14" s="64"/>
      <c r="L14" s="64"/>
      <c r="M14" s="64"/>
      <c r="N14" s="64"/>
      <c r="O14" s="64"/>
      <c r="P14" s="64"/>
      <c r="Q14" s="64"/>
      <c r="R14" s="64"/>
      <c r="S14" s="64"/>
      <c r="T14" s="64"/>
      <c r="U14" s="64"/>
      <c r="V14" s="64"/>
      <c r="W14" s="64"/>
      <c r="X14" s="64"/>
      <c r="Y14" s="64"/>
      <c r="Z14" s="64"/>
    </row>
    <row r="15" spans="1:26" ht="16.5" customHeight="1" x14ac:dyDescent="0.35">
      <c r="A15" s="105" t="s">
        <v>164</v>
      </c>
      <c r="B15" s="106"/>
      <c r="C15" s="107"/>
      <c r="D15" s="108"/>
      <c r="E15" s="109">
        <f>SUM(E8:E14)</f>
        <v>0</v>
      </c>
      <c r="F15" s="110"/>
      <c r="G15" s="111"/>
      <c r="H15" s="64"/>
      <c r="I15" s="64"/>
      <c r="J15" s="112">
        <f>SUM(J8:J13)</f>
        <v>0</v>
      </c>
      <c r="K15" s="64"/>
      <c r="L15" s="64"/>
      <c r="M15" s="64"/>
      <c r="N15" s="64"/>
      <c r="O15" s="64"/>
      <c r="P15" s="64"/>
      <c r="Q15" s="64"/>
      <c r="R15" s="64"/>
      <c r="S15" s="64"/>
      <c r="T15" s="64"/>
      <c r="U15" s="64"/>
      <c r="V15" s="64"/>
      <c r="W15" s="64"/>
      <c r="X15" s="64"/>
      <c r="Y15" s="64"/>
      <c r="Z15" s="64"/>
    </row>
    <row r="16" spans="1:26" ht="16.5" customHeight="1" x14ac:dyDescent="0.35">
      <c r="A16" s="106" t="s">
        <v>165</v>
      </c>
      <c r="B16" s="113"/>
      <c r="C16" s="114"/>
      <c r="D16" s="115"/>
      <c r="E16" s="116">
        <f>E22-E15</f>
        <v>0</v>
      </c>
      <c r="F16" s="114"/>
      <c r="G16" s="114"/>
      <c r="H16" s="64"/>
      <c r="I16" s="64"/>
      <c r="J16" s="64"/>
      <c r="K16" s="64"/>
      <c r="L16" s="64"/>
      <c r="M16" s="64"/>
      <c r="N16" s="64"/>
      <c r="O16" s="64"/>
      <c r="P16" s="64"/>
      <c r="Q16" s="64"/>
      <c r="R16" s="64"/>
      <c r="S16" s="64"/>
      <c r="T16" s="64"/>
      <c r="U16" s="64"/>
      <c r="V16" s="64"/>
      <c r="W16" s="64"/>
      <c r="X16" s="64"/>
      <c r="Y16" s="64"/>
      <c r="Z16" s="64"/>
    </row>
    <row r="17" spans="1:26" ht="16.5" customHeight="1" x14ac:dyDescent="0.35">
      <c r="A17" s="64"/>
      <c r="B17" s="73"/>
      <c r="C17" s="74"/>
      <c r="D17" s="75"/>
      <c r="E17" s="76"/>
      <c r="F17" s="74"/>
      <c r="G17" s="74"/>
      <c r="H17" s="64"/>
      <c r="I17" s="64"/>
      <c r="J17" s="64"/>
      <c r="K17" s="64"/>
      <c r="L17" s="64"/>
      <c r="M17" s="64"/>
      <c r="N17" s="64"/>
      <c r="O17" s="64"/>
      <c r="P17" s="64"/>
      <c r="Q17" s="64"/>
      <c r="R17" s="64"/>
      <c r="S17" s="64"/>
      <c r="T17" s="64"/>
      <c r="U17" s="64"/>
      <c r="V17" s="64"/>
      <c r="W17" s="64"/>
      <c r="X17" s="64"/>
      <c r="Y17" s="64"/>
      <c r="Z17" s="64"/>
    </row>
    <row r="18" spans="1:26" ht="16.5" customHeight="1" x14ac:dyDescent="0.35">
      <c r="A18" s="117" t="s">
        <v>166</v>
      </c>
      <c r="B18" s="118"/>
      <c r="C18" s="118"/>
      <c r="D18" s="119"/>
      <c r="E18" s="119"/>
      <c r="F18" s="119"/>
      <c r="G18" s="119"/>
      <c r="H18" s="68"/>
      <c r="I18" s="64"/>
      <c r="J18" s="64"/>
      <c r="K18" s="64"/>
      <c r="L18" s="64"/>
      <c r="M18" s="64"/>
      <c r="N18" s="64"/>
      <c r="O18" s="64"/>
      <c r="P18" s="64"/>
      <c r="Q18" s="64"/>
      <c r="R18" s="64"/>
      <c r="S18" s="64"/>
      <c r="T18" s="64"/>
      <c r="U18" s="64"/>
      <c r="V18" s="64"/>
      <c r="W18" s="64"/>
      <c r="X18" s="64"/>
      <c r="Y18" s="64"/>
      <c r="Z18" s="64"/>
    </row>
    <row r="19" spans="1:26" ht="13.5" customHeight="1" x14ac:dyDescent="0.35">
      <c r="A19" s="117"/>
      <c r="B19" s="118"/>
      <c r="C19" s="103" t="s">
        <v>151</v>
      </c>
      <c r="D19" s="104" t="s">
        <v>152</v>
      </c>
      <c r="E19" s="103" t="s">
        <v>153</v>
      </c>
      <c r="F19" s="103" t="s">
        <v>154</v>
      </c>
      <c r="G19" s="103" t="s">
        <v>155</v>
      </c>
      <c r="H19" s="68"/>
      <c r="I19" s="64"/>
      <c r="J19" s="64"/>
      <c r="K19" s="64"/>
      <c r="L19" s="64"/>
      <c r="M19" s="64"/>
      <c r="N19" s="64"/>
      <c r="O19" s="64"/>
      <c r="P19" s="64"/>
      <c r="Q19" s="64"/>
      <c r="R19" s="64"/>
      <c r="S19" s="64"/>
      <c r="T19" s="64"/>
      <c r="U19" s="64"/>
      <c r="V19" s="64"/>
      <c r="W19" s="64"/>
      <c r="X19" s="64"/>
      <c r="Y19" s="64"/>
      <c r="Z19" s="64"/>
    </row>
    <row r="20" spans="1:26" ht="16.5" customHeight="1" x14ac:dyDescent="0.35">
      <c r="A20" s="68" t="s">
        <v>167</v>
      </c>
      <c r="B20" s="68"/>
      <c r="C20" s="69" t="e">
        <f t="array" ref="C20">INDEX('ACS Data'!B30:B50,(MATCH('SURVEY - START HERE'!$D$8,'ACS Data'!A30:A50,0)))</f>
        <v>#N/A</v>
      </c>
      <c r="D20" s="70" t="e">
        <f t="shared" ref="D20:D21" si="3">(C20/$A$5)</f>
        <v>#N/A</v>
      </c>
      <c r="E20" s="71">
        <f>SUM('Board data'!K3:K32)</f>
        <v>0</v>
      </c>
      <c r="F20" s="72" t="e">
        <f t="shared" ref="F20:F21" si="4">(E20/$C$5)</f>
        <v>#DIV/0!</v>
      </c>
      <c r="G20" s="275" t="e">
        <f>IF((D20-F20)&gt;=0.06,"Not met","Met")</f>
        <v>#N/A</v>
      </c>
      <c r="H20" s="68"/>
      <c r="I20" s="64"/>
      <c r="J20" s="64"/>
      <c r="K20" s="64"/>
      <c r="L20" s="64"/>
      <c r="M20" s="64"/>
      <c r="N20" s="64"/>
      <c r="O20" s="64"/>
      <c r="P20" s="64"/>
      <c r="Q20" s="64"/>
      <c r="R20" s="64"/>
      <c r="S20" s="64"/>
      <c r="T20" s="64"/>
      <c r="U20" s="64"/>
      <c r="V20" s="64"/>
      <c r="W20" s="64"/>
      <c r="X20" s="64"/>
      <c r="Y20" s="64"/>
      <c r="Z20" s="64"/>
    </row>
    <row r="21" spans="1:26" ht="16.5" customHeight="1" x14ac:dyDescent="0.35">
      <c r="A21" s="68" t="s">
        <v>168</v>
      </c>
      <c r="B21" s="68"/>
      <c r="C21" s="69" t="e">
        <f t="array" ref="C21">INDEX('ACS Data'!C30:C50,(MATCH('SURVEY - START HERE'!$D$8,'ACS Data'!A30:A50,0)))</f>
        <v>#N/A</v>
      </c>
      <c r="D21" s="70" t="e">
        <f t="shared" si="3"/>
        <v>#N/A</v>
      </c>
      <c r="E21" s="71">
        <f>SUM('Board data'!AB3:AB32)</f>
        <v>0</v>
      </c>
      <c r="F21" s="72" t="e">
        <f t="shared" si="4"/>
        <v>#DIV/0!</v>
      </c>
      <c r="G21" s="120" t="s">
        <v>163</v>
      </c>
      <c r="H21" s="68"/>
      <c r="I21" s="64"/>
      <c r="J21" s="64"/>
      <c r="K21" s="64"/>
      <c r="L21" s="64"/>
      <c r="M21" s="64"/>
      <c r="N21" s="64"/>
      <c r="O21" s="64"/>
      <c r="P21" s="64"/>
      <c r="Q21" s="64"/>
      <c r="R21" s="64"/>
      <c r="S21" s="64"/>
      <c r="T21" s="64"/>
      <c r="U21" s="64"/>
      <c r="V21" s="64"/>
      <c r="W21" s="64"/>
      <c r="X21" s="64"/>
      <c r="Y21" s="64"/>
      <c r="Z21" s="64"/>
    </row>
    <row r="22" spans="1:26" ht="13.5" customHeight="1" x14ac:dyDescent="0.35">
      <c r="A22" s="105" t="s">
        <v>169</v>
      </c>
      <c r="B22" s="106"/>
      <c r="C22" s="107"/>
      <c r="D22" s="108"/>
      <c r="E22" s="109">
        <f>SUM(E20:E21)</f>
        <v>0</v>
      </c>
      <c r="F22" s="110"/>
      <c r="G22" s="111"/>
      <c r="H22" s="64"/>
      <c r="I22" s="64"/>
      <c r="J22" s="64"/>
      <c r="K22" s="64"/>
      <c r="L22" s="64"/>
      <c r="M22" s="64"/>
      <c r="N22" s="64"/>
      <c r="O22" s="64"/>
      <c r="P22" s="64"/>
      <c r="Q22" s="64"/>
      <c r="R22" s="64"/>
      <c r="S22" s="64"/>
      <c r="T22" s="64"/>
      <c r="U22" s="64"/>
      <c r="V22" s="64"/>
      <c r="W22" s="64"/>
      <c r="X22" s="64"/>
      <c r="Y22" s="64"/>
      <c r="Z22" s="64"/>
    </row>
    <row r="23" spans="1:26" ht="13.5" customHeight="1" x14ac:dyDescent="0.35">
      <c r="A23" s="68"/>
      <c r="B23" s="68"/>
      <c r="C23" s="69"/>
      <c r="D23" s="70"/>
      <c r="E23" s="71"/>
      <c r="F23" s="72"/>
      <c r="G23" s="275"/>
      <c r="H23" s="64"/>
      <c r="I23" s="64"/>
      <c r="J23" s="64"/>
      <c r="K23" s="64"/>
      <c r="L23" s="64"/>
      <c r="M23" s="64"/>
      <c r="N23" s="64"/>
      <c r="O23" s="64"/>
      <c r="P23" s="64"/>
      <c r="Q23" s="64"/>
      <c r="R23" s="64"/>
      <c r="S23" s="64"/>
      <c r="T23" s="64"/>
      <c r="U23" s="64"/>
      <c r="V23" s="64"/>
      <c r="W23" s="64"/>
      <c r="X23" s="64"/>
      <c r="Y23" s="64"/>
      <c r="Z23" s="64"/>
    </row>
    <row r="24" spans="1:26" ht="13.5" customHeight="1" x14ac:dyDescent="0.35">
      <c r="A24" s="68"/>
      <c r="B24" s="68"/>
      <c r="C24" s="69"/>
      <c r="D24" s="70"/>
      <c r="E24" s="71"/>
      <c r="F24" s="72"/>
      <c r="G24" s="275"/>
      <c r="H24" s="64"/>
      <c r="I24" s="64"/>
      <c r="J24" s="64"/>
      <c r="K24" s="64"/>
      <c r="L24" s="64"/>
      <c r="M24" s="64"/>
      <c r="N24" s="64"/>
      <c r="O24" s="64"/>
      <c r="P24" s="64"/>
      <c r="Q24" s="64"/>
      <c r="R24" s="64"/>
      <c r="S24" s="64"/>
      <c r="T24" s="64"/>
      <c r="U24" s="64"/>
      <c r="V24" s="64"/>
      <c r="W24" s="64"/>
      <c r="X24" s="64"/>
      <c r="Y24" s="64"/>
      <c r="Z24" s="64"/>
    </row>
    <row r="25" spans="1:26" ht="13.5" customHeight="1" x14ac:dyDescent="0.35">
      <c r="A25" s="260"/>
      <c r="B25" s="68"/>
      <c r="C25" s="69"/>
      <c r="D25" s="70"/>
      <c r="E25" s="71"/>
      <c r="F25" s="72"/>
      <c r="G25" s="275"/>
      <c r="H25" s="64"/>
      <c r="I25" s="64"/>
      <c r="J25" s="64"/>
      <c r="K25" s="64"/>
      <c r="L25" s="64"/>
      <c r="M25" s="64"/>
      <c r="N25" s="64"/>
      <c r="O25" s="64"/>
      <c r="P25" s="64"/>
      <c r="Q25" s="64"/>
      <c r="R25" s="64"/>
      <c r="S25" s="64"/>
      <c r="T25" s="64"/>
      <c r="U25" s="64"/>
      <c r="V25" s="64"/>
      <c r="W25" s="64"/>
      <c r="X25" s="64"/>
      <c r="Y25" s="64"/>
      <c r="Z25" s="64"/>
    </row>
    <row r="26" spans="1:26" ht="13.5" customHeight="1" x14ac:dyDescent="0.35">
      <c r="A26" s="68"/>
      <c r="B26" s="68"/>
      <c r="C26" s="69"/>
      <c r="D26" s="70"/>
      <c r="E26" s="71"/>
      <c r="F26" s="72"/>
      <c r="G26" s="275"/>
      <c r="H26" s="64"/>
      <c r="I26" s="64"/>
      <c r="J26" s="64"/>
      <c r="K26" s="64"/>
      <c r="L26" s="64"/>
      <c r="M26" s="64"/>
      <c r="N26" s="64"/>
      <c r="O26" s="64"/>
      <c r="P26" s="64"/>
      <c r="Q26" s="64"/>
      <c r="R26" s="64"/>
      <c r="S26" s="64"/>
      <c r="T26" s="64"/>
      <c r="U26" s="64"/>
      <c r="V26" s="64"/>
      <c r="W26" s="64"/>
      <c r="X26" s="64"/>
      <c r="Y26" s="64"/>
      <c r="Z26" s="64"/>
    </row>
    <row r="27" spans="1:26" ht="13.5" customHeight="1" x14ac:dyDescent="0.3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row>
    <row r="28" spans="1:26" ht="13.5" customHeight="1" x14ac:dyDescent="0.35">
      <c r="A28" s="64"/>
      <c r="B28" s="64"/>
      <c r="C28" s="64"/>
      <c r="D28" s="64"/>
      <c r="E28" s="64"/>
      <c r="F28" s="77"/>
      <c r="G28" s="64"/>
      <c r="H28" s="64"/>
      <c r="I28" s="64"/>
      <c r="J28" s="64"/>
      <c r="K28" s="64"/>
      <c r="L28" s="64"/>
      <c r="M28" s="64"/>
      <c r="N28" s="64"/>
      <c r="O28" s="64"/>
      <c r="P28" s="64"/>
      <c r="Q28" s="64"/>
      <c r="R28" s="64"/>
      <c r="S28" s="64"/>
      <c r="T28" s="64"/>
      <c r="U28" s="64"/>
      <c r="V28" s="64"/>
      <c r="W28" s="64"/>
      <c r="X28" s="64"/>
      <c r="Y28" s="64"/>
      <c r="Z28" s="64"/>
    </row>
    <row r="29" spans="1:26" ht="13.5" customHeight="1" x14ac:dyDescent="0.35">
      <c r="A29" s="64"/>
      <c r="B29" s="64"/>
      <c r="C29" s="64"/>
      <c r="D29" s="64"/>
      <c r="E29" s="64"/>
      <c r="F29" s="77"/>
      <c r="G29" s="64"/>
      <c r="H29" s="64"/>
      <c r="I29" s="64"/>
      <c r="J29" s="64"/>
      <c r="K29" s="64"/>
      <c r="L29" s="64"/>
      <c r="M29" s="64"/>
      <c r="N29" s="64"/>
      <c r="O29" s="64"/>
      <c r="P29" s="64"/>
      <c r="Q29" s="64"/>
      <c r="R29" s="64"/>
      <c r="S29" s="64"/>
      <c r="T29" s="64"/>
      <c r="U29" s="64"/>
      <c r="V29" s="64"/>
      <c r="W29" s="64"/>
      <c r="X29" s="64"/>
      <c r="Y29" s="64"/>
      <c r="Z29" s="64"/>
    </row>
    <row r="30" spans="1:26" ht="13.5" customHeight="1" x14ac:dyDescent="0.35">
      <c r="A30" s="64"/>
      <c r="B30" s="64"/>
      <c r="C30" s="64"/>
      <c r="D30" s="64"/>
      <c r="E30" s="64"/>
      <c r="F30" s="77"/>
      <c r="G30" s="64"/>
      <c r="H30" s="64"/>
      <c r="I30" s="64"/>
      <c r="J30" s="64"/>
      <c r="K30" s="64"/>
      <c r="L30" s="64"/>
      <c r="M30" s="64"/>
      <c r="N30" s="64"/>
      <c r="O30" s="64"/>
      <c r="P30" s="64"/>
      <c r="Q30" s="64"/>
      <c r="R30" s="64"/>
      <c r="S30" s="64"/>
      <c r="T30" s="64"/>
      <c r="U30" s="64"/>
      <c r="V30" s="64"/>
      <c r="W30" s="64"/>
      <c r="X30" s="64"/>
      <c r="Y30" s="64"/>
      <c r="Z30" s="64"/>
    </row>
    <row r="31" spans="1:26" ht="13.5" customHeight="1" x14ac:dyDescent="0.35">
      <c r="A31" s="64"/>
      <c r="B31" s="64"/>
      <c r="C31" s="64"/>
      <c r="D31" s="64"/>
      <c r="E31" s="64"/>
      <c r="F31" s="77"/>
      <c r="G31" s="64"/>
      <c r="H31" s="64"/>
      <c r="I31" s="64"/>
      <c r="J31" s="64"/>
      <c r="K31" s="64"/>
      <c r="L31" s="64"/>
      <c r="M31" s="64"/>
      <c r="N31" s="64"/>
      <c r="O31" s="64"/>
      <c r="P31" s="64"/>
      <c r="Q31" s="64"/>
      <c r="R31" s="64"/>
      <c r="S31" s="64"/>
      <c r="T31" s="64"/>
      <c r="U31" s="64"/>
      <c r="V31" s="64"/>
      <c r="W31" s="64"/>
      <c r="X31" s="64"/>
      <c r="Y31" s="64"/>
      <c r="Z31" s="64"/>
    </row>
    <row r="32" spans="1:26" ht="13.5" customHeight="1" x14ac:dyDescent="0.35">
      <c r="A32" s="64"/>
      <c r="B32" s="64"/>
      <c r="C32" s="64"/>
      <c r="D32" s="64"/>
      <c r="E32" s="64"/>
      <c r="F32" s="77"/>
      <c r="G32" s="64"/>
      <c r="H32" s="64"/>
      <c r="I32" s="64"/>
      <c r="J32" s="64"/>
      <c r="K32" s="64"/>
      <c r="L32" s="64"/>
      <c r="M32" s="64"/>
      <c r="N32" s="64"/>
      <c r="O32" s="64"/>
      <c r="P32" s="64"/>
      <c r="Q32" s="64"/>
      <c r="R32" s="64"/>
      <c r="S32" s="64"/>
      <c r="T32" s="64"/>
      <c r="U32" s="64"/>
      <c r="V32" s="64"/>
      <c r="W32" s="64"/>
      <c r="X32" s="64"/>
      <c r="Y32" s="64"/>
      <c r="Z32" s="64"/>
    </row>
    <row r="33" spans="1:26" ht="13.5" customHeight="1" x14ac:dyDescent="0.35">
      <c r="A33" s="64"/>
      <c r="B33" s="64"/>
      <c r="C33" s="64"/>
      <c r="D33" s="64"/>
      <c r="E33" s="64"/>
      <c r="F33" s="77"/>
      <c r="G33" s="64"/>
      <c r="H33" s="64"/>
      <c r="I33" s="64"/>
      <c r="J33" s="64"/>
      <c r="K33" s="64"/>
      <c r="L33" s="64"/>
      <c r="M33" s="64"/>
      <c r="N33" s="64"/>
      <c r="O33" s="64"/>
      <c r="P33" s="64"/>
      <c r="Q33" s="64"/>
      <c r="R33" s="64"/>
      <c r="S33" s="64"/>
      <c r="T33" s="64"/>
      <c r="U33" s="64"/>
      <c r="V33" s="64"/>
      <c r="W33" s="64"/>
      <c r="X33" s="64"/>
      <c r="Y33" s="64"/>
      <c r="Z33" s="64"/>
    </row>
    <row r="34" spans="1:26" ht="13.5" customHeight="1" x14ac:dyDescent="0.35">
      <c r="A34" s="64"/>
      <c r="B34" s="64"/>
      <c r="C34" s="64"/>
      <c r="D34" s="64"/>
      <c r="E34" s="64"/>
      <c r="F34" s="77"/>
      <c r="G34" s="64"/>
      <c r="H34" s="64"/>
      <c r="I34" s="64"/>
      <c r="J34" s="64"/>
      <c r="K34" s="64"/>
      <c r="L34" s="64"/>
      <c r="M34" s="64"/>
      <c r="N34" s="64"/>
      <c r="O34" s="64"/>
      <c r="P34" s="64"/>
      <c r="Q34" s="64"/>
      <c r="R34" s="64"/>
      <c r="S34" s="64"/>
      <c r="T34" s="64"/>
      <c r="U34" s="64"/>
      <c r="V34" s="64"/>
      <c r="W34" s="64"/>
      <c r="X34" s="64"/>
      <c r="Y34" s="64"/>
      <c r="Z34" s="64"/>
    </row>
    <row r="35" spans="1:26" ht="13.5" customHeight="1" x14ac:dyDescent="0.35">
      <c r="A35" s="64"/>
      <c r="B35" s="64"/>
      <c r="C35" s="64"/>
      <c r="D35" s="64"/>
      <c r="E35" s="64"/>
      <c r="F35" s="77"/>
      <c r="G35" s="64"/>
      <c r="H35" s="64"/>
      <c r="I35" s="64"/>
      <c r="J35" s="64"/>
      <c r="K35" s="64"/>
      <c r="L35" s="64"/>
      <c r="M35" s="64"/>
      <c r="N35" s="64"/>
      <c r="O35" s="64"/>
      <c r="P35" s="64"/>
      <c r="Q35" s="64"/>
      <c r="R35" s="64"/>
      <c r="S35" s="64"/>
      <c r="T35" s="64"/>
      <c r="U35" s="64"/>
      <c r="V35" s="64"/>
      <c r="W35" s="64"/>
      <c r="X35" s="64"/>
      <c r="Y35" s="64"/>
      <c r="Z35" s="64"/>
    </row>
    <row r="36" spans="1:26" ht="13.5" customHeight="1" x14ac:dyDescent="0.35">
      <c r="A36" s="64"/>
      <c r="B36" s="64"/>
      <c r="C36" s="64"/>
      <c r="D36" s="64"/>
      <c r="E36" s="64"/>
      <c r="F36" s="77"/>
      <c r="G36" s="64"/>
      <c r="H36" s="64"/>
      <c r="I36" s="64"/>
      <c r="J36" s="64"/>
      <c r="K36" s="64"/>
      <c r="L36" s="64"/>
      <c r="M36" s="64"/>
      <c r="N36" s="64"/>
      <c r="O36" s="64"/>
      <c r="P36" s="64"/>
      <c r="Q36" s="64"/>
      <c r="R36" s="64"/>
      <c r="S36" s="64"/>
      <c r="T36" s="64"/>
      <c r="U36" s="64"/>
      <c r="V36" s="64"/>
      <c r="W36" s="64"/>
      <c r="X36" s="64"/>
      <c r="Y36" s="64"/>
      <c r="Z36" s="64"/>
    </row>
    <row r="37" spans="1:26" ht="13.5" customHeight="1" x14ac:dyDescent="0.35">
      <c r="A37" s="64"/>
      <c r="B37" s="64"/>
      <c r="C37" s="64"/>
      <c r="D37" s="64"/>
      <c r="E37" s="64"/>
      <c r="F37" s="77"/>
      <c r="G37" s="64"/>
      <c r="H37" s="64"/>
      <c r="I37" s="64"/>
      <c r="J37" s="64"/>
      <c r="K37" s="64"/>
      <c r="L37" s="64"/>
      <c r="M37" s="64"/>
      <c r="N37" s="64"/>
      <c r="O37" s="64"/>
      <c r="P37" s="64"/>
      <c r="Q37" s="64"/>
      <c r="R37" s="64"/>
      <c r="S37" s="64"/>
      <c r="T37" s="64"/>
      <c r="U37" s="64"/>
      <c r="V37" s="64"/>
      <c r="W37" s="64"/>
      <c r="X37" s="64"/>
      <c r="Y37" s="64"/>
      <c r="Z37" s="64"/>
    </row>
    <row r="38" spans="1:26" ht="13.5" customHeight="1" x14ac:dyDescent="0.35">
      <c r="A38" s="64"/>
      <c r="B38" s="64"/>
      <c r="C38" s="64"/>
      <c r="D38" s="64"/>
      <c r="E38" s="64"/>
      <c r="F38" s="77"/>
      <c r="G38" s="64"/>
      <c r="H38" s="64"/>
      <c r="I38" s="64"/>
      <c r="J38" s="64"/>
      <c r="K38" s="64"/>
      <c r="L38" s="64"/>
      <c r="M38" s="64"/>
      <c r="N38" s="64"/>
      <c r="O38" s="64"/>
      <c r="P38" s="64"/>
      <c r="Q38" s="64"/>
      <c r="R38" s="64"/>
      <c r="S38" s="64"/>
      <c r="T38" s="64"/>
      <c r="U38" s="64"/>
      <c r="V38" s="64"/>
      <c r="W38" s="64"/>
      <c r="X38" s="64"/>
      <c r="Y38" s="64"/>
      <c r="Z38" s="64"/>
    </row>
    <row r="39" spans="1:26" ht="13.5" customHeight="1" x14ac:dyDescent="0.35">
      <c r="A39" s="64"/>
      <c r="B39" s="64"/>
      <c r="C39" s="64"/>
      <c r="D39" s="64"/>
      <c r="E39" s="64"/>
      <c r="F39" s="77"/>
      <c r="G39" s="64"/>
      <c r="H39" s="64"/>
      <c r="I39" s="64"/>
      <c r="J39" s="64"/>
      <c r="K39" s="64"/>
      <c r="L39" s="64"/>
      <c r="M39" s="64"/>
      <c r="N39" s="64"/>
      <c r="O39" s="64"/>
      <c r="P39" s="64"/>
      <c r="Q39" s="64"/>
      <c r="R39" s="64"/>
      <c r="S39" s="64"/>
      <c r="T39" s="64"/>
      <c r="U39" s="64"/>
      <c r="V39" s="64"/>
      <c r="W39" s="64"/>
      <c r="X39" s="64"/>
      <c r="Y39" s="64"/>
      <c r="Z39" s="64"/>
    </row>
    <row r="40" spans="1:26" ht="13.5" customHeight="1" x14ac:dyDescent="0.35">
      <c r="A40" s="64"/>
      <c r="B40" s="64"/>
      <c r="C40" s="64"/>
      <c r="D40" s="64"/>
      <c r="E40" s="64"/>
      <c r="F40" s="77"/>
      <c r="G40" s="64"/>
      <c r="H40" s="64"/>
      <c r="I40" s="64"/>
      <c r="J40" s="64"/>
      <c r="K40" s="64"/>
      <c r="L40" s="64"/>
      <c r="M40" s="64"/>
      <c r="N40" s="64"/>
      <c r="O40" s="64"/>
      <c r="P40" s="64"/>
      <c r="Q40" s="64"/>
      <c r="R40" s="64"/>
      <c r="S40" s="64"/>
      <c r="T40" s="64"/>
      <c r="U40" s="64"/>
      <c r="V40" s="64"/>
      <c r="W40" s="64"/>
      <c r="X40" s="64"/>
      <c r="Y40" s="64"/>
      <c r="Z40" s="64"/>
    </row>
    <row r="41" spans="1:26" ht="13.5" customHeight="1" x14ac:dyDescent="0.35">
      <c r="A41" s="64"/>
      <c r="B41" s="64"/>
      <c r="C41" s="64"/>
      <c r="D41" s="64"/>
      <c r="E41" s="64"/>
      <c r="F41" s="77"/>
      <c r="G41" s="64"/>
      <c r="H41" s="64"/>
      <c r="I41" s="64"/>
      <c r="J41" s="64"/>
      <c r="K41" s="64"/>
      <c r="L41" s="64"/>
      <c r="M41" s="64"/>
      <c r="N41" s="64"/>
      <c r="O41" s="64"/>
      <c r="P41" s="64"/>
      <c r="Q41" s="64"/>
      <c r="R41" s="64"/>
      <c r="S41" s="64"/>
      <c r="T41" s="64"/>
      <c r="U41" s="64"/>
      <c r="V41" s="64"/>
      <c r="W41" s="64"/>
      <c r="X41" s="64"/>
      <c r="Y41" s="64"/>
      <c r="Z41" s="64"/>
    </row>
    <row r="42" spans="1:26" ht="13.5" customHeight="1" x14ac:dyDescent="0.35">
      <c r="A42" s="64"/>
      <c r="B42" s="64"/>
      <c r="C42" s="64"/>
      <c r="D42" s="64"/>
      <c r="E42" s="64"/>
      <c r="F42" s="77"/>
      <c r="G42" s="64"/>
      <c r="H42" s="64"/>
      <c r="I42" s="64"/>
      <c r="J42" s="64"/>
      <c r="K42" s="64"/>
      <c r="L42" s="64"/>
      <c r="M42" s="64"/>
      <c r="N42" s="64"/>
      <c r="O42" s="64"/>
      <c r="P42" s="64"/>
      <c r="Q42" s="64"/>
      <c r="R42" s="64"/>
      <c r="S42" s="64"/>
      <c r="T42" s="64"/>
      <c r="U42" s="64"/>
      <c r="V42" s="64"/>
      <c r="W42" s="64"/>
      <c r="X42" s="64"/>
      <c r="Y42" s="64"/>
      <c r="Z42" s="64"/>
    </row>
    <row r="43" spans="1:26" ht="13.5" customHeight="1" x14ac:dyDescent="0.35">
      <c r="A43" s="64"/>
      <c r="B43" s="64"/>
      <c r="C43" s="64"/>
      <c r="D43" s="64"/>
      <c r="E43" s="64"/>
      <c r="F43" s="77"/>
      <c r="G43" s="64"/>
      <c r="H43" s="64"/>
      <c r="I43" s="64"/>
      <c r="J43" s="64"/>
      <c r="K43" s="64"/>
      <c r="L43" s="64"/>
      <c r="M43" s="64"/>
      <c r="N43" s="64"/>
      <c r="O43" s="64"/>
      <c r="P43" s="64"/>
      <c r="Q43" s="64"/>
      <c r="R43" s="64"/>
      <c r="S43" s="64"/>
      <c r="T43" s="64"/>
      <c r="U43" s="64"/>
      <c r="V43" s="64"/>
      <c r="W43" s="64"/>
      <c r="X43" s="64"/>
      <c r="Y43" s="64"/>
      <c r="Z43" s="64"/>
    </row>
    <row r="44" spans="1:26" ht="13.5" customHeight="1" x14ac:dyDescent="0.35">
      <c r="A44" s="64"/>
      <c r="B44" s="64"/>
      <c r="C44" s="64"/>
      <c r="D44" s="64"/>
      <c r="E44" s="64"/>
      <c r="F44" s="77"/>
      <c r="G44" s="64"/>
      <c r="H44" s="64"/>
      <c r="I44" s="64"/>
      <c r="J44" s="64"/>
      <c r="K44" s="64"/>
      <c r="L44" s="64"/>
      <c r="M44" s="64"/>
      <c r="N44" s="64"/>
      <c r="O44" s="64"/>
      <c r="P44" s="64"/>
      <c r="Q44" s="64"/>
      <c r="R44" s="64"/>
      <c r="S44" s="64"/>
      <c r="T44" s="64"/>
      <c r="U44" s="64"/>
      <c r="V44" s="64"/>
      <c r="W44" s="64"/>
      <c r="X44" s="64"/>
      <c r="Y44" s="64"/>
      <c r="Z44" s="64"/>
    </row>
    <row r="45" spans="1:26" ht="13.5" customHeight="1" x14ac:dyDescent="0.35">
      <c r="A45" s="64"/>
      <c r="B45" s="64"/>
      <c r="C45" s="64"/>
      <c r="D45" s="64"/>
      <c r="E45" s="64"/>
      <c r="F45" s="77"/>
      <c r="G45" s="64"/>
      <c r="H45" s="64"/>
      <c r="I45" s="64"/>
      <c r="J45" s="64"/>
      <c r="K45" s="64"/>
      <c r="L45" s="64"/>
      <c r="M45" s="64"/>
      <c r="N45" s="64"/>
      <c r="O45" s="64"/>
      <c r="P45" s="64"/>
      <c r="Q45" s="64"/>
      <c r="R45" s="64"/>
      <c r="S45" s="64"/>
      <c r="T45" s="64"/>
      <c r="U45" s="64"/>
      <c r="V45" s="64"/>
      <c r="W45" s="64"/>
      <c r="X45" s="64"/>
      <c r="Y45" s="64"/>
      <c r="Z45" s="64"/>
    </row>
    <row r="46" spans="1:26" ht="13.5" customHeight="1" x14ac:dyDescent="0.35">
      <c r="A46" s="64"/>
      <c r="B46" s="64"/>
      <c r="C46" s="64"/>
      <c r="D46" s="64"/>
      <c r="E46" s="64"/>
      <c r="F46" s="77"/>
      <c r="G46" s="64"/>
      <c r="H46" s="64"/>
      <c r="I46" s="64"/>
      <c r="J46" s="64"/>
      <c r="K46" s="64"/>
      <c r="L46" s="64"/>
      <c r="M46" s="64"/>
      <c r="N46" s="64"/>
      <c r="O46" s="64"/>
      <c r="P46" s="64"/>
      <c r="Q46" s="64"/>
      <c r="R46" s="64"/>
      <c r="S46" s="64"/>
      <c r="T46" s="64"/>
      <c r="U46" s="64"/>
      <c r="V46" s="64"/>
      <c r="W46" s="64"/>
      <c r="X46" s="64"/>
      <c r="Y46" s="64"/>
      <c r="Z46" s="64"/>
    </row>
    <row r="47" spans="1:26" ht="13.5" customHeight="1" x14ac:dyDescent="0.35">
      <c r="A47" s="64"/>
      <c r="B47" s="64"/>
      <c r="C47" s="64"/>
      <c r="D47" s="64"/>
      <c r="E47" s="64"/>
      <c r="F47" s="77"/>
      <c r="G47" s="64"/>
      <c r="H47" s="64"/>
      <c r="I47" s="64"/>
      <c r="J47" s="64"/>
      <c r="K47" s="64"/>
      <c r="L47" s="64"/>
      <c r="M47" s="64"/>
      <c r="N47" s="64"/>
      <c r="O47" s="64"/>
      <c r="P47" s="64"/>
      <c r="Q47" s="64"/>
      <c r="R47" s="64"/>
      <c r="S47" s="64"/>
      <c r="T47" s="64"/>
      <c r="U47" s="64"/>
      <c r="V47" s="64"/>
      <c r="W47" s="64"/>
      <c r="X47" s="64"/>
      <c r="Y47" s="64"/>
      <c r="Z47" s="64"/>
    </row>
    <row r="48" spans="1:26" ht="13.5" customHeight="1" x14ac:dyDescent="0.35">
      <c r="A48" s="64"/>
      <c r="B48" s="64"/>
      <c r="C48" s="64"/>
      <c r="D48" s="64"/>
      <c r="E48" s="64"/>
      <c r="F48" s="77"/>
      <c r="G48" s="64"/>
      <c r="H48" s="64"/>
      <c r="I48" s="64"/>
      <c r="J48" s="64"/>
      <c r="K48" s="64"/>
      <c r="L48" s="64"/>
      <c r="M48" s="64"/>
      <c r="N48" s="64"/>
      <c r="O48" s="64"/>
      <c r="P48" s="64"/>
      <c r="Q48" s="64"/>
      <c r="R48" s="64"/>
      <c r="S48" s="64"/>
      <c r="T48" s="64"/>
      <c r="U48" s="64"/>
      <c r="V48" s="64"/>
      <c r="W48" s="64"/>
      <c r="X48" s="64"/>
      <c r="Y48" s="64"/>
      <c r="Z48" s="64"/>
    </row>
    <row r="49" spans="1:26" ht="13.5" customHeight="1" x14ac:dyDescent="0.35">
      <c r="A49" s="64"/>
      <c r="B49" s="64"/>
      <c r="C49" s="64"/>
      <c r="D49" s="64"/>
      <c r="E49" s="64"/>
      <c r="F49" s="77"/>
      <c r="G49" s="64"/>
      <c r="H49" s="64"/>
      <c r="I49" s="64"/>
      <c r="J49" s="64"/>
      <c r="K49" s="64"/>
      <c r="L49" s="64"/>
      <c r="M49" s="64"/>
      <c r="N49" s="64"/>
      <c r="O49" s="64"/>
      <c r="P49" s="64"/>
      <c r="Q49" s="64"/>
      <c r="R49" s="64"/>
      <c r="S49" s="64"/>
      <c r="T49" s="64"/>
      <c r="U49" s="64"/>
      <c r="V49" s="64"/>
      <c r="W49" s="64"/>
      <c r="X49" s="64"/>
      <c r="Y49" s="64"/>
      <c r="Z49" s="64"/>
    </row>
    <row r="50" spans="1:26" ht="13.5" customHeight="1" x14ac:dyDescent="0.35">
      <c r="A50" s="64"/>
      <c r="B50" s="64"/>
      <c r="C50" s="64"/>
      <c r="D50" s="64"/>
      <c r="E50" s="64"/>
      <c r="F50" s="77"/>
      <c r="G50" s="64"/>
      <c r="H50" s="64"/>
      <c r="I50" s="64"/>
      <c r="J50" s="64"/>
      <c r="K50" s="64"/>
      <c r="L50" s="64"/>
      <c r="M50" s="64"/>
      <c r="N50" s="64"/>
      <c r="O50" s="64"/>
      <c r="P50" s="64"/>
      <c r="Q50" s="64"/>
      <c r="R50" s="64"/>
      <c r="S50" s="64"/>
      <c r="T50" s="64"/>
      <c r="U50" s="64"/>
      <c r="V50" s="64"/>
      <c r="W50" s="64"/>
      <c r="X50" s="64"/>
      <c r="Y50" s="64"/>
      <c r="Z50" s="64"/>
    </row>
    <row r="51" spans="1:26" ht="13.5" customHeight="1" x14ac:dyDescent="0.35">
      <c r="A51" s="64"/>
      <c r="B51" s="64"/>
      <c r="C51" s="64"/>
      <c r="D51" s="64"/>
      <c r="E51" s="64"/>
      <c r="F51" s="77"/>
      <c r="G51" s="64"/>
      <c r="H51" s="64"/>
      <c r="I51" s="64"/>
      <c r="J51" s="64"/>
      <c r="K51" s="64"/>
      <c r="L51" s="64"/>
      <c r="M51" s="64"/>
      <c r="N51" s="64"/>
      <c r="O51" s="64"/>
      <c r="P51" s="64"/>
      <c r="Q51" s="64"/>
      <c r="R51" s="64"/>
      <c r="S51" s="64"/>
      <c r="T51" s="64"/>
      <c r="U51" s="64"/>
      <c r="V51" s="64"/>
      <c r="W51" s="64"/>
      <c r="X51" s="64"/>
      <c r="Y51" s="64"/>
      <c r="Z51" s="64"/>
    </row>
    <row r="52" spans="1:26" ht="13.5" customHeight="1" x14ac:dyDescent="0.35">
      <c r="A52" s="64"/>
      <c r="B52" s="64"/>
      <c r="C52" s="64"/>
      <c r="D52" s="64"/>
      <c r="E52" s="64"/>
      <c r="F52" s="77"/>
      <c r="G52" s="64"/>
      <c r="H52" s="64"/>
      <c r="I52" s="64"/>
      <c r="J52" s="64"/>
      <c r="K52" s="64"/>
      <c r="L52" s="64"/>
      <c r="M52" s="64"/>
      <c r="N52" s="64"/>
      <c r="O52" s="64"/>
      <c r="P52" s="64"/>
      <c r="Q52" s="64"/>
      <c r="R52" s="64"/>
      <c r="S52" s="64"/>
      <c r="T52" s="64"/>
      <c r="U52" s="64"/>
      <c r="V52" s="64"/>
      <c r="W52" s="64"/>
      <c r="X52" s="64"/>
      <c r="Y52" s="64"/>
      <c r="Z52" s="64"/>
    </row>
    <row r="53" spans="1:26" ht="13.5" customHeight="1" x14ac:dyDescent="0.35">
      <c r="A53" s="64"/>
      <c r="B53" s="64"/>
      <c r="C53" s="64"/>
      <c r="D53" s="64"/>
      <c r="E53" s="64"/>
      <c r="F53" s="77"/>
      <c r="G53" s="64"/>
      <c r="H53" s="64"/>
      <c r="I53" s="64"/>
      <c r="J53" s="64"/>
      <c r="K53" s="64"/>
      <c r="L53" s="64"/>
      <c r="M53" s="64"/>
      <c r="N53" s="64"/>
      <c r="O53" s="64"/>
      <c r="P53" s="64"/>
      <c r="Q53" s="64"/>
      <c r="R53" s="64"/>
      <c r="S53" s="64"/>
      <c r="T53" s="64"/>
      <c r="U53" s="64"/>
      <c r="V53" s="64"/>
      <c r="W53" s="64"/>
      <c r="X53" s="64"/>
      <c r="Y53" s="64"/>
      <c r="Z53" s="64"/>
    </row>
    <row r="54" spans="1:26" ht="13.5" customHeight="1" x14ac:dyDescent="0.35">
      <c r="A54" s="64"/>
      <c r="B54" s="64"/>
      <c r="C54" s="64"/>
      <c r="D54" s="64"/>
      <c r="E54" s="64"/>
      <c r="F54" s="77"/>
      <c r="G54" s="64"/>
      <c r="H54" s="64"/>
      <c r="I54" s="64"/>
      <c r="J54" s="64"/>
      <c r="K54" s="64"/>
      <c r="L54" s="64"/>
      <c r="M54" s="64"/>
      <c r="N54" s="64"/>
      <c r="O54" s="64"/>
      <c r="P54" s="64"/>
      <c r="Q54" s="64"/>
      <c r="R54" s="64"/>
      <c r="S54" s="64"/>
      <c r="T54" s="64"/>
      <c r="U54" s="64"/>
      <c r="V54" s="64"/>
      <c r="W54" s="64"/>
      <c r="X54" s="64"/>
      <c r="Y54" s="64"/>
      <c r="Z54" s="64"/>
    </row>
    <row r="55" spans="1:26" ht="13.5" customHeight="1" x14ac:dyDescent="0.35">
      <c r="A55" s="64"/>
      <c r="B55" s="64"/>
      <c r="C55" s="64"/>
      <c r="D55" s="64"/>
      <c r="E55" s="64"/>
      <c r="F55" s="77"/>
      <c r="G55" s="64"/>
      <c r="H55" s="64"/>
      <c r="I55" s="64"/>
      <c r="J55" s="64"/>
      <c r="K55" s="64"/>
      <c r="L55" s="64"/>
      <c r="M55" s="64"/>
      <c r="N55" s="64"/>
      <c r="O55" s="64"/>
      <c r="P55" s="64"/>
      <c r="Q55" s="64"/>
      <c r="R55" s="64"/>
      <c r="S55" s="64"/>
      <c r="T55" s="64"/>
      <c r="U55" s="64"/>
      <c r="V55" s="64"/>
      <c r="W55" s="64"/>
      <c r="X55" s="64"/>
      <c r="Y55" s="64"/>
      <c r="Z55" s="64"/>
    </row>
    <row r="56" spans="1:26" ht="13.5" customHeight="1" x14ac:dyDescent="0.35">
      <c r="A56" s="64"/>
      <c r="B56" s="64"/>
      <c r="C56" s="64"/>
      <c r="D56" s="64"/>
      <c r="E56" s="64"/>
      <c r="F56" s="77"/>
      <c r="G56" s="64"/>
      <c r="H56" s="64"/>
      <c r="I56" s="64"/>
      <c r="J56" s="64"/>
      <c r="K56" s="64"/>
      <c r="L56" s="64"/>
      <c r="M56" s="64"/>
      <c r="N56" s="64"/>
      <c r="O56" s="64"/>
      <c r="P56" s="64"/>
      <c r="Q56" s="64"/>
      <c r="R56" s="64"/>
      <c r="S56" s="64"/>
      <c r="T56" s="64"/>
      <c r="U56" s="64"/>
      <c r="V56" s="64"/>
      <c r="W56" s="64"/>
      <c r="X56" s="64"/>
      <c r="Y56" s="64"/>
      <c r="Z56" s="64"/>
    </row>
    <row r="57" spans="1:26" ht="13.5" customHeight="1" x14ac:dyDescent="0.35">
      <c r="A57" s="64"/>
      <c r="B57" s="64"/>
      <c r="C57" s="64"/>
      <c r="D57" s="64"/>
      <c r="E57" s="64"/>
      <c r="F57" s="77"/>
      <c r="G57" s="64"/>
      <c r="H57" s="64"/>
      <c r="I57" s="64"/>
      <c r="J57" s="64"/>
      <c r="K57" s="64"/>
      <c r="L57" s="64"/>
      <c r="M57" s="64"/>
      <c r="N57" s="64"/>
      <c r="O57" s="64"/>
      <c r="P57" s="64"/>
      <c r="Q57" s="64"/>
      <c r="R57" s="64"/>
      <c r="S57" s="64"/>
      <c r="T57" s="64"/>
      <c r="U57" s="64"/>
      <c r="V57" s="64"/>
      <c r="W57" s="64"/>
      <c r="X57" s="64"/>
      <c r="Y57" s="64"/>
      <c r="Z57" s="64"/>
    </row>
    <row r="58" spans="1:26" ht="13.5" customHeight="1" x14ac:dyDescent="0.35">
      <c r="A58" s="64"/>
      <c r="B58" s="64"/>
      <c r="C58" s="64"/>
      <c r="D58" s="64"/>
      <c r="E58" s="64"/>
      <c r="F58" s="77"/>
      <c r="G58" s="64"/>
      <c r="H58" s="64"/>
      <c r="I58" s="64"/>
      <c r="J58" s="64"/>
      <c r="K58" s="64"/>
      <c r="L58" s="64"/>
      <c r="M58" s="64"/>
      <c r="N58" s="64"/>
      <c r="O58" s="64"/>
      <c r="P58" s="64"/>
      <c r="Q58" s="64"/>
      <c r="R58" s="64"/>
      <c r="S58" s="64"/>
      <c r="T58" s="64"/>
      <c r="U58" s="64"/>
      <c r="V58" s="64"/>
      <c r="W58" s="64"/>
      <c r="X58" s="64"/>
      <c r="Y58" s="64"/>
      <c r="Z58" s="64"/>
    </row>
    <row r="59" spans="1:26" ht="13.5" customHeight="1" x14ac:dyDescent="0.35">
      <c r="A59" s="64"/>
      <c r="B59" s="64"/>
      <c r="C59" s="64"/>
      <c r="D59" s="64"/>
      <c r="E59" s="64"/>
      <c r="F59" s="77"/>
      <c r="G59" s="64"/>
      <c r="H59" s="64"/>
      <c r="I59" s="64"/>
      <c r="J59" s="64"/>
      <c r="K59" s="64"/>
      <c r="L59" s="64"/>
      <c r="M59" s="64"/>
      <c r="N59" s="64"/>
      <c r="O59" s="64"/>
      <c r="P59" s="64"/>
      <c r="Q59" s="64"/>
      <c r="R59" s="64"/>
      <c r="S59" s="64"/>
      <c r="T59" s="64"/>
      <c r="U59" s="64"/>
      <c r="V59" s="64"/>
      <c r="W59" s="64"/>
      <c r="X59" s="64"/>
      <c r="Y59" s="64"/>
      <c r="Z59" s="64"/>
    </row>
    <row r="60" spans="1:26" ht="13.5" customHeight="1" x14ac:dyDescent="0.35">
      <c r="A60" s="64"/>
      <c r="B60" s="64"/>
      <c r="C60" s="64"/>
      <c r="D60" s="64"/>
      <c r="E60" s="64"/>
      <c r="F60" s="77"/>
      <c r="G60" s="64"/>
      <c r="H60" s="64"/>
      <c r="I60" s="64"/>
      <c r="J60" s="64"/>
      <c r="K60" s="64"/>
      <c r="L60" s="64"/>
      <c r="M60" s="64"/>
      <c r="N60" s="64"/>
      <c r="O60" s="64"/>
      <c r="P60" s="64"/>
      <c r="Q60" s="64"/>
      <c r="R60" s="64"/>
      <c r="S60" s="64"/>
      <c r="T60" s="64"/>
      <c r="U60" s="64"/>
      <c r="V60" s="64"/>
      <c r="W60" s="64"/>
      <c r="X60" s="64"/>
      <c r="Y60" s="64"/>
      <c r="Z60" s="64"/>
    </row>
    <row r="61" spans="1:26" ht="13.5" customHeight="1" x14ac:dyDescent="0.35">
      <c r="A61" s="64"/>
      <c r="B61" s="64"/>
      <c r="C61" s="64"/>
      <c r="D61" s="64"/>
      <c r="E61" s="64"/>
      <c r="F61" s="77"/>
      <c r="G61" s="64"/>
      <c r="H61" s="64"/>
      <c r="I61" s="64"/>
      <c r="J61" s="64"/>
      <c r="K61" s="64"/>
      <c r="L61" s="64"/>
      <c r="M61" s="64"/>
      <c r="N61" s="64"/>
      <c r="O61" s="64"/>
      <c r="P61" s="64"/>
      <c r="Q61" s="64"/>
      <c r="R61" s="64"/>
      <c r="S61" s="64"/>
      <c r="T61" s="64"/>
      <c r="U61" s="64"/>
      <c r="V61" s="64"/>
      <c r="W61" s="64"/>
      <c r="X61" s="64"/>
      <c r="Y61" s="64"/>
      <c r="Z61" s="64"/>
    </row>
    <row r="62" spans="1:26" ht="13.5" customHeight="1" x14ac:dyDescent="0.35">
      <c r="A62" s="64"/>
      <c r="B62" s="64"/>
      <c r="C62" s="64"/>
      <c r="D62" s="64"/>
      <c r="E62" s="64"/>
      <c r="F62" s="77"/>
      <c r="G62" s="64"/>
      <c r="H62" s="64"/>
      <c r="I62" s="64"/>
      <c r="J62" s="64"/>
      <c r="K62" s="64"/>
      <c r="L62" s="64"/>
      <c r="M62" s="64"/>
      <c r="N62" s="64"/>
      <c r="O62" s="64"/>
      <c r="P62" s="64"/>
      <c r="Q62" s="64"/>
      <c r="R62" s="64"/>
      <c r="S62" s="64"/>
      <c r="T62" s="64"/>
      <c r="U62" s="64"/>
      <c r="V62" s="64"/>
      <c r="W62" s="64"/>
      <c r="X62" s="64"/>
      <c r="Y62" s="64"/>
      <c r="Z62" s="64"/>
    </row>
    <row r="63" spans="1:26" ht="13.5" customHeight="1" x14ac:dyDescent="0.35">
      <c r="A63" s="64"/>
      <c r="B63" s="64"/>
      <c r="C63" s="64"/>
      <c r="D63" s="64"/>
      <c r="E63" s="64"/>
      <c r="F63" s="77"/>
      <c r="G63" s="64"/>
      <c r="H63" s="64"/>
      <c r="I63" s="64"/>
      <c r="J63" s="64"/>
      <c r="K63" s="64"/>
      <c r="L63" s="64"/>
      <c r="M63" s="64"/>
      <c r="N63" s="64"/>
      <c r="O63" s="64"/>
      <c r="P63" s="64"/>
      <c r="Q63" s="64"/>
      <c r="R63" s="64"/>
      <c r="S63" s="64"/>
      <c r="T63" s="64"/>
      <c r="U63" s="64"/>
      <c r="V63" s="64"/>
      <c r="W63" s="64"/>
      <c r="X63" s="64"/>
      <c r="Y63" s="64"/>
      <c r="Z63" s="64"/>
    </row>
    <row r="64" spans="1:26" ht="13.5" customHeight="1" x14ac:dyDescent="0.35">
      <c r="A64" s="64"/>
      <c r="B64" s="64"/>
      <c r="C64" s="64"/>
      <c r="D64" s="64"/>
      <c r="E64" s="64"/>
      <c r="F64" s="77"/>
      <c r="G64" s="64"/>
      <c r="H64" s="64"/>
      <c r="I64" s="64"/>
      <c r="J64" s="64"/>
      <c r="K64" s="64"/>
      <c r="L64" s="64"/>
      <c r="M64" s="64"/>
      <c r="N64" s="64"/>
      <c r="O64" s="64"/>
      <c r="P64" s="64"/>
      <c r="Q64" s="64"/>
      <c r="R64" s="64"/>
      <c r="S64" s="64"/>
      <c r="T64" s="64"/>
      <c r="U64" s="64"/>
      <c r="V64" s="64"/>
      <c r="W64" s="64"/>
      <c r="X64" s="64"/>
      <c r="Y64" s="64"/>
      <c r="Z64" s="64"/>
    </row>
    <row r="65" spans="1:26" ht="13.5" customHeight="1" x14ac:dyDescent="0.35">
      <c r="A65" s="64"/>
      <c r="B65" s="64"/>
      <c r="C65" s="64"/>
      <c r="D65" s="64"/>
      <c r="E65" s="64"/>
      <c r="F65" s="77"/>
      <c r="G65" s="64"/>
      <c r="H65" s="64"/>
      <c r="I65" s="64"/>
      <c r="J65" s="64"/>
      <c r="K65" s="64"/>
      <c r="L65" s="64"/>
      <c r="M65" s="64"/>
      <c r="N65" s="64"/>
      <c r="O65" s="64"/>
      <c r="P65" s="64"/>
      <c r="Q65" s="64"/>
      <c r="R65" s="64"/>
      <c r="S65" s="64"/>
      <c r="T65" s="64"/>
      <c r="U65" s="64"/>
      <c r="V65" s="64"/>
      <c r="W65" s="64"/>
      <c r="X65" s="64"/>
      <c r="Y65" s="64"/>
      <c r="Z65" s="64"/>
    </row>
    <row r="66" spans="1:26" ht="13.5" customHeight="1" x14ac:dyDescent="0.35">
      <c r="A66" s="64"/>
      <c r="B66" s="64"/>
      <c r="C66" s="64"/>
      <c r="D66" s="64"/>
      <c r="E66" s="64"/>
      <c r="F66" s="77"/>
      <c r="G66" s="64"/>
      <c r="H66" s="64"/>
      <c r="I66" s="64"/>
      <c r="J66" s="64"/>
      <c r="K66" s="64"/>
      <c r="L66" s="64"/>
      <c r="M66" s="64"/>
      <c r="N66" s="64"/>
      <c r="O66" s="64"/>
      <c r="P66" s="64"/>
      <c r="Q66" s="64"/>
      <c r="R66" s="64"/>
      <c r="S66" s="64"/>
      <c r="T66" s="64"/>
      <c r="U66" s="64"/>
      <c r="V66" s="64"/>
      <c r="W66" s="64"/>
      <c r="X66" s="64"/>
      <c r="Y66" s="64"/>
      <c r="Z66" s="64"/>
    </row>
    <row r="67" spans="1:26" ht="13.5" customHeight="1" x14ac:dyDescent="0.35">
      <c r="A67" s="64"/>
      <c r="B67" s="64"/>
      <c r="C67" s="64"/>
      <c r="D67" s="64"/>
      <c r="E67" s="64"/>
      <c r="F67" s="77"/>
      <c r="G67" s="64"/>
      <c r="H67" s="64"/>
      <c r="I67" s="64"/>
      <c r="J67" s="64"/>
      <c r="K67" s="64"/>
      <c r="L67" s="64"/>
      <c r="M67" s="64"/>
      <c r="N67" s="64"/>
      <c r="O67" s="64"/>
      <c r="P67" s="64"/>
      <c r="Q67" s="64"/>
      <c r="R67" s="64"/>
      <c r="S67" s="64"/>
      <c r="T67" s="64"/>
      <c r="U67" s="64"/>
      <c r="V67" s="64"/>
      <c r="W67" s="64"/>
      <c r="X67" s="64"/>
      <c r="Y67" s="64"/>
      <c r="Z67" s="64"/>
    </row>
    <row r="68" spans="1:26" ht="13.5" customHeight="1" x14ac:dyDescent="0.35">
      <c r="A68" s="64"/>
      <c r="B68" s="64"/>
      <c r="C68" s="64"/>
      <c r="D68" s="64"/>
      <c r="E68" s="64"/>
      <c r="F68" s="77"/>
      <c r="G68" s="64"/>
      <c r="H68" s="64"/>
      <c r="I68" s="64"/>
      <c r="J68" s="64"/>
      <c r="K68" s="64"/>
      <c r="L68" s="64"/>
      <c r="M68" s="64"/>
      <c r="N68" s="64"/>
      <c r="O68" s="64"/>
      <c r="P68" s="64"/>
      <c r="Q68" s="64"/>
      <c r="R68" s="64"/>
      <c r="S68" s="64"/>
      <c r="T68" s="64"/>
      <c r="U68" s="64"/>
      <c r="V68" s="64"/>
      <c r="W68" s="64"/>
      <c r="X68" s="64"/>
      <c r="Y68" s="64"/>
      <c r="Z68" s="64"/>
    </row>
    <row r="69" spans="1:26" ht="13.5" customHeight="1" x14ac:dyDescent="0.35">
      <c r="A69" s="64"/>
      <c r="B69" s="64"/>
      <c r="C69" s="64"/>
      <c r="D69" s="64"/>
      <c r="E69" s="64"/>
      <c r="F69" s="77"/>
      <c r="G69" s="64"/>
      <c r="H69" s="64"/>
      <c r="I69" s="64"/>
      <c r="J69" s="64"/>
      <c r="K69" s="64"/>
      <c r="L69" s="64"/>
      <c r="M69" s="64"/>
      <c r="N69" s="64"/>
      <c r="O69" s="64"/>
      <c r="P69" s="64"/>
      <c r="Q69" s="64"/>
      <c r="R69" s="64"/>
      <c r="S69" s="64"/>
      <c r="T69" s="64"/>
      <c r="U69" s="64"/>
      <c r="V69" s="64"/>
      <c r="W69" s="64"/>
      <c r="X69" s="64"/>
      <c r="Y69" s="64"/>
      <c r="Z69" s="64"/>
    </row>
    <row r="70" spans="1:26" ht="13.5" customHeight="1" x14ac:dyDescent="0.35">
      <c r="A70" s="64"/>
      <c r="B70" s="64"/>
      <c r="C70" s="64"/>
      <c r="D70" s="64"/>
      <c r="E70" s="64"/>
      <c r="F70" s="77"/>
      <c r="G70" s="64"/>
      <c r="H70" s="64"/>
      <c r="I70" s="64"/>
      <c r="J70" s="64"/>
      <c r="K70" s="64"/>
      <c r="L70" s="64"/>
      <c r="M70" s="64"/>
      <c r="N70" s="64"/>
      <c r="O70" s="64"/>
      <c r="P70" s="64"/>
      <c r="Q70" s="64"/>
      <c r="R70" s="64"/>
      <c r="S70" s="64"/>
      <c r="T70" s="64"/>
      <c r="U70" s="64"/>
      <c r="V70" s="64"/>
      <c r="W70" s="64"/>
      <c r="X70" s="64"/>
      <c r="Y70" s="64"/>
      <c r="Z70" s="64"/>
    </row>
    <row r="71" spans="1:26" ht="13.5" customHeight="1" x14ac:dyDescent="0.35">
      <c r="A71" s="64"/>
      <c r="B71" s="64"/>
      <c r="C71" s="64"/>
      <c r="D71" s="64"/>
      <c r="E71" s="64"/>
      <c r="F71" s="77"/>
      <c r="G71" s="64"/>
      <c r="H71" s="64"/>
      <c r="I71" s="64"/>
      <c r="J71" s="64"/>
      <c r="K71" s="64"/>
      <c r="L71" s="64"/>
      <c r="M71" s="64"/>
      <c r="N71" s="64"/>
      <c r="O71" s="64"/>
      <c r="P71" s="64"/>
      <c r="Q71" s="64"/>
      <c r="R71" s="64"/>
      <c r="S71" s="64"/>
      <c r="T71" s="64"/>
      <c r="U71" s="64"/>
      <c r="V71" s="64"/>
      <c r="W71" s="64"/>
      <c r="X71" s="64"/>
      <c r="Y71" s="64"/>
      <c r="Z71" s="64"/>
    </row>
    <row r="72" spans="1:26" ht="13.5" customHeight="1" x14ac:dyDescent="0.35">
      <c r="A72" s="64"/>
      <c r="B72" s="64"/>
      <c r="C72" s="64"/>
      <c r="D72" s="64"/>
      <c r="E72" s="64"/>
      <c r="F72" s="77"/>
      <c r="G72" s="64"/>
      <c r="H72" s="64"/>
      <c r="I72" s="64"/>
      <c r="J72" s="64"/>
      <c r="K72" s="64"/>
      <c r="L72" s="64"/>
      <c r="M72" s="64"/>
      <c r="N72" s="64"/>
      <c r="O72" s="64"/>
      <c r="P72" s="64"/>
      <c r="Q72" s="64"/>
      <c r="R72" s="64"/>
      <c r="S72" s="64"/>
      <c r="T72" s="64"/>
      <c r="U72" s="64"/>
      <c r="V72" s="64"/>
      <c r="W72" s="64"/>
      <c r="X72" s="64"/>
      <c r="Y72" s="64"/>
      <c r="Z72" s="64"/>
    </row>
    <row r="73" spans="1:26" ht="13.5" customHeight="1" x14ac:dyDescent="0.35">
      <c r="A73" s="64"/>
      <c r="B73" s="64"/>
      <c r="C73" s="64"/>
      <c r="D73" s="64"/>
      <c r="E73" s="64"/>
      <c r="F73" s="77"/>
      <c r="G73" s="64"/>
      <c r="H73" s="64"/>
      <c r="I73" s="64"/>
      <c r="J73" s="64"/>
      <c r="K73" s="64"/>
      <c r="L73" s="64"/>
      <c r="M73" s="64"/>
      <c r="N73" s="64"/>
      <c r="O73" s="64"/>
      <c r="P73" s="64"/>
      <c r="Q73" s="64"/>
      <c r="R73" s="64"/>
      <c r="S73" s="64"/>
      <c r="T73" s="64"/>
      <c r="U73" s="64"/>
      <c r="V73" s="64"/>
      <c r="W73" s="64"/>
      <c r="X73" s="64"/>
      <c r="Y73" s="64"/>
      <c r="Z73" s="64"/>
    </row>
    <row r="74" spans="1:26" ht="13.5" customHeight="1" x14ac:dyDescent="0.35">
      <c r="A74" s="64"/>
      <c r="B74" s="64"/>
      <c r="C74" s="64"/>
      <c r="D74" s="64"/>
      <c r="E74" s="64"/>
      <c r="F74" s="77"/>
      <c r="G74" s="64"/>
      <c r="H74" s="64"/>
      <c r="I74" s="64"/>
      <c r="J74" s="64"/>
      <c r="K74" s="64"/>
      <c r="L74" s="64"/>
      <c r="M74" s="64"/>
      <c r="N74" s="64"/>
      <c r="O74" s="64"/>
      <c r="P74" s="64"/>
      <c r="Q74" s="64"/>
      <c r="R74" s="64"/>
      <c r="S74" s="64"/>
      <c r="T74" s="64"/>
      <c r="U74" s="64"/>
      <c r="V74" s="64"/>
      <c r="W74" s="64"/>
      <c r="X74" s="64"/>
      <c r="Y74" s="64"/>
      <c r="Z74" s="64"/>
    </row>
    <row r="75" spans="1:26" ht="13.5" customHeight="1" x14ac:dyDescent="0.35">
      <c r="A75" s="64"/>
      <c r="B75" s="64"/>
      <c r="C75" s="64"/>
      <c r="D75" s="64"/>
      <c r="E75" s="64"/>
      <c r="F75" s="77"/>
      <c r="G75" s="64"/>
      <c r="H75" s="64"/>
      <c r="I75" s="64"/>
      <c r="J75" s="64"/>
      <c r="K75" s="64"/>
      <c r="L75" s="64"/>
      <c r="M75" s="64"/>
      <c r="N75" s="64"/>
      <c r="O75" s="64"/>
      <c r="P75" s="64"/>
      <c r="Q75" s="64"/>
      <c r="R75" s="64"/>
      <c r="S75" s="64"/>
      <c r="T75" s="64"/>
      <c r="U75" s="64"/>
      <c r="V75" s="64"/>
      <c r="W75" s="64"/>
      <c r="X75" s="64"/>
      <c r="Y75" s="64"/>
      <c r="Z75" s="64"/>
    </row>
    <row r="76" spans="1:26" ht="13.5" customHeight="1" x14ac:dyDescent="0.35">
      <c r="A76" s="64"/>
      <c r="B76" s="64"/>
      <c r="C76" s="64"/>
      <c r="D76" s="64"/>
      <c r="E76" s="64"/>
      <c r="F76" s="77"/>
      <c r="G76" s="64"/>
      <c r="H76" s="64"/>
      <c r="I76" s="64"/>
      <c r="J76" s="64"/>
      <c r="K76" s="64"/>
      <c r="L76" s="64"/>
      <c r="M76" s="64"/>
      <c r="N76" s="64"/>
      <c r="O76" s="64"/>
      <c r="P76" s="64"/>
      <c r="Q76" s="64"/>
      <c r="R76" s="64"/>
      <c r="S76" s="64"/>
      <c r="T76" s="64"/>
      <c r="U76" s="64"/>
      <c r="V76" s="64"/>
      <c r="W76" s="64"/>
      <c r="X76" s="64"/>
      <c r="Y76" s="64"/>
      <c r="Z76" s="64"/>
    </row>
    <row r="77" spans="1:26" ht="13.5" customHeight="1" x14ac:dyDescent="0.35">
      <c r="A77" s="64"/>
      <c r="B77" s="64"/>
      <c r="C77" s="64"/>
      <c r="D77" s="64"/>
      <c r="E77" s="64"/>
      <c r="F77" s="77"/>
      <c r="G77" s="64"/>
      <c r="H77" s="64"/>
      <c r="I77" s="64"/>
      <c r="J77" s="64"/>
      <c r="K77" s="64"/>
      <c r="L77" s="64"/>
      <c r="M77" s="64"/>
      <c r="N77" s="64"/>
      <c r="O77" s="64"/>
      <c r="P77" s="64"/>
      <c r="Q77" s="64"/>
      <c r="R77" s="64"/>
      <c r="S77" s="64"/>
      <c r="T77" s="64"/>
      <c r="U77" s="64"/>
      <c r="V77" s="64"/>
      <c r="W77" s="64"/>
      <c r="X77" s="64"/>
      <c r="Y77" s="64"/>
      <c r="Z77" s="64"/>
    </row>
    <row r="78" spans="1:26" ht="13.5" customHeight="1" x14ac:dyDescent="0.35">
      <c r="A78" s="64"/>
      <c r="B78" s="64"/>
      <c r="C78" s="64"/>
      <c r="D78" s="64"/>
      <c r="E78" s="64"/>
      <c r="F78" s="77"/>
      <c r="G78" s="64"/>
      <c r="H78" s="64"/>
      <c r="I78" s="64"/>
      <c r="J78" s="64"/>
      <c r="K78" s="64"/>
      <c r="L78" s="64"/>
      <c r="M78" s="64"/>
      <c r="N78" s="64"/>
      <c r="O78" s="64"/>
      <c r="P78" s="64"/>
      <c r="Q78" s="64"/>
      <c r="R78" s="64"/>
      <c r="S78" s="64"/>
      <c r="T78" s="64"/>
      <c r="U78" s="64"/>
      <c r="V78" s="64"/>
      <c r="W78" s="64"/>
      <c r="X78" s="64"/>
      <c r="Y78" s="64"/>
      <c r="Z78" s="64"/>
    </row>
    <row r="79" spans="1:26" ht="13.5" customHeight="1" x14ac:dyDescent="0.35">
      <c r="A79" s="64"/>
      <c r="B79" s="64"/>
      <c r="C79" s="64"/>
      <c r="D79" s="64"/>
      <c r="E79" s="64"/>
      <c r="F79" s="77"/>
      <c r="G79" s="64"/>
      <c r="H79" s="64"/>
      <c r="I79" s="64"/>
      <c r="J79" s="64"/>
      <c r="K79" s="64"/>
      <c r="L79" s="64"/>
      <c r="M79" s="64"/>
      <c r="N79" s="64"/>
      <c r="O79" s="64"/>
      <c r="P79" s="64"/>
      <c r="Q79" s="64"/>
      <c r="R79" s="64"/>
      <c r="S79" s="64"/>
      <c r="T79" s="64"/>
      <c r="U79" s="64"/>
      <c r="V79" s="64"/>
      <c r="W79" s="64"/>
      <c r="X79" s="64"/>
      <c r="Y79" s="64"/>
      <c r="Z79" s="64"/>
    </row>
    <row r="80" spans="1:26" ht="13.5" customHeight="1" x14ac:dyDescent="0.35">
      <c r="A80" s="64"/>
      <c r="B80" s="64"/>
      <c r="C80" s="64"/>
      <c r="D80" s="64"/>
      <c r="E80" s="64"/>
      <c r="F80" s="77"/>
      <c r="G80" s="64"/>
      <c r="H80" s="64"/>
      <c r="I80" s="64"/>
      <c r="J80" s="64"/>
      <c r="K80" s="64"/>
      <c r="L80" s="64"/>
      <c r="M80" s="64"/>
      <c r="N80" s="64"/>
      <c r="O80" s="64"/>
      <c r="P80" s="64"/>
      <c r="Q80" s="64"/>
      <c r="R80" s="64"/>
      <c r="S80" s="64"/>
      <c r="T80" s="64"/>
      <c r="U80" s="64"/>
      <c r="V80" s="64"/>
      <c r="W80" s="64"/>
      <c r="X80" s="64"/>
      <c r="Y80" s="64"/>
      <c r="Z80" s="64"/>
    </row>
    <row r="81" spans="1:26" ht="13.5" customHeight="1" x14ac:dyDescent="0.35">
      <c r="A81" s="64"/>
      <c r="B81" s="64"/>
      <c r="C81" s="64"/>
      <c r="D81" s="64"/>
      <c r="E81" s="64"/>
      <c r="F81" s="77"/>
      <c r="G81" s="64"/>
      <c r="H81" s="64"/>
      <c r="I81" s="64"/>
      <c r="J81" s="64"/>
      <c r="K81" s="64"/>
      <c r="L81" s="64"/>
      <c r="M81" s="64"/>
      <c r="N81" s="64"/>
      <c r="O81" s="64"/>
      <c r="P81" s="64"/>
      <c r="Q81" s="64"/>
      <c r="R81" s="64"/>
      <c r="S81" s="64"/>
      <c r="T81" s="64"/>
      <c r="U81" s="64"/>
      <c r="V81" s="64"/>
      <c r="W81" s="64"/>
      <c r="X81" s="64"/>
      <c r="Y81" s="64"/>
      <c r="Z81" s="64"/>
    </row>
    <row r="82" spans="1:26" ht="13.5" customHeight="1" x14ac:dyDescent="0.35">
      <c r="A82" s="64"/>
      <c r="B82" s="64"/>
      <c r="C82" s="64"/>
      <c r="D82" s="64"/>
      <c r="E82" s="64"/>
      <c r="F82" s="77"/>
      <c r="G82" s="64"/>
      <c r="H82" s="64"/>
      <c r="I82" s="64"/>
      <c r="J82" s="64"/>
      <c r="K82" s="64"/>
      <c r="L82" s="64"/>
      <c r="M82" s="64"/>
      <c r="N82" s="64"/>
      <c r="O82" s="64"/>
      <c r="P82" s="64"/>
      <c r="Q82" s="64"/>
      <c r="R82" s="64"/>
      <c r="S82" s="64"/>
      <c r="T82" s="64"/>
      <c r="U82" s="64"/>
      <c r="V82" s="64"/>
      <c r="W82" s="64"/>
      <c r="X82" s="64"/>
      <c r="Y82" s="64"/>
      <c r="Z82" s="64"/>
    </row>
    <row r="83" spans="1:26" ht="13.5" customHeight="1" x14ac:dyDescent="0.35">
      <c r="A83" s="64"/>
      <c r="B83" s="64"/>
      <c r="C83" s="64"/>
      <c r="D83" s="64"/>
      <c r="E83" s="64"/>
      <c r="F83" s="77"/>
      <c r="G83" s="64"/>
      <c r="H83" s="64"/>
      <c r="I83" s="64"/>
      <c r="J83" s="64"/>
      <c r="K83" s="64"/>
      <c r="L83" s="64"/>
      <c r="M83" s="64"/>
      <c r="N83" s="64"/>
      <c r="O83" s="64"/>
      <c r="P83" s="64"/>
      <c r="Q83" s="64"/>
      <c r="R83" s="64"/>
      <c r="S83" s="64"/>
      <c r="T83" s="64"/>
      <c r="U83" s="64"/>
      <c r="V83" s="64"/>
      <c r="W83" s="64"/>
      <c r="X83" s="64"/>
      <c r="Y83" s="64"/>
      <c r="Z83" s="64"/>
    </row>
    <row r="84" spans="1:26" ht="13.5" customHeight="1" x14ac:dyDescent="0.35">
      <c r="A84" s="64"/>
      <c r="B84" s="64"/>
      <c r="C84" s="64"/>
      <c r="D84" s="64"/>
      <c r="E84" s="64"/>
      <c r="F84" s="77"/>
      <c r="G84" s="64"/>
      <c r="H84" s="64"/>
      <c r="I84" s="64"/>
      <c r="J84" s="64"/>
      <c r="K84" s="64"/>
      <c r="L84" s="64"/>
      <c r="M84" s="64"/>
      <c r="N84" s="64"/>
      <c r="O84" s="64"/>
      <c r="P84" s="64"/>
      <c r="Q84" s="64"/>
      <c r="R84" s="64"/>
      <c r="S84" s="64"/>
      <c r="T84" s="64"/>
      <c r="U84" s="64"/>
      <c r="V84" s="64"/>
      <c r="W84" s="64"/>
      <c r="X84" s="64"/>
      <c r="Y84" s="64"/>
      <c r="Z84" s="64"/>
    </row>
    <row r="85" spans="1:26" ht="13.5" customHeight="1" x14ac:dyDescent="0.35">
      <c r="A85" s="64"/>
      <c r="B85" s="64"/>
      <c r="C85" s="64"/>
      <c r="D85" s="64"/>
      <c r="E85" s="64"/>
      <c r="F85" s="77"/>
      <c r="G85" s="64"/>
      <c r="H85" s="64"/>
      <c r="I85" s="64"/>
      <c r="J85" s="64"/>
      <c r="K85" s="64"/>
      <c r="L85" s="64"/>
      <c r="M85" s="64"/>
      <c r="N85" s="64"/>
      <c r="O85" s="64"/>
      <c r="P85" s="64"/>
      <c r="Q85" s="64"/>
      <c r="R85" s="64"/>
      <c r="S85" s="64"/>
      <c r="T85" s="64"/>
      <c r="U85" s="64"/>
      <c r="V85" s="64"/>
      <c r="W85" s="64"/>
      <c r="X85" s="64"/>
      <c r="Y85" s="64"/>
      <c r="Z85" s="64"/>
    </row>
    <row r="86" spans="1:26" ht="13.5" customHeight="1" x14ac:dyDescent="0.35">
      <c r="A86" s="64"/>
      <c r="B86" s="64"/>
      <c r="C86" s="64"/>
      <c r="D86" s="64"/>
      <c r="E86" s="64"/>
      <c r="F86" s="77"/>
      <c r="G86" s="64"/>
      <c r="H86" s="64"/>
      <c r="I86" s="64"/>
      <c r="J86" s="64"/>
      <c r="K86" s="64"/>
      <c r="L86" s="64"/>
      <c r="M86" s="64"/>
      <c r="N86" s="64"/>
      <c r="O86" s="64"/>
      <c r="P86" s="64"/>
      <c r="Q86" s="64"/>
      <c r="R86" s="64"/>
      <c r="S86" s="64"/>
      <c r="T86" s="64"/>
      <c r="U86" s="64"/>
      <c r="V86" s="64"/>
      <c r="W86" s="64"/>
      <c r="X86" s="64"/>
      <c r="Y86" s="64"/>
      <c r="Z86" s="64"/>
    </row>
    <row r="87" spans="1:26" ht="13.5" customHeight="1" x14ac:dyDescent="0.35">
      <c r="A87" s="64"/>
      <c r="B87" s="64"/>
      <c r="C87" s="64"/>
      <c r="D87" s="64"/>
      <c r="E87" s="64"/>
      <c r="F87" s="77"/>
      <c r="G87" s="64"/>
      <c r="H87" s="64"/>
      <c r="I87" s="64"/>
      <c r="J87" s="64"/>
      <c r="K87" s="64"/>
      <c r="L87" s="64"/>
      <c r="M87" s="64"/>
      <c r="N87" s="64"/>
      <c r="O87" s="64"/>
      <c r="P87" s="64"/>
      <c r="Q87" s="64"/>
      <c r="R87" s="64"/>
      <c r="S87" s="64"/>
      <c r="T87" s="64"/>
      <c r="U87" s="64"/>
      <c r="V87" s="64"/>
      <c r="W87" s="64"/>
      <c r="X87" s="64"/>
      <c r="Y87" s="64"/>
      <c r="Z87" s="64"/>
    </row>
    <row r="88" spans="1:26" ht="13.5" customHeight="1" x14ac:dyDescent="0.35">
      <c r="A88" s="64"/>
      <c r="B88" s="64"/>
      <c r="C88" s="64"/>
      <c r="D88" s="64"/>
      <c r="E88" s="64"/>
      <c r="F88" s="77"/>
      <c r="G88" s="64"/>
      <c r="H88" s="64"/>
      <c r="I88" s="64"/>
      <c r="J88" s="64"/>
      <c r="K88" s="64"/>
      <c r="L88" s="64"/>
      <c r="M88" s="64"/>
      <c r="N88" s="64"/>
      <c r="O88" s="64"/>
      <c r="P88" s="64"/>
      <c r="Q88" s="64"/>
      <c r="R88" s="64"/>
      <c r="S88" s="64"/>
      <c r="T88" s="64"/>
      <c r="U88" s="64"/>
      <c r="V88" s="64"/>
      <c r="W88" s="64"/>
      <c r="X88" s="64"/>
      <c r="Y88" s="64"/>
      <c r="Z88" s="64"/>
    </row>
    <row r="89" spans="1:26" ht="13.5" customHeight="1" x14ac:dyDescent="0.35">
      <c r="A89" s="64"/>
      <c r="B89" s="64"/>
      <c r="C89" s="64"/>
      <c r="D89" s="64"/>
      <c r="E89" s="64"/>
      <c r="F89" s="77"/>
      <c r="G89" s="64"/>
      <c r="H89" s="64"/>
      <c r="I89" s="64"/>
      <c r="J89" s="64"/>
      <c r="K89" s="64"/>
      <c r="L89" s="64"/>
      <c r="M89" s="64"/>
      <c r="N89" s="64"/>
      <c r="O89" s="64"/>
      <c r="P89" s="64"/>
      <c r="Q89" s="64"/>
      <c r="R89" s="64"/>
      <c r="S89" s="64"/>
      <c r="T89" s="64"/>
      <c r="U89" s="64"/>
      <c r="V89" s="64"/>
      <c r="W89" s="64"/>
      <c r="X89" s="64"/>
      <c r="Y89" s="64"/>
      <c r="Z89" s="64"/>
    </row>
    <row r="90" spans="1:26" ht="13.5" customHeight="1" x14ac:dyDescent="0.35">
      <c r="A90" s="64"/>
      <c r="B90" s="64"/>
      <c r="C90" s="64"/>
      <c r="D90" s="64"/>
      <c r="E90" s="64"/>
      <c r="F90" s="77"/>
      <c r="G90" s="64"/>
      <c r="H90" s="64"/>
      <c r="I90" s="64"/>
      <c r="J90" s="64"/>
      <c r="K90" s="64"/>
      <c r="L90" s="64"/>
      <c r="M90" s="64"/>
      <c r="N90" s="64"/>
      <c r="O90" s="64"/>
      <c r="P90" s="64"/>
      <c r="Q90" s="64"/>
      <c r="R90" s="64"/>
      <c r="S90" s="64"/>
      <c r="T90" s="64"/>
      <c r="U90" s="64"/>
      <c r="V90" s="64"/>
      <c r="W90" s="64"/>
      <c r="X90" s="64"/>
      <c r="Y90" s="64"/>
      <c r="Z90" s="64"/>
    </row>
    <row r="91" spans="1:26" ht="13.5" customHeight="1" x14ac:dyDescent="0.35">
      <c r="A91" s="64"/>
      <c r="B91" s="64"/>
      <c r="C91" s="64"/>
      <c r="D91" s="64"/>
      <c r="E91" s="64"/>
      <c r="F91" s="77"/>
      <c r="G91" s="64"/>
      <c r="H91" s="64"/>
      <c r="I91" s="64"/>
      <c r="J91" s="64"/>
      <c r="K91" s="64"/>
      <c r="L91" s="64"/>
      <c r="M91" s="64"/>
      <c r="N91" s="64"/>
      <c r="O91" s="64"/>
      <c r="P91" s="64"/>
      <c r="Q91" s="64"/>
      <c r="R91" s="64"/>
      <c r="S91" s="64"/>
      <c r="T91" s="64"/>
      <c r="U91" s="64"/>
      <c r="V91" s="64"/>
      <c r="W91" s="64"/>
      <c r="X91" s="64"/>
      <c r="Y91" s="64"/>
      <c r="Z91" s="64"/>
    </row>
    <row r="92" spans="1:26" ht="13.5" customHeight="1" x14ac:dyDescent="0.35">
      <c r="A92" s="64"/>
      <c r="B92" s="64"/>
      <c r="C92" s="64"/>
      <c r="D92" s="64"/>
      <c r="E92" s="64"/>
      <c r="F92" s="77"/>
      <c r="G92" s="64"/>
      <c r="H92" s="64"/>
      <c r="I92" s="64"/>
      <c r="J92" s="64"/>
      <c r="K92" s="64"/>
      <c r="L92" s="64"/>
      <c r="M92" s="64"/>
      <c r="N92" s="64"/>
      <c r="O92" s="64"/>
      <c r="P92" s="64"/>
      <c r="Q92" s="64"/>
      <c r="R92" s="64"/>
      <c r="S92" s="64"/>
      <c r="T92" s="64"/>
      <c r="U92" s="64"/>
      <c r="V92" s="64"/>
      <c r="W92" s="64"/>
      <c r="X92" s="64"/>
      <c r="Y92" s="64"/>
      <c r="Z92" s="64"/>
    </row>
    <row r="93" spans="1:26" ht="13.5" customHeight="1" x14ac:dyDescent="0.35">
      <c r="A93" s="64"/>
      <c r="B93" s="64"/>
      <c r="C93" s="64"/>
      <c r="D93" s="64"/>
      <c r="E93" s="64"/>
      <c r="F93" s="77"/>
      <c r="G93" s="64"/>
      <c r="H93" s="64"/>
      <c r="I93" s="64"/>
      <c r="J93" s="64"/>
      <c r="K93" s="64"/>
      <c r="L93" s="64"/>
      <c r="M93" s="64"/>
      <c r="N93" s="64"/>
      <c r="O93" s="64"/>
      <c r="P93" s="64"/>
      <c r="Q93" s="64"/>
      <c r="R93" s="64"/>
      <c r="S93" s="64"/>
      <c r="T93" s="64"/>
      <c r="U93" s="64"/>
      <c r="V93" s="64"/>
      <c r="W93" s="64"/>
      <c r="X93" s="64"/>
      <c r="Y93" s="64"/>
      <c r="Z93" s="64"/>
    </row>
    <row r="94" spans="1:26" ht="13.5" customHeight="1" x14ac:dyDescent="0.35">
      <c r="A94" s="64"/>
      <c r="B94" s="64"/>
      <c r="C94" s="64"/>
      <c r="D94" s="64"/>
      <c r="E94" s="64"/>
      <c r="F94" s="77"/>
      <c r="G94" s="64"/>
      <c r="H94" s="64"/>
      <c r="I94" s="64"/>
      <c r="J94" s="64"/>
      <c r="K94" s="64"/>
      <c r="L94" s="64"/>
      <c r="M94" s="64"/>
      <c r="N94" s="64"/>
      <c r="O94" s="64"/>
      <c r="P94" s="64"/>
      <c r="Q94" s="64"/>
      <c r="R94" s="64"/>
      <c r="S94" s="64"/>
      <c r="T94" s="64"/>
      <c r="U94" s="64"/>
      <c r="V94" s="64"/>
      <c r="W94" s="64"/>
      <c r="X94" s="64"/>
      <c r="Y94" s="64"/>
      <c r="Z94" s="64"/>
    </row>
    <row r="95" spans="1:26" ht="13.5" customHeight="1" x14ac:dyDescent="0.35">
      <c r="A95" s="64"/>
      <c r="B95" s="64"/>
      <c r="C95" s="64"/>
      <c r="D95" s="64"/>
      <c r="E95" s="64"/>
      <c r="F95" s="77"/>
      <c r="G95" s="64"/>
      <c r="H95" s="64"/>
      <c r="I95" s="64"/>
      <c r="J95" s="64"/>
      <c r="K95" s="64"/>
      <c r="L95" s="64"/>
      <c r="M95" s="64"/>
      <c r="N95" s="64"/>
      <c r="O95" s="64"/>
      <c r="P95" s="64"/>
      <c r="Q95" s="64"/>
      <c r="R95" s="64"/>
      <c r="S95" s="64"/>
      <c r="T95" s="64"/>
      <c r="U95" s="64"/>
      <c r="V95" s="64"/>
      <c r="W95" s="64"/>
      <c r="X95" s="64"/>
      <c r="Y95" s="64"/>
      <c r="Z95" s="64"/>
    </row>
    <row r="96" spans="1:26" ht="13.5" customHeight="1" x14ac:dyDescent="0.35">
      <c r="A96" s="64"/>
      <c r="B96" s="64"/>
      <c r="C96" s="64"/>
      <c r="D96" s="64"/>
      <c r="E96" s="64"/>
      <c r="F96" s="77"/>
      <c r="G96" s="64"/>
      <c r="H96" s="64"/>
      <c r="I96" s="64"/>
      <c r="J96" s="64"/>
      <c r="K96" s="64"/>
      <c r="L96" s="64"/>
      <c r="M96" s="64"/>
      <c r="N96" s="64"/>
      <c r="O96" s="64"/>
      <c r="P96" s="64"/>
      <c r="Q96" s="64"/>
      <c r="R96" s="64"/>
      <c r="S96" s="64"/>
      <c r="T96" s="64"/>
      <c r="U96" s="64"/>
      <c r="V96" s="64"/>
      <c r="W96" s="64"/>
      <c r="X96" s="64"/>
      <c r="Y96" s="64"/>
      <c r="Z96" s="64"/>
    </row>
    <row r="97" spans="1:26" ht="13.5" customHeight="1" x14ac:dyDescent="0.35">
      <c r="A97" s="64"/>
      <c r="B97" s="64"/>
      <c r="C97" s="64"/>
      <c r="D97" s="64"/>
      <c r="E97" s="64"/>
      <c r="F97" s="77"/>
      <c r="G97" s="64"/>
      <c r="H97" s="64"/>
      <c r="I97" s="64"/>
      <c r="J97" s="64"/>
      <c r="K97" s="64"/>
      <c r="L97" s="64"/>
      <c r="M97" s="64"/>
      <c r="N97" s="64"/>
      <c r="O97" s="64"/>
      <c r="P97" s="64"/>
      <c r="Q97" s="64"/>
      <c r="R97" s="64"/>
      <c r="S97" s="64"/>
      <c r="T97" s="64"/>
      <c r="U97" s="64"/>
      <c r="V97" s="64"/>
      <c r="W97" s="64"/>
      <c r="X97" s="64"/>
      <c r="Y97" s="64"/>
      <c r="Z97" s="64"/>
    </row>
    <row r="98" spans="1:26" ht="13.5" customHeight="1" x14ac:dyDescent="0.35">
      <c r="A98" s="64"/>
      <c r="B98" s="64"/>
      <c r="C98" s="64"/>
      <c r="D98" s="64"/>
      <c r="E98" s="64"/>
      <c r="F98" s="77"/>
      <c r="G98" s="64"/>
      <c r="H98" s="64"/>
      <c r="I98" s="64"/>
      <c r="J98" s="64"/>
      <c r="K98" s="64"/>
      <c r="L98" s="64"/>
      <c r="M98" s="64"/>
      <c r="N98" s="64"/>
      <c r="O98" s="64"/>
      <c r="P98" s="64"/>
      <c r="Q98" s="64"/>
      <c r="R98" s="64"/>
      <c r="S98" s="64"/>
      <c r="T98" s="64"/>
      <c r="U98" s="64"/>
      <c r="V98" s="64"/>
      <c r="W98" s="64"/>
      <c r="X98" s="64"/>
      <c r="Y98" s="64"/>
      <c r="Z98" s="64"/>
    </row>
    <row r="99" spans="1:26" ht="13.5" customHeight="1" x14ac:dyDescent="0.35">
      <c r="A99" s="64"/>
      <c r="B99" s="64"/>
      <c r="C99" s="64"/>
      <c r="D99" s="64"/>
      <c r="E99" s="64"/>
      <c r="F99" s="77"/>
      <c r="G99" s="64"/>
      <c r="H99" s="64"/>
      <c r="I99" s="64"/>
      <c r="J99" s="64"/>
      <c r="K99" s="64"/>
      <c r="L99" s="64"/>
      <c r="M99" s="64"/>
      <c r="N99" s="64"/>
      <c r="O99" s="64"/>
      <c r="P99" s="64"/>
      <c r="Q99" s="64"/>
      <c r="R99" s="64"/>
      <c r="S99" s="64"/>
      <c r="T99" s="64"/>
      <c r="U99" s="64"/>
      <c r="V99" s="64"/>
      <c r="W99" s="64"/>
      <c r="X99" s="64"/>
      <c r="Y99" s="64"/>
      <c r="Z99" s="64"/>
    </row>
    <row r="100" spans="1:26" ht="13.5" customHeight="1" x14ac:dyDescent="0.35">
      <c r="A100" s="64"/>
      <c r="B100" s="64"/>
      <c r="C100" s="64"/>
      <c r="D100" s="64"/>
      <c r="E100" s="64"/>
      <c r="F100" s="77"/>
      <c r="G100" s="64"/>
      <c r="H100" s="64"/>
      <c r="I100" s="64"/>
      <c r="J100" s="64"/>
      <c r="K100" s="64"/>
      <c r="L100" s="64"/>
      <c r="M100" s="64"/>
      <c r="N100" s="64"/>
      <c r="O100" s="64"/>
      <c r="P100" s="64"/>
      <c r="Q100" s="64"/>
      <c r="R100" s="64"/>
      <c r="S100" s="64"/>
      <c r="T100" s="64"/>
      <c r="U100" s="64"/>
      <c r="V100" s="64"/>
      <c r="W100" s="64"/>
      <c r="X100" s="64"/>
      <c r="Y100" s="64"/>
      <c r="Z100" s="64"/>
    </row>
    <row r="101" spans="1:26" ht="13.5" customHeight="1" x14ac:dyDescent="0.35">
      <c r="A101" s="64"/>
      <c r="B101" s="64"/>
      <c r="C101" s="64"/>
      <c r="D101" s="64"/>
      <c r="E101" s="64"/>
      <c r="F101" s="77"/>
      <c r="G101" s="64"/>
      <c r="H101" s="64"/>
      <c r="I101" s="64"/>
      <c r="J101" s="64"/>
      <c r="K101" s="64"/>
      <c r="L101" s="64"/>
      <c r="M101" s="64"/>
      <c r="N101" s="64"/>
      <c r="O101" s="64"/>
      <c r="P101" s="64"/>
      <c r="Q101" s="64"/>
      <c r="R101" s="64"/>
      <c r="S101" s="64"/>
      <c r="T101" s="64"/>
      <c r="U101" s="64"/>
      <c r="V101" s="64"/>
      <c r="W101" s="64"/>
      <c r="X101" s="64"/>
      <c r="Y101" s="64"/>
      <c r="Z101" s="64"/>
    </row>
    <row r="102" spans="1:26" ht="13.5" customHeight="1" x14ac:dyDescent="0.35">
      <c r="A102" s="64"/>
      <c r="B102" s="64"/>
      <c r="C102" s="64"/>
      <c r="D102" s="64"/>
      <c r="E102" s="64"/>
      <c r="F102" s="77"/>
      <c r="G102" s="64"/>
      <c r="H102" s="64"/>
      <c r="I102" s="64"/>
      <c r="J102" s="64"/>
      <c r="K102" s="64"/>
      <c r="L102" s="64"/>
      <c r="M102" s="64"/>
      <c r="N102" s="64"/>
      <c r="O102" s="64"/>
      <c r="P102" s="64"/>
      <c r="Q102" s="64"/>
      <c r="R102" s="64"/>
      <c r="S102" s="64"/>
      <c r="T102" s="64"/>
      <c r="U102" s="64"/>
      <c r="V102" s="64"/>
      <c r="W102" s="64"/>
      <c r="X102" s="64"/>
      <c r="Y102" s="64"/>
      <c r="Z102" s="64"/>
    </row>
    <row r="103" spans="1:26" ht="13.5" customHeight="1" x14ac:dyDescent="0.35">
      <c r="A103" s="64"/>
      <c r="B103" s="64"/>
      <c r="C103" s="64"/>
      <c r="D103" s="64"/>
      <c r="E103" s="64"/>
      <c r="F103" s="77"/>
      <c r="G103" s="64"/>
      <c r="H103" s="64"/>
      <c r="I103" s="64"/>
      <c r="J103" s="64"/>
      <c r="K103" s="64"/>
      <c r="L103" s="64"/>
      <c r="M103" s="64"/>
      <c r="N103" s="64"/>
      <c r="O103" s="64"/>
      <c r="P103" s="64"/>
      <c r="Q103" s="64"/>
      <c r="R103" s="64"/>
      <c r="S103" s="64"/>
      <c r="T103" s="64"/>
      <c r="U103" s="64"/>
      <c r="V103" s="64"/>
      <c r="W103" s="64"/>
      <c r="X103" s="64"/>
      <c r="Y103" s="64"/>
      <c r="Z103" s="64"/>
    </row>
    <row r="104" spans="1:26" ht="13.5" customHeight="1" x14ac:dyDescent="0.35">
      <c r="A104" s="64"/>
      <c r="B104" s="64"/>
      <c r="C104" s="64"/>
      <c r="D104" s="64"/>
      <c r="E104" s="64"/>
      <c r="F104" s="77"/>
      <c r="G104" s="64"/>
      <c r="H104" s="64"/>
      <c r="I104" s="64"/>
      <c r="J104" s="64"/>
      <c r="K104" s="64"/>
      <c r="L104" s="64"/>
      <c r="M104" s="64"/>
      <c r="N104" s="64"/>
      <c r="O104" s="64"/>
      <c r="P104" s="64"/>
      <c r="Q104" s="64"/>
      <c r="R104" s="64"/>
      <c r="S104" s="64"/>
      <c r="T104" s="64"/>
      <c r="U104" s="64"/>
      <c r="V104" s="64"/>
      <c r="W104" s="64"/>
      <c r="X104" s="64"/>
      <c r="Y104" s="64"/>
      <c r="Z104" s="64"/>
    </row>
    <row r="105" spans="1:26" ht="13.5" customHeight="1" x14ac:dyDescent="0.35">
      <c r="A105" s="64"/>
      <c r="B105" s="64"/>
      <c r="C105" s="64"/>
      <c r="D105" s="64"/>
      <c r="E105" s="64"/>
      <c r="F105" s="77"/>
      <c r="G105" s="64"/>
      <c r="H105" s="64"/>
      <c r="I105" s="64"/>
      <c r="J105" s="64"/>
      <c r="K105" s="64"/>
      <c r="L105" s="64"/>
      <c r="M105" s="64"/>
      <c r="N105" s="64"/>
      <c r="O105" s="64"/>
      <c r="P105" s="64"/>
      <c r="Q105" s="64"/>
      <c r="R105" s="64"/>
      <c r="S105" s="64"/>
      <c r="T105" s="64"/>
      <c r="U105" s="64"/>
      <c r="V105" s="64"/>
      <c r="W105" s="64"/>
      <c r="X105" s="64"/>
      <c r="Y105" s="64"/>
      <c r="Z105" s="64"/>
    </row>
    <row r="106" spans="1:26" ht="13.5" customHeight="1" x14ac:dyDescent="0.35">
      <c r="A106" s="64"/>
      <c r="B106" s="64"/>
      <c r="C106" s="64"/>
      <c r="D106" s="64"/>
      <c r="E106" s="64"/>
      <c r="F106" s="77"/>
      <c r="G106" s="64"/>
      <c r="H106" s="64"/>
      <c r="I106" s="64"/>
      <c r="J106" s="64"/>
      <c r="K106" s="64"/>
      <c r="L106" s="64"/>
      <c r="M106" s="64"/>
      <c r="N106" s="64"/>
      <c r="O106" s="64"/>
      <c r="P106" s="64"/>
      <c r="Q106" s="64"/>
      <c r="R106" s="64"/>
      <c r="S106" s="64"/>
      <c r="T106" s="64"/>
      <c r="U106" s="64"/>
      <c r="V106" s="64"/>
      <c r="W106" s="64"/>
      <c r="X106" s="64"/>
      <c r="Y106" s="64"/>
      <c r="Z106" s="64"/>
    </row>
    <row r="107" spans="1:26" ht="13.5" customHeight="1" x14ac:dyDescent="0.35">
      <c r="A107" s="64"/>
      <c r="B107" s="64"/>
      <c r="C107" s="64"/>
      <c r="D107" s="64"/>
      <c r="E107" s="64"/>
      <c r="F107" s="77"/>
      <c r="G107" s="64"/>
      <c r="H107" s="64"/>
      <c r="I107" s="64"/>
      <c r="J107" s="64"/>
      <c r="K107" s="64"/>
      <c r="L107" s="64"/>
      <c r="M107" s="64"/>
      <c r="N107" s="64"/>
      <c r="O107" s="64"/>
      <c r="P107" s="64"/>
      <c r="Q107" s="64"/>
      <c r="R107" s="64"/>
      <c r="S107" s="64"/>
      <c r="T107" s="64"/>
      <c r="U107" s="64"/>
      <c r="V107" s="64"/>
      <c r="W107" s="64"/>
      <c r="X107" s="64"/>
      <c r="Y107" s="64"/>
      <c r="Z107" s="64"/>
    </row>
    <row r="108" spans="1:26" ht="13.5" customHeight="1" x14ac:dyDescent="0.35">
      <c r="A108" s="64"/>
      <c r="B108" s="64"/>
      <c r="C108" s="64"/>
      <c r="D108" s="64"/>
      <c r="E108" s="64"/>
      <c r="F108" s="77"/>
      <c r="G108" s="64"/>
      <c r="H108" s="64"/>
      <c r="I108" s="64"/>
      <c r="J108" s="64"/>
      <c r="K108" s="64"/>
      <c r="L108" s="64"/>
      <c r="M108" s="64"/>
      <c r="N108" s="64"/>
      <c r="O108" s="64"/>
      <c r="P108" s="64"/>
      <c r="Q108" s="64"/>
      <c r="R108" s="64"/>
      <c r="S108" s="64"/>
      <c r="T108" s="64"/>
      <c r="U108" s="64"/>
      <c r="V108" s="64"/>
      <c r="W108" s="64"/>
      <c r="X108" s="64"/>
      <c r="Y108" s="64"/>
      <c r="Z108" s="64"/>
    </row>
    <row r="109" spans="1:26" ht="13.5" customHeight="1" x14ac:dyDescent="0.35">
      <c r="A109" s="64"/>
      <c r="B109" s="64"/>
      <c r="C109" s="64"/>
      <c r="D109" s="64"/>
      <c r="E109" s="64"/>
      <c r="F109" s="77"/>
      <c r="G109" s="64"/>
      <c r="H109" s="64"/>
      <c r="I109" s="64"/>
      <c r="J109" s="64"/>
      <c r="K109" s="64"/>
      <c r="L109" s="64"/>
      <c r="M109" s="64"/>
      <c r="N109" s="64"/>
      <c r="O109" s="64"/>
      <c r="P109" s="64"/>
      <c r="Q109" s="64"/>
      <c r="R109" s="64"/>
      <c r="S109" s="64"/>
      <c r="T109" s="64"/>
      <c r="U109" s="64"/>
      <c r="V109" s="64"/>
      <c r="W109" s="64"/>
      <c r="X109" s="64"/>
      <c r="Y109" s="64"/>
      <c r="Z109" s="64"/>
    </row>
    <row r="110" spans="1:26" ht="13.5" customHeight="1" x14ac:dyDescent="0.35">
      <c r="A110" s="64"/>
      <c r="B110" s="64"/>
      <c r="C110" s="64"/>
      <c r="D110" s="64"/>
      <c r="E110" s="64"/>
      <c r="F110" s="77"/>
      <c r="G110" s="64"/>
      <c r="H110" s="64"/>
      <c r="I110" s="64"/>
      <c r="J110" s="64"/>
      <c r="K110" s="64"/>
      <c r="L110" s="64"/>
      <c r="M110" s="64"/>
      <c r="N110" s="64"/>
      <c r="O110" s="64"/>
      <c r="P110" s="64"/>
      <c r="Q110" s="64"/>
      <c r="R110" s="64"/>
      <c r="S110" s="64"/>
      <c r="T110" s="64"/>
      <c r="U110" s="64"/>
      <c r="V110" s="64"/>
      <c r="W110" s="64"/>
      <c r="X110" s="64"/>
      <c r="Y110" s="64"/>
      <c r="Z110" s="64"/>
    </row>
    <row r="111" spans="1:26" ht="13.5" customHeight="1" x14ac:dyDescent="0.35">
      <c r="A111" s="64"/>
      <c r="B111" s="64"/>
      <c r="C111" s="64"/>
      <c r="D111" s="64"/>
      <c r="E111" s="64"/>
      <c r="F111" s="77"/>
      <c r="G111" s="64"/>
      <c r="H111" s="64"/>
      <c r="I111" s="64"/>
      <c r="J111" s="64"/>
      <c r="K111" s="64"/>
      <c r="L111" s="64"/>
      <c r="M111" s="64"/>
      <c r="N111" s="64"/>
      <c r="O111" s="64"/>
      <c r="P111" s="64"/>
      <c r="Q111" s="64"/>
      <c r="R111" s="64"/>
      <c r="S111" s="64"/>
      <c r="T111" s="64"/>
      <c r="U111" s="64"/>
      <c r="V111" s="64"/>
      <c r="W111" s="64"/>
      <c r="X111" s="64"/>
      <c r="Y111" s="64"/>
      <c r="Z111" s="64"/>
    </row>
    <row r="112" spans="1:26" ht="13.5" customHeight="1" x14ac:dyDescent="0.35">
      <c r="A112" s="64"/>
      <c r="B112" s="64"/>
      <c r="C112" s="64"/>
      <c r="D112" s="64"/>
      <c r="E112" s="64"/>
      <c r="F112" s="77"/>
      <c r="G112" s="64"/>
      <c r="H112" s="64"/>
      <c r="I112" s="64"/>
      <c r="J112" s="64"/>
      <c r="K112" s="64"/>
      <c r="L112" s="64"/>
      <c r="M112" s="64"/>
      <c r="N112" s="64"/>
      <c r="O112" s="64"/>
      <c r="P112" s="64"/>
      <c r="Q112" s="64"/>
      <c r="R112" s="64"/>
      <c r="S112" s="64"/>
      <c r="T112" s="64"/>
      <c r="U112" s="64"/>
      <c r="V112" s="64"/>
      <c r="W112" s="64"/>
      <c r="X112" s="64"/>
      <c r="Y112" s="64"/>
      <c r="Z112" s="64"/>
    </row>
    <row r="113" spans="1:26" ht="13.5" customHeight="1" x14ac:dyDescent="0.35">
      <c r="A113" s="64"/>
      <c r="B113" s="64"/>
      <c r="C113" s="64"/>
      <c r="D113" s="64"/>
      <c r="E113" s="64"/>
      <c r="F113" s="77"/>
      <c r="G113" s="64"/>
      <c r="H113" s="64"/>
      <c r="I113" s="64"/>
      <c r="J113" s="64"/>
      <c r="K113" s="64"/>
      <c r="L113" s="64"/>
      <c r="M113" s="64"/>
      <c r="N113" s="64"/>
      <c r="O113" s="64"/>
      <c r="P113" s="64"/>
      <c r="Q113" s="64"/>
      <c r="R113" s="64"/>
      <c r="S113" s="64"/>
      <c r="T113" s="64"/>
      <c r="U113" s="64"/>
      <c r="V113" s="64"/>
      <c r="W113" s="64"/>
      <c r="X113" s="64"/>
      <c r="Y113" s="64"/>
      <c r="Z113" s="64"/>
    </row>
    <row r="114" spans="1:26" ht="13.5" customHeight="1" x14ac:dyDescent="0.35">
      <c r="A114" s="64"/>
      <c r="B114" s="64"/>
      <c r="C114" s="64"/>
      <c r="D114" s="64"/>
      <c r="E114" s="64"/>
      <c r="F114" s="77"/>
      <c r="G114" s="64"/>
      <c r="H114" s="64"/>
      <c r="I114" s="64"/>
      <c r="J114" s="64"/>
      <c r="K114" s="64"/>
      <c r="L114" s="64"/>
      <c r="M114" s="64"/>
      <c r="N114" s="64"/>
      <c r="O114" s="64"/>
      <c r="P114" s="64"/>
      <c r="Q114" s="64"/>
      <c r="R114" s="64"/>
      <c r="S114" s="64"/>
      <c r="T114" s="64"/>
      <c r="U114" s="64"/>
      <c r="V114" s="64"/>
      <c r="W114" s="64"/>
      <c r="X114" s="64"/>
      <c r="Y114" s="64"/>
      <c r="Z114" s="64"/>
    </row>
    <row r="115" spans="1:26" ht="13.5" customHeight="1" x14ac:dyDescent="0.35">
      <c r="A115" s="64"/>
      <c r="B115" s="64"/>
      <c r="C115" s="64"/>
      <c r="D115" s="64"/>
      <c r="E115" s="64"/>
      <c r="F115" s="77"/>
      <c r="G115" s="64"/>
      <c r="H115" s="64"/>
      <c r="I115" s="64"/>
      <c r="J115" s="64"/>
      <c r="K115" s="64"/>
      <c r="L115" s="64"/>
      <c r="M115" s="64"/>
      <c r="N115" s="64"/>
      <c r="O115" s="64"/>
      <c r="P115" s="64"/>
      <c r="Q115" s="64"/>
      <c r="R115" s="64"/>
      <c r="S115" s="64"/>
      <c r="T115" s="64"/>
      <c r="U115" s="64"/>
      <c r="V115" s="64"/>
      <c r="W115" s="64"/>
      <c r="X115" s="64"/>
      <c r="Y115" s="64"/>
      <c r="Z115" s="64"/>
    </row>
    <row r="116" spans="1:26" ht="13.5" customHeight="1" x14ac:dyDescent="0.35">
      <c r="A116" s="64"/>
      <c r="B116" s="64"/>
      <c r="C116" s="64"/>
      <c r="D116" s="64"/>
      <c r="E116" s="64"/>
      <c r="F116" s="77"/>
      <c r="G116" s="64"/>
      <c r="H116" s="64"/>
      <c r="I116" s="64"/>
      <c r="J116" s="64"/>
      <c r="K116" s="64"/>
      <c r="L116" s="64"/>
      <c r="M116" s="64"/>
      <c r="N116" s="64"/>
      <c r="O116" s="64"/>
      <c r="P116" s="64"/>
      <c r="Q116" s="64"/>
      <c r="R116" s="64"/>
      <c r="S116" s="64"/>
      <c r="T116" s="64"/>
      <c r="U116" s="64"/>
      <c r="V116" s="64"/>
      <c r="W116" s="64"/>
      <c r="X116" s="64"/>
      <c r="Y116" s="64"/>
      <c r="Z116" s="64"/>
    </row>
    <row r="117" spans="1:26" ht="13.5" customHeight="1" x14ac:dyDescent="0.35">
      <c r="A117" s="64"/>
      <c r="B117" s="64"/>
      <c r="C117" s="64"/>
      <c r="D117" s="64"/>
      <c r="E117" s="64"/>
      <c r="F117" s="77"/>
      <c r="G117" s="64"/>
      <c r="H117" s="64"/>
      <c r="I117" s="64"/>
      <c r="J117" s="64"/>
      <c r="K117" s="64"/>
      <c r="L117" s="64"/>
      <c r="M117" s="64"/>
      <c r="N117" s="64"/>
      <c r="O117" s="64"/>
      <c r="P117" s="64"/>
      <c r="Q117" s="64"/>
      <c r="R117" s="64"/>
      <c r="S117" s="64"/>
      <c r="T117" s="64"/>
      <c r="U117" s="64"/>
      <c r="V117" s="64"/>
      <c r="W117" s="64"/>
      <c r="X117" s="64"/>
      <c r="Y117" s="64"/>
      <c r="Z117" s="64"/>
    </row>
    <row r="118" spans="1:26" ht="13.5" customHeight="1" x14ac:dyDescent="0.35">
      <c r="A118" s="64"/>
      <c r="B118" s="64"/>
      <c r="C118" s="64"/>
      <c r="D118" s="64"/>
      <c r="E118" s="64"/>
      <c r="F118" s="77"/>
      <c r="G118" s="64"/>
      <c r="H118" s="64"/>
      <c r="I118" s="64"/>
      <c r="J118" s="64"/>
      <c r="K118" s="64"/>
      <c r="L118" s="64"/>
      <c r="M118" s="64"/>
      <c r="N118" s="64"/>
      <c r="O118" s="64"/>
      <c r="P118" s="64"/>
      <c r="Q118" s="64"/>
      <c r="R118" s="64"/>
      <c r="S118" s="64"/>
      <c r="T118" s="64"/>
      <c r="U118" s="64"/>
      <c r="V118" s="64"/>
      <c r="W118" s="64"/>
      <c r="X118" s="64"/>
      <c r="Y118" s="64"/>
      <c r="Z118" s="64"/>
    </row>
    <row r="119" spans="1:26" ht="13.5" customHeight="1" x14ac:dyDescent="0.35">
      <c r="A119" s="64"/>
      <c r="B119" s="64"/>
      <c r="C119" s="64"/>
      <c r="D119" s="64"/>
      <c r="E119" s="64"/>
      <c r="F119" s="77"/>
      <c r="G119" s="64"/>
      <c r="H119" s="64"/>
      <c r="I119" s="64"/>
      <c r="J119" s="64"/>
      <c r="K119" s="64"/>
      <c r="L119" s="64"/>
      <c r="M119" s="64"/>
      <c r="N119" s="64"/>
      <c r="O119" s="64"/>
      <c r="P119" s="64"/>
      <c r="Q119" s="64"/>
      <c r="R119" s="64"/>
      <c r="S119" s="64"/>
      <c r="T119" s="64"/>
      <c r="U119" s="64"/>
      <c r="V119" s="64"/>
      <c r="W119" s="64"/>
      <c r="X119" s="64"/>
      <c r="Y119" s="64"/>
      <c r="Z119" s="64"/>
    </row>
    <row r="120" spans="1:26" ht="13.5" customHeight="1" x14ac:dyDescent="0.35">
      <c r="A120" s="64"/>
      <c r="B120" s="64"/>
      <c r="C120" s="64"/>
      <c r="D120" s="64"/>
      <c r="E120" s="64"/>
      <c r="F120" s="77"/>
      <c r="G120" s="64"/>
      <c r="H120" s="64"/>
      <c r="I120" s="64"/>
      <c r="J120" s="64"/>
      <c r="K120" s="64"/>
      <c r="L120" s="64"/>
      <c r="M120" s="64"/>
      <c r="N120" s="64"/>
      <c r="O120" s="64"/>
      <c r="P120" s="64"/>
      <c r="Q120" s="64"/>
      <c r="R120" s="64"/>
      <c r="S120" s="64"/>
      <c r="T120" s="64"/>
      <c r="U120" s="64"/>
      <c r="V120" s="64"/>
      <c r="W120" s="64"/>
      <c r="X120" s="64"/>
      <c r="Y120" s="64"/>
      <c r="Z120" s="64"/>
    </row>
    <row r="121" spans="1:26" ht="13.5" customHeight="1" x14ac:dyDescent="0.35">
      <c r="A121" s="64"/>
      <c r="B121" s="64"/>
      <c r="C121" s="64"/>
      <c r="D121" s="64"/>
      <c r="E121" s="64"/>
      <c r="F121" s="77"/>
      <c r="G121" s="64"/>
      <c r="H121" s="64"/>
      <c r="I121" s="64"/>
      <c r="J121" s="64"/>
      <c r="K121" s="64"/>
      <c r="L121" s="64"/>
      <c r="M121" s="64"/>
      <c r="N121" s="64"/>
      <c r="O121" s="64"/>
      <c r="P121" s="64"/>
      <c r="Q121" s="64"/>
      <c r="R121" s="64"/>
      <c r="S121" s="64"/>
      <c r="T121" s="64"/>
      <c r="U121" s="64"/>
      <c r="V121" s="64"/>
      <c r="W121" s="64"/>
      <c r="X121" s="64"/>
      <c r="Y121" s="64"/>
      <c r="Z121" s="64"/>
    </row>
    <row r="122" spans="1:26" ht="13.5" customHeight="1" x14ac:dyDescent="0.35">
      <c r="A122" s="64"/>
      <c r="B122" s="64"/>
      <c r="C122" s="64"/>
      <c r="D122" s="64"/>
      <c r="E122" s="64"/>
      <c r="F122" s="77"/>
      <c r="G122" s="64"/>
      <c r="H122" s="64"/>
      <c r="I122" s="64"/>
      <c r="J122" s="64"/>
      <c r="K122" s="64"/>
      <c r="L122" s="64"/>
      <c r="M122" s="64"/>
      <c r="N122" s="64"/>
      <c r="O122" s="64"/>
      <c r="P122" s="64"/>
      <c r="Q122" s="64"/>
      <c r="R122" s="64"/>
      <c r="S122" s="64"/>
      <c r="T122" s="64"/>
      <c r="U122" s="64"/>
      <c r="V122" s="64"/>
      <c r="W122" s="64"/>
      <c r="X122" s="64"/>
      <c r="Y122" s="64"/>
      <c r="Z122" s="64"/>
    </row>
    <row r="123" spans="1:26" ht="13.5" customHeight="1" x14ac:dyDescent="0.35">
      <c r="A123" s="64"/>
      <c r="B123" s="64"/>
      <c r="C123" s="64"/>
      <c r="D123" s="64"/>
      <c r="E123" s="64"/>
      <c r="F123" s="77"/>
      <c r="G123" s="64"/>
      <c r="H123" s="64"/>
      <c r="I123" s="64"/>
      <c r="J123" s="64"/>
      <c r="K123" s="64"/>
      <c r="L123" s="64"/>
      <c r="M123" s="64"/>
      <c r="N123" s="64"/>
      <c r="O123" s="64"/>
      <c r="P123" s="64"/>
      <c r="Q123" s="64"/>
      <c r="R123" s="64"/>
      <c r="S123" s="64"/>
      <c r="T123" s="64"/>
      <c r="U123" s="64"/>
      <c r="V123" s="64"/>
      <c r="W123" s="64"/>
      <c r="X123" s="64"/>
      <c r="Y123" s="64"/>
      <c r="Z123" s="64"/>
    </row>
    <row r="124" spans="1:26" ht="13.5" customHeight="1" x14ac:dyDescent="0.35">
      <c r="A124" s="64"/>
      <c r="B124" s="64"/>
      <c r="C124" s="64"/>
      <c r="D124" s="64"/>
      <c r="E124" s="64"/>
      <c r="F124" s="77"/>
      <c r="G124" s="64"/>
      <c r="H124" s="64"/>
      <c r="I124" s="64"/>
      <c r="J124" s="64"/>
      <c r="K124" s="64"/>
      <c r="L124" s="64"/>
      <c r="M124" s="64"/>
      <c r="N124" s="64"/>
      <c r="O124" s="64"/>
      <c r="P124" s="64"/>
      <c r="Q124" s="64"/>
      <c r="R124" s="64"/>
      <c r="S124" s="64"/>
      <c r="T124" s="64"/>
      <c r="U124" s="64"/>
      <c r="V124" s="64"/>
      <c r="W124" s="64"/>
      <c r="X124" s="64"/>
      <c r="Y124" s="64"/>
      <c r="Z124" s="64"/>
    </row>
    <row r="125" spans="1:26" ht="13.5" customHeight="1" x14ac:dyDescent="0.35">
      <c r="A125" s="64"/>
      <c r="B125" s="64"/>
      <c r="C125" s="64"/>
      <c r="D125" s="64"/>
      <c r="E125" s="64"/>
      <c r="F125" s="77"/>
      <c r="G125" s="64"/>
      <c r="H125" s="64"/>
      <c r="I125" s="64"/>
      <c r="J125" s="64"/>
      <c r="K125" s="64"/>
      <c r="L125" s="64"/>
      <c r="M125" s="64"/>
      <c r="N125" s="64"/>
      <c r="O125" s="64"/>
      <c r="P125" s="64"/>
      <c r="Q125" s="64"/>
      <c r="R125" s="64"/>
      <c r="S125" s="64"/>
      <c r="T125" s="64"/>
      <c r="U125" s="64"/>
      <c r="V125" s="64"/>
      <c r="W125" s="64"/>
      <c r="X125" s="64"/>
      <c r="Y125" s="64"/>
      <c r="Z125" s="64"/>
    </row>
    <row r="126" spans="1:26" ht="13.5" customHeight="1" x14ac:dyDescent="0.35">
      <c r="A126" s="64"/>
      <c r="B126" s="64"/>
      <c r="C126" s="64"/>
      <c r="D126" s="64"/>
      <c r="E126" s="64"/>
      <c r="F126" s="77"/>
      <c r="G126" s="64"/>
      <c r="H126" s="64"/>
      <c r="I126" s="64"/>
      <c r="J126" s="64"/>
      <c r="K126" s="64"/>
      <c r="L126" s="64"/>
      <c r="M126" s="64"/>
      <c r="N126" s="64"/>
      <c r="O126" s="64"/>
      <c r="P126" s="64"/>
      <c r="Q126" s="64"/>
      <c r="R126" s="64"/>
      <c r="S126" s="64"/>
      <c r="T126" s="64"/>
      <c r="U126" s="64"/>
      <c r="V126" s="64"/>
      <c r="W126" s="64"/>
      <c r="X126" s="64"/>
      <c r="Y126" s="64"/>
      <c r="Z126" s="64"/>
    </row>
    <row r="127" spans="1:26" ht="13.5" customHeight="1" x14ac:dyDescent="0.35">
      <c r="A127" s="64"/>
      <c r="B127" s="64"/>
      <c r="C127" s="64"/>
      <c r="D127" s="64"/>
      <c r="E127" s="64"/>
      <c r="F127" s="77"/>
      <c r="G127" s="64"/>
      <c r="H127" s="64"/>
      <c r="I127" s="64"/>
      <c r="J127" s="64"/>
      <c r="K127" s="64"/>
      <c r="L127" s="64"/>
      <c r="M127" s="64"/>
      <c r="N127" s="64"/>
      <c r="O127" s="64"/>
      <c r="P127" s="64"/>
      <c r="Q127" s="64"/>
      <c r="R127" s="64"/>
      <c r="S127" s="64"/>
      <c r="T127" s="64"/>
      <c r="U127" s="64"/>
      <c r="V127" s="64"/>
      <c r="W127" s="64"/>
      <c r="X127" s="64"/>
      <c r="Y127" s="64"/>
      <c r="Z127" s="64"/>
    </row>
    <row r="128" spans="1:26" ht="13.5" customHeight="1" x14ac:dyDescent="0.35">
      <c r="A128" s="64"/>
      <c r="B128" s="64"/>
      <c r="C128" s="64"/>
      <c r="D128" s="64"/>
      <c r="E128" s="64"/>
      <c r="F128" s="77"/>
      <c r="G128" s="64"/>
      <c r="H128" s="64"/>
      <c r="I128" s="64"/>
      <c r="J128" s="64"/>
      <c r="K128" s="64"/>
      <c r="L128" s="64"/>
      <c r="M128" s="64"/>
      <c r="N128" s="64"/>
      <c r="O128" s="64"/>
      <c r="P128" s="64"/>
      <c r="Q128" s="64"/>
      <c r="R128" s="64"/>
      <c r="S128" s="64"/>
      <c r="T128" s="64"/>
      <c r="U128" s="64"/>
      <c r="V128" s="64"/>
      <c r="W128" s="64"/>
      <c r="X128" s="64"/>
      <c r="Y128" s="64"/>
      <c r="Z128" s="64"/>
    </row>
    <row r="129" spans="1:26" ht="13.5" customHeight="1" x14ac:dyDescent="0.35">
      <c r="A129" s="64"/>
      <c r="B129" s="64"/>
      <c r="C129" s="64"/>
      <c r="D129" s="64"/>
      <c r="E129" s="64"/>
      <c r="F129" s="77"/>
      <c r="G129" s="64"/>
      <c r="H129" s="64"/>
      <c r="I129" s="64"/>
      <c r="J129" s="64"/>
      <c r="K129" s="64"/>
      <c r="L129" s="64"/>
      <c r="M129" s="64"/>
      <c r="N129" s="64"/>
      <c r="O129" s="64"/>
      <c r="P129" s="64"/>
      <c r="Q129" s="64"/>
      <c r="R129" s="64"/>
      <c r="S129" s="64"/>
      <c r="T129" s="64"/>
      <c r="U129" s="64"/>
      <c r="V129" s="64"/>
      <c r="W129" s="64"/>
      <c r="X129" s="64"/>
      <c r="Y129" s="64"/>
      <c r="Z129" s="64"/>
    </row>
    <row r="130" spans="1:26" ht="13.5" customHeight="1" x14ac:dyDescent="0.35">
      <c r="A130" s="64"/>
      <c r="B130" s="64"/>
      <c r="C130" s="64"/>
      <c r="D130" s="64"/>
      <c r="E130" s="64"/>
      <c r="F130" s="77"/>
      <c r="G130" s="64"/>
      <c r="H130" s="64"/>
      <c r="I130" s="64"/>
      <c r="J130" s="64"/>
      <c r="K130" s="64"/>
      <c r="L130" s="64"/>
      <c r="M130" s="64"/>
      <c r="N130" s="64"/>
      <c r="O130" s="64"/>
      <c r="P130" s="64"/>
      <c r="Q130" s="64"/>
      <c r="R130" s="64"/>
      <c r="S130" s="64"/>
      <c r="T130" s="64"/>
      <c r="U130" s="64"/>
      <c r="V130" s="64"/>
      <c r="W130" s="64"/>
      <c r="X130" s="64"/>
      <c r="Y130" s="64"/>
      <c r="Z130" s="64"/>
    </row>
    <row r="131" spans="1:26" ht="13.5" customHeight="1" x14ac:dyDescent="0.35">
      <c r="A131" s="64"/>
      <c r="B131" s="64"/>
      <c r="C131" s="64"/>
      <c r="D131" s="64"/>
      <c r="E131" s="64"/>
      <c r="F131" s="77"/>
      <c r="G131" s="64"/>
      <c r="H131" s="64"/>
      <c r="I131" s="64"/>
      <c r="J131" s="64"/>
      <c r="K131" s="64"/>
      <c r="L131" s="64"/>
      <c r="M131" s="64"/>
      <c r="N131" s="64"/>
      <c r="O131" s="64"/>
      <c r="P131" s="64"/>
      <c r="Q131" s="64"/>
      <c r="R131" s="64"/>
      <c r="S131" s="64"/>
      <c r="T131" s="64"/>
      <c r="U131" s="64"/>
      <c r="V131" s="64"/>
      <c r="W131" s="64"/>
      <c r="X131" s="64"/>
      <c r="Y131" s="64"/>
      <c r="Z131" s="64"/>
    </row>
    <row r="132" spans="1:26" ht="13.5" customHeight="1" x14ac:dyDescent="0.35">
      <c r="A132" s="64"/>
      <c r="B132" s="64"/>
      <c r="C132" s="64"/>
      <c r="D132" s="64"/>
      <c r="E132" s="64"/>
      <c r="F132" s="77"/>
      <c r="G132" s="64"/>
      <c r="H132" s="64"/>
      <c r="I132" s="64"/>
      <c r="J132" s="64"/>
      <c r="K132" s="64"/>
      <c r="L132" s="64"/>
      <c r="M132" s="64"/>
      <c r="N132" s="64"/>
      <c r="O132" s="64"/>
      <c r="P132" s="64"/>
      <c r="Q132" s="64"/>
      <c r="R132" s="64"/>
      <c r="S132" s="64"/>
      <c r="T132" s="64"/>
      <c r="U132" s="64"/>
      <c r="V132" s="64"/>
      <c r="W132" s="64"/>
      <c r="X132" s="64"/>
      <c r="Y132" s="64"/>
      <c r="Z132" s="64"/>
    </row>
    <row r="133" spans="1:26" ht="13.5" customHeight="1" x14ac:dyDescent="0.35">
      <c r="A133" s="64"/>
      <c r="B133" s="64"/>
      <c r="C133" s="64"/>
      <c r="D133" s="64"/>
      <c r="E133" s="64"/>
      <c r="F133" s="77"/>
      <c r="G133" s="64"/>
      <c r="H133" s="64"/>
      <c r="I133" s="64"/>
      <c r="J133" s="64"/>
      <c r="K133" s="64"/>
      <c r="L133" s="64"/>
      <c r="M133" s="64"/>
      <c r="N133" s="64"/>
      <c r="O133" s="64"/>
      <c r="P133" s="64"/>
      <c r="Q133" s="64"/>
      <c r="R133" s="64"/>
      <c r="S133" s="64"/>
      <c r="T133" s="64"/>
      <c r="U133" s="64"/>
      <c r="V133" s="64"/>
      <c r="W133" s="64"/>
      <c r="X133" s="64"/>
      <c r="Y133" s="64"/>
      <c r="Z133" s="64"/>
    </row>
    <row r="134" spans="1:26" ht="13.5" customHeight="1" x14ac:dyDescent="0.35">
      <c r="A134" s="64"/>
      <c r="B134" s="64"/>
      <c r="C134" s="64"/>
      <c r="D134" s="64"/>
      <c r="E134" s="64"/>
      <c r="F134" s="77"/>
      <c r="G134" s="64"/>
      <c r="H134" s="64"/>
      <c r="I134" s="64"/>
      <c r="J134" s="64"/>
      <c r="K134" s="64"/>
      <c r="L134" s="64"/>
      <c r="M134" s="64"/>
      <c r="N134" s="64"/>
      <c r="O134" s="64"/>
      <c r="P134" s="64"/>
      <c r="Q134" s="64"/>
      <c r="R134" s="64"/>
      <c r="S134" s="64"/>
      <c r="T134" s="64"/>
      <c r="U134" s="64"/>
      <c r="V134" s="64"/>
      <c r="W134" s="64"/>
      <c r="X134" s="64"/>
      <c r="Y134" s="64"/>
      <c r="Z134" s="64"/>
    </row>
    <row r="135" spans="1:26" ht="13.5" customHeight="1" x14ac:dyDescent="0.35">
      <c r="A135" s="64"/>
      <c r="B135" s="64"/>
      <c r="C135" s="64"/>
      <c r="D135" s="64"/>
      <c r="E135" s="64"/>
      <c r="F135" s="77"/>
      <c r="G135" s="64"/>
      <c r="H135" s="64"/>
      <c r="I135" s="64"/>
      <c r="J135" s="64"/>
      <c r="K135" s="64"/>
      <c r="L135" s="64"/>
      <c r="M135" s="64"/>
      <c r="N135" s="64"/>
      <c r="O135" s="64"/>
      <c r="P135" s="64"/>
      <c r="Q135" s="64"/>
      <c r="R135" s="64"/>
      <c r="S135" s="64"/>
      <c r="T135" s="64"/>
      <c r="U135" s="64"/>
      <c r="V135" s="64"/>
      <c r="W135" s="64"/>
      <c r="X135" s="64"/>
      <c r="Y135" s="64"/>
      <c r="Z135" s="64"/>
    </row>
    <row r="136" spans="1:26" ht="13.5" customHeight="1" x14ac:dyDescent="0.35">
      <c r="A136" s="64"/>
      <c r="B136" s="64"/>
      <c r="C136" s="64"/>
      <c r="D136" s="64"/>
      <c r="E136" s="64"/>
      <c r="F136" s="77"/>
      <c r="G136" s="64"/>
      <c r="H136" s="64"/>
      <c r="I136" s="64"/>
      <c r="J136" s="64"/>
      <c r="K136" s="64"/>
      <c r="L136" s="64"/>
      <c r="M136" s="64"/>
      <c r="N136" s="64"/>
      <c r="O136" s="64"/>
      <c r="P136" s="64"/>
      <c r="Q136" s="64"/>
      <c r="R136" s="64"/>
      <c r="S136" s="64"/>
      <c r="T136" s="64"/>
      <c r="U136" s="64"/>
      <c r="V136" s="64"/>
      <c r="W136" s="64"/>
      <c r="X136" s="64"/>
      <c r="Y136" s="64"/>
      <c r="Z136" s="64"/>
    </row>
    <row r="137" spans="1:26" ht="13.5" customHeight="1" x14ac:dyDescent="0.35">
      <c r="A137" s="64"/>
      <c r="B137" s="64"/>
      <c r="C137" s="64"/>
      <c r="D137" s="64"/>
      <c r="E137" s="64"/>
      <c r="F137" s="77"/>
      <c r="G137" s="64"/>
      <c r="H137" s="64"/>
      <c r="I137" s="64"/>
      <c r="J137" s="64"/>
      <c r="K137" s="64"/>
      <c r="L137" s="64"/>
      <c r="M137" s="64"/>
      <c r="N137" s="64"/>
      <c r="O137" s="64"/>
      <c r="P137" s="64"/>
      <c r="Q137" s="64"/>
      <c r="R137" s="64"/>
      <c r="S137" s="64"/>
      <c r="T137" s="64"/>
      <c r="U137" s="64"/>
      <c r="V137" s="64"/>
      <c r="W137" s="64"/>
      <c r="X137" s="64"/>
      <c r="Y137" s="64"/>
      <c r="Z137" s="64"/>
    </row>
    <row r="138" spans="1:26" ht="13.5" customHeight="1" x14ac:dyDescent="0.35">
      <c r="A138" s="64"/>
      <c r="B138" s="64"/>
      <c r="C138" s="64"/>
      <c r="D138" s="64"/>
      <c r="E138" s="64"/>
      <c r="F138" s="77"/>
      <c r="G138" s="64"/>
      <c r="H138" s="64"/>
      <c r="I138" s="64"/>
      <c r="J138" s="64"/>
      <c r="K138" s="64"/>
      <c r="L138" s="64"/>
      <c r="M138" s="64"/>
      <c r="N138" s="64"/>
      <c r="O138" s="64"/>
      <c r="P138" s="64"/>
      <c r="Q138" s="64"/>
      <c r="R138" s="64"/>
      <c r="S138" s="64"/>
      <c r="T138" s="64"/>
      <c r="U138" s="64"/>
      <c r="V138" s="64"/>
      <c r="W138" s="64"/>
      <c r="X138" s="64"/>
      <c r="Y138" s="64"/>
      <c r="Z138" s="64"/>
    </row>
    <row r="139" spans="1:26" ht="13.5" customHeight="1" x14ac:dyDescent="0.35">
      <c r="A139" s="64"/>
      <c r="B139" s="64"/>
      <c r="C139" s="64"/>
      <c r="D139" s="64"/>
      <c r="E139" s="64"/>
      <c r="F139" s="77"/>
      <c r="G139" s="64"/>
      <c r="H139" s="64"/>
      <c r="I139" s="64"/>
      <c r="J139" s="64"/>
      <c r="K139" s="64"/>
      <c r="L139" s="64"/>
      <c r="M139" s="64"/>
      <c r="N139" s="64"/>
      <c r="O139" s="64"/>
      <c r="P139" s="64"/>
      <c r="Q139" s="64"/>
      <c r="R139" s="64"/>
      <c r="S139" s="64"/>
      <c r="T139" s="64"/>
      <c r="U139" s="64"/>
      <c r="V139" s="64"/>
      <c r="W139" s="64"/>
      <c r="X139" s="64"/>
      <c r="Y139" s="64"/>
      <c r="Z139" s="64"/>
    </row>
    <row r="140" spans="1:26" ht="13.5" customHeight="1" x14ac:dyDescent="0.35">
      <c r="A140" s="64"/>
      <c r="B140" s="64"/>
      <c r="C140" s="64"/>
      <c r="D140" s="64"/>
      <c r="E140" s="64"/>
      <c r="F140" s="77"/>
      <c r="G140" s="64"/>
      <c r="H140" s="64"/>
      <c r="I140" s="64"/>
      <c r="J140" s="64"/>
      <c r="K140" s="64"/>
      <c r="L140" s="64"/>
      <c r="M140" s="64"/>
      <c r="N140" s="64"/>
      <c r="O140" s="64"/>
      <c r="P140" s="64"/>
      <c r="Q140" s="64"/>
      <c r="R140" s="64"/>
      <c r="S140" s="64"/>
      <c r="T140" s="64"/>
      <c r="U140" s="64"/>
      <c r="V140" s="64"/>
      <c r="W140" s="64"/>
      <c r="X140" s="64"/>
      <c r="Y140" s="64"/>
      <c r="Z140" s="64"/>
    </row>
    <row r="141" spans="1:26" ht="13.5" customHeight="1" x14ac:dyDescent="0.35">
      <c r="A141" s="64"/>
      <c r="B141" s="64"/>
      <c r="C141" s="64"/>
      <c r="D141" s="64"/>
      <c r="E141" s="64"/>
      <c r="F141" s="77"/>
      <c r="G141" s="64"/>
      <c r="H141" s="64"/>
      <c r="I141" s="64"/>
      <c r="J141" s="64"/>
      <c r="K141" s="64"/>
      <c r="L141" s="64"/>
      <c r="M141" s="64"/>
      <c r="N141" s="64"/>
      <c r="O141" s="64"/>
      <c r="P141" s="64"/>
      <c r="Q141" s="64"/>
      <c r="R141" s="64"/>
      <c r="S141" s="64"/>
      <c r="T141" s="64"/>
      <c r="U141" s="64"/>
      <c r="V141" s="64"/>
      <c r="W141" s="64"/>
      <c r="X141" s="64"/>
      <c r="Y141" s="64"/>
      <c r="Z141" s="64"/>
    </row>
    <row r="142" spans="1:26" ht="13.5" customHeight="1" x14ac:dyDescent="0.35">
      <c r="A142" s="64"/>
      <c r="B142" s="64"/>
      <c r="C142" s="64"/>
      <c r="D142" s="64"/>
      <c r="E142" s="64"/>
      <c r="F142" s="77"/>
      <c r="G142" s="64"/>
      <c r="H142" s="64"/>
      <c r="I142" s="64"/>
      <c r="J142" s="64"/>
      <c r="K142" s="64"/>
      <c r="L142" s="64"/>
      <c r="M142" s="64"/>
      <c r="N142" s="64"/>
      <c r="O142" s="64"/>
      <c r="P142" s="64"/>
      <c r="Q142" s="64"/>
      <c r="R142" s="64"/>
      <c r="S142" s="64"/>
      <c r="T142" s="64"/>
      <c r="U142" s="64"/>
      <c r="V142" s="64"/>
      <c r="W142" s="64"/>
      <c r="X142" s="64"/>
      <c r="Y142" s="64"/>
      <c r="Z142" s="64"/>
    </row>
    <row r="143" spans="1:26" ht="13.5" customHeight="1" x14ac:dyDescent="0.35">
      <c r="A143" s="64"/>
      <c r="B143" s="64"/>
      <c r="C143" s="64"/>
      <c r="D143" s="64"/>
      <c r="E143" s="64"/>
      <c r="F143" s="77"/>
      <c r="G143" s="64"/>
      <c r="H143" s="64"/>
      <c r="I143" s="64"/>
      <c r="J143" s="64"/>
      <c r="K143" s="64"/>
      <c r="L143" s="64"/>
      <c r="M143" s="64"/>
      <c r="N143" s="64"/>
      <c r="O143" s="64"/>
      <c r="P143" s="64"/>
      <c r="Q143" s="64"/>
      <c r="R143" s="64"/>
      <c r="S143" s="64"/>
      <c r="T143" s="64"/>
      <c r="U143" s="64"/>
      <c r="V143" s="64"/>
      <c r="W143" s="64"/>
      <c r="X143" s="64"/>
      <c r="Y143" s="64"/>
      <c r="Z143" s="64"/>
    </row>
    <row r="144" spans="1:26" ht="13.5" customHeight="1" x14ac:dyDescent="0.35">
      <c r="A144" s="64"/>
      <c r="B144" s="64"/>
      <c r="C144" s="64"/>
      <c r="D144" s="64"/>
      <c r="E144" s="64"/>
      <c r="F144" s="77"/>
      <c r="G144" s="64"/>
      <c r="H144" s="64"/>
      <c r="I144" s="64"/>
      <c r="J144" s="64"/>
      <c r="K144" s="64"/>
      <c r="L144" s="64"/>
      <c r="M144" s="64"/>
      <c r="N144" s="64"/>
      <c r="O144" s="64"/>
      <c r="P144" s="64"/>
      <c r="Q144" s="64"/>
      <c r="R144" s="64"/>
      <c r="S144" s="64"/>
      <c r="T144" s="64"/>
      <c r="U144" s="64"/>
      <c r="V144" s="64"/>
      <c r="W144" s="64"/>
      <c r="X144" s="64"/>
      <c r="Y144" s="64"/>
      <c r="Z144" s="64"/>
    </row>
    <row r="145" spans="1:26" ht="13.5" customHeight="1" x14ac:dyDescent="0.35">
      <c r="A145" s="64"/>
      <c r="B145" s="64"/>
      <c r="C145" s="64"/>
      <c r="D145" s="64"/>
      <c r="E145" s="64"/>
      <c r="F145" s="77"/>
      <c r="G145" s="64"/>
      <c r="H145" s="64"/>
      <c r="I145" s="64"/>
      <c r="J145" s="64"/>
      <c r="K145" s="64"/>
      <c r="L145" s="64"/>
      <c r="M145" s="64"/>
      <c r="N145" s="64"/>
      <c r="O145" s="64"/>
      <c r="P145" s="64"/>
      <c r="Q145" s="64"/>
      <c r="R145" s="64"/>
      <c r="S145" s="64"/>
      <c r="T145" s="64"/>
      <c r="U145" s="64"/>
      <c r="V145" s="64"/>
      <c r="W145" s="64"/>
      <c r="X145" s="64"/>
      <c r="Y145" s="64"/>
      <c r="Z145" s="64"/>
    </row>
    <row r="146" spans="1:26" ht="13.5" customHeight="1" x14ac:dyDescent="0.35">
      <c r="A146" s="64"/>
      <c r="B146" s="64"/>
      <c r="C146" s="64"/>
      <c r="D146" s="64"/>
      <c r="E146" s="64"/>
      <c r="F146" s="77"/>
      <c r="G146" s="64"/>
      <c r="H146" s="64"/>
      <c r="I146" s="64"/>
      <c r="J146" s="64"/>
      <c r="K146" s="64"/>
      <c r="L146" s="64"/>
      <c r="M146" s="64"/>
      <c r="N146" s="64"/>
      <c r="O146" s="64"/>
      <c r="P146" s="64"/>
      <c r="Q146" s="64"/>
      <c r="R146" s="64"/>
      <c r="S146" s="64"/>
      <c r="T146" s="64"/>
      <c r="U146" s="64"/>
      <c r="V146" s="64"/>
      <c r="W146" s="64"/>
      <c r="X146" s="64"/>
      <c r="Y146" s="64"/>
      <c r="Z146" s="64"/>
    </row>
    <row r="147" spans="1:26" ht="13.5" customHeight="1" x14ac:dyDescent="0.35">
      <c r="A147" s="64"/>
      <c r="B147" s="64"/>
      <c r="C147" s="64"/>
      <c r="D147" s="64"/>
      <c r="E147" s="64"/>
      <c r="F147" s="77"/>
      <c r="G147" s="64"/>
      <c r="H147" s="64"/>
      <c r="I147" s="64"/>
      <c r="J147" s="64"/>
      <c r="K147" s="64"/>
      <c r="L147" s="64"/>
      <c r="M147" s="64"/>
      <c r="N147" s="64"/>
      <c r="O147" s="64"/>
      <c r="P147" s="64"/>
      <c r="Q147" s="64"/>
      <c r="R147" s="64"/>
      <c r="S147" s="64"/>
      <c r="T147" s="64"/>
      <c r="U147" s="64"/>
      <c r="V147" s="64"/>
      <c r="W147" s="64"/>
      <c r="X147" s="64"/>
      <c r="Y147" s="64"/>
      <c r="Z147" s="64"/>
    </row>
    <row r="148" spans="1:26" ht="13.5" customHeight="1" x14ac:dyDescent="0.35">
      <c r="A148" s="64"/>
      <c r="B148" s="64"/>
      <c r="C148" s="64"/>
      <c r="D148" s="64"/>
      <c r="E148" s="64"/>
      <c r="F148" s="77"/>
      <c r="G148" s="64"/>
      <c r="H148" s="64"/>
      <c r="I148" s="64"/>
      <c r="J148" s="64"/>
      <c r="K148" s="64"/>
      <c r="L148" s="64"/>
      <c r="M148" s="64"/>
      <c r="N148" s="64"/>
      <c r="O148" s="64"/>
      <c r="P148" s="64"/>
      <c r="Q148" s="64"/>
      <c r="R148" s="64"/>
      <c r="S148" s="64"/>
      <c r="T148" s="64"/>
      <c r="U148" s="64"/>
      <c r="V148" s="64"/>
      <c r="W148" s="64"/>
      <c r="X148" s="64"/>
      <c r="Y148" s="64"/>
      <c r="Z148" s="64"/>
    </row>
    <row r="149" spans="1:26" ht="13.5" customHeight="1" x14ac:dyDescent="0.35">
      <c r="A149" s="64"/>
      <c r="B149" s="64"/>
      <c r="C149" s="64"/>
      <c r="D149" s="64"/>
      <c r="E149" s="64"/>
      <c r="F149" s="77"/>
      <c r="G149" s="64"/>
      <c r="H149" s="64"/>
      <c r="I149" s="64"/>
      <c r="J149" s="64"/>
      <c r="K149" s="64"/>
      <c r="L149" s="64"/>
      <c r="M149" s="64"/>
      <c r="N149" s="64"/>
      <c r="O149" s="64"/>
      <c r="P149" s="64"/>
      <c r="Q149" s="64"/>
      <c r="R149" s="64"/>
      <c r="S149" s="64"/>
      <c r="T149" s="64"/>
      <c r="U149" s="64"/>
      <c r="V149" s="64"/>
      <c r="W149" s="64"/>
      <c r="X149" s="64"/>
      <c r="Y149" s="64"/>
      <c r="Z149" s="64"/>
    </row>
    <row r="150" spans="1:26" ht="13.5" customHeight="1" x14ac:dyDescent="0.35">
      <c r="A150" s="64"/>
      <c r="B150" s="64"/>
      <c r="C150" s="64"/>
      <c r="D150" s="64"/>
      <c r="E150" s="64"/>
      <c r="F150" s="77"/>
      <c r="G150" s="64"/>
      <c r="H150" s="64"/>
      <c r="I150" s="64"/>
      <c r="J150" s="64"/>
      <c r="K150" s="64"/>
      <c r="L150" s="64"/>
      <c r="M150" s="64"/>
      <c r="N150" s="64"/>
      <c r="O150" s="64"/>
      <c r="P150" s="64"/>
      <c r="Q150" s="64"/>
      <c r="R150" s="64"/>
      <c r="S150" s="64"/>
      <c r="T150" s="64"/>
      <c r="U150" s="64"/>
      <c r="V150" s="64"/>
      <c r="W150" s="64"/>
      <c r="X150" s="64"/>
      <c r="Y150" s="64"/>
      <c r="Z150" s="64"/>
    </row>
    <row r="151" spans="1:26" ht="13.5" customHeight="1" x14ac:dyDescent="0.35">
      <c r="A151" s="64"/>
      <c r="B151" s="64"/>
      <c r="C151" s="64"/>
      <c r="D151" s="64"/>
      <c r="E151" s="64"/>
      <c r="F151" s="77"/>
      <c r="G151" s="64"/>
      <c r="H151" s="64"/>
      <c r="I151" s="64"/>
      <c r="J151" s="64"/>
      <c r="K151" s="64"/>
      <c r="L151" s="64"/>
      <c r="M151" s="64"/>
      <c r="N151" s="64"/>
      <c r="O151" s="64"/>
      <c r="P151" s="64"/>
      <c r="Q151" s="64"/>
      <c r="R151" s="64"/>
      <c r="S151" s="64"/>
      <c r="T151" s="64"/>
      <c r="U151" s="64"/>
      <c r="V151" s="64"/>
      <c r="W151" s="64"/>
      <c r="X151" s="64"/>
      <c r="Y151" s="64"/>
      <c r="Z151" s="64"/>
    </row>
    <row r="152" spans="1:26" ht="13.5" customHeight="1" x14ac:dyDescent="0.35">
      <c r="A152" s="64"/>
      <c r="B152" s="64"/>
      <c r="C152" s="64"/>
      <c r="D152" s="64"/>
      <c r="E152" s="64"/>
      <c r="F152" s="77"/>
      <c r="G152" s="64"/>
      <c r="H152" s="64"/>
      <c r="I152" s="64"/>
      <c r="J152" s="64"/>
      <c r="K152" s="64"/>
      <c r="L152" s="64"/>
      <c r="M152" s="64"/>
      <c r="N152" s="64"/>
      <c r="O152" s="64"/>
      <c r="P152" s="64"/>
      <c r="Q152" s="64"/>
      <c r="R152" s="64"/>
      <c r="S152" s="64"/>
      <c r="T152" s="64"/>
      <c r="U152" s="64"/>
      <c r="V152" s="64"/>
      <c r="W152" s="64"/>
      <c r="X152" s="64"/>
      <c r="Y152" s="64"/>
      <c r="Z152" s="64"/>
    </row>
    <row r="153" spans="1:26" ht="13.5" customHeight="1" x14ac:dyDescent="0.35">
      <c r="A153" s="64"/>
      <c r="B153" s="64"/>
      <c r="C153" s="64"/>
      <c r="D153" s="64"/>
      <c r="E153" s="64"/>
      <c r="F153" s="77"/>
      <c r="G153" s="64"/>
      <c r="H153" s="64"/>
      <c r="I153" s="64"/>
      <c r="J153" s="64"/>
      <c r="K153" s="64"/>
      <c r="L153" s="64"/>
      <c r="M153" s="64"/>
      <c r="N153" s="64"/>
      <c r="O153" s="64"/>
      <c r="P153" s="64"/>
      <c r="Q153" s="64"/>
      <c r="R153" s="64"/>
      <c r="S153" s="64"/>
      <c r="T153" s="64"/>
      <c r="U153" s="64"/>
      <c r="V153" s="64"/>
      <c r="W153" s="64"/>
      <c r="X153" s="64"/>
      <c r="Y153" s="64"/>
      <c r="Z153" s="64"/>
    </row>
    <row r="154" spans="1:26" ht="13.5" customHeight="1" x14ac:dyDescent="0.35">
      <c r="A154" s="64"/>
      <c r="B154" s="64"/>
      <c r="C154" s="64"/>
      <c r="D154" s="64"/>
      <c r="E154" s="64"/>
      <c r="F154" s="77"/>
      <c r="G154" s="64"/>
      <c r="H154" s="64"/>
      <c r="I154" s="64"/>
      <c r="J154" s="64"/>
      <c r="K154" s="64"/>
      <c r="L154" s="64"/>
      <c r="M154" s="64"/>
      <c r="N154" s="64"/>
      <c r="O154" s="64"/>
      <c r="P154" s="64"/>
      <c r="Q154" s="64"/>
      <c r="R154" s="64"/>
      <c r="S154" s="64"/>
      <c r="T154" s="64"/>
      <c r="U154" s="64"/>
      <c r="V154" s="64"/>
      <c r="W154" s="64"/>
      <c r="X154" s="64"/>
      <c r="Y154" s="64"/>
      <c r="Z154" s="64"/>
    </row>
    <row r="155" spans="1:26" ht="13.5" customHeight="1" x14ac:dyDescent="0.35">
      <c r="A155" s="64"/>
      <c r="B155" s="64"/>
      <c r="C155" s="64"/>
      <c r="D155" s="64"/>
      <c r="E155" s="64"/>
      <c r="F155" s="77"/>
      <c r="G155" s="64"/>
      <c r="H155" s="64"/>
      <c r="I155" s="64"/>
      <c r="J155" s="64"/>
      <c r="K155" s="64"/>
      <c r="L155" s="64"/>
      <c r="M155" s="64"/>
      <c r="N155" s="64"/>
      <c r="O155" s="64"/>
      <c r="P155" s="64"/>
      <c r="Q155" s="64"/>
      <c r="R155" s="64"/>
      <c r="S155" s="64"/>
      <c r="T155" s="64"/>
      <c r="U155" s="64"/>
      <c r="V155" s="64"/>
      <c r="W155" s="64"/>
      <c r="X155" s="64"/>
      <c r="Y155" s="64"/>
      <c r="Z155" s="64"/>
    </row>
    <row r="156" spans="1:26" ht="13.5" customHeight="1" x14ac:dyDescent="0.35">
      <c r="A156" s="64"/>
      <c r="B156" s="64"/>
      <c r="C156" s="64"/>
      <c r="D156" s="64"/>
      <c r="E156" s="64"/>
      <c r="F156" s="77"/>
      <c r="G156" s="64"/>
      <c r="H156" s="64"/>
      <c r="I156" s="64"/>
      <c r="J156" s="64"/>
      <c r="K156" s="64"/>
      <c r="L156" s="64"/>
      <c r="M156" s="64"/>
      <c r="N156" s="64"/>
      <c r="O156" s="64"/>
      <c r="P156" s="64"/>
      <c r="Q156" s="64"/>
      <c r="R156" s="64"/>
      <c r="S156" s="64"/>
      <c r="T156" s="64"/>
      <c r="U156" s="64"/>
      <c r="V156" s="64"/>
      <c r="W156" s="64"/>
      <c r="X156" s="64"/>
      <c r="Y156" s="64"/>
      <c r="Z156" s="64"/>
    </row>
    <row r="157" spans="1:26" ht="13.5" customHeight="1" x14ac:dyDescent="0.35">
      <c r="A157" s="64"/>
      <c r="B157" s="64"/>
      <c r="C157" s="64"/>
      <c r="D157" s="64"/>
      <c r="E157" s="64"/>
      <c r="F157" s="77"/>
      <c r="G157" s="64"/>
      <c r="H157" s="64"/>
      <c r="I157" s="64"/>
      <c r="J157" s="64"/>
      <c r="K157" s="64"/>
      <c r="L157" s="64"/>
      <c r="M157" s="64"/>
      <c r="N157" s="64"/>
      <c r="O157" s="64"/>
      <c r="P157" s="64"/>
      <c r="Q157" s="64"/>
      <c r="R157" s="64"/>
      <c r="S157" s="64"/>
      <c r="T157" s="64"/>
      <c r="U157" s="64"/>
      <c r="V157" s="64"/>
      <c r="W157" s="64"/>
      <c r="X157" s="64"/>
      <c r="Y157" s="64"/>
      <c r="Z157" s="64"/>
    </row>
    <row r="158" spans="1:26" ht="13.5" customHeight="1" x14ac:dyDescent="0.35">
      <c r="A158" s="64"/>
      <c r="B158" s="64"/>
      <c r="C158" s="64"/>
      <c r="D158" s="64"/>
      <c r="E158" s="64"/>
      <c r="F158" s="77"/>
      <c r="G158" s="64"/>
      <c r="H158" s="64"/>
      <c r="I158" s="64"/>
      <c r="J158" s="64"/>
      <c r="K158" s="64"/>
      <c r="L158" s="64"/>
      <c r="M158" s="64"/>
      <c r="N158" s="64"/>
      <c r="O158" s="64"/>
      <c r="P158" s="64"/>
      <c r="Q158" s="64"/>
      <c r="R158" s="64"/>
      <c r="S158" s="64"/>
      <c r="T158" s="64"/>
      <c r="U158" s="64"/>
      <c r="V158" s="64"/>
      <c r="W158" s="64"/>
      <c r="X158" s="64"/>
      <c r="Y158" s="64"/>
      <c r="Z158" s="64"/>
    </row>
    <row r="159" spans="1:26" ht="13.5" customHeight="1" x14ac:dyDescent="0.35">
      <c r="A159" s="64"/>
      <c r="B159" s="64"/>
      <c r="C159" s="64"/>
      <c r="D159" s="64"/>
      <c r="E159" s="64"/>
      <c r="F159" s="77"/>
      <c r="G159" s="64"/>
      <c r="H159" s="64"/>
      <c r="I159" s="64"/>
      <c r="J159" s="64"/>
      <c r="K159" s="64"/>
      <c r="L159" s="64"/>
      <c r="M159" s="64"/>
      <c r="N159" s="64"/>
      <c r="O159" s="64"/>
      <c r="P159" s="64"/>
      <c r="Q159" s="64"/>
      <c r="R159" s="64"/>
      <c r="S159" s="64"/>
      <c r="T159" s="64"/>
      <c r="U159" s="64"/>
      <c r="V159" s="64"/>
      <c r="W159" s="64"/>
      <c r="X159" s="64"/>
      <c r="Y159" s="64"/>
      <c r="Z159" s="64"/>
    </row>
    <row r="160" spans="1:26" ht="13.5" customHeight="1" x14ac:dyDescent="0.35">
      <c r="A160" s="64"/>
      <c r="B160" s="64"/>
      <c r="C160" s="64"/>
      <c r="D160" s="64"/>
      <c r="E160" s="64"/>
      <c r="F160" s="77"/>
      <c r="G160" s="64"/>
      <c r="H160" s="64"/>
      <c r="I160" s="64"/>
      <c r="J160" s="64"/>
      <c r="K160" s="64"/>
      <c r="L160" s="64"/>
      <c r="M160" s="64"/>
      <c r="N160" s="64"/>
      <c r="O160" s="64"/>
      <c r="P160" s="64"/>
      <c r="Q160" s="64"/>
      <c r="R160" s="64"/>
      <c r="S160" s="64"/>
      <c r="T160" s="64"/>
      <c r="U160" s="64"/>
      <c r="V160" s="64"/>
      <c r="W160" s="64"/>
      <c r="X160" s="64"/>
      <c r="Y160" s="64"/>
      <c r="Z160" s="64"/>
    </row>
    <row r="161" spans="1:26" ht="13.5" customHeight="1" x14ac:dyDescent="0.35">
      <c r="A161" s="64"/>
      <c r="B161" s="64"/>
      <c r="C161" s="64"/>
      <c r="D161" s="64"/>
      <c r="E161" s="64"/>
      <c r="F161" s="77"/>
      <c r="G161" s="64"/>
      <c r="H161" s="64"/>
      <c r="I161" s="64"/>
      <c r="J161" s="64"/>
      <c r="K161" s="64"/>
      <c r="L161" s="64"/>
      <c r="M161" s="64"/>
      <c r="N161" s="64"/>
      <c r="O161" s="64"/>
      <c r="P161" s="64"/>
      <c r="Q161" s="64"/>
      <c r="R161" s="64"/>
      <c r="S161" s="64"/>
      <c r="T161" s="64"/>
      <c r="U161" s="64"/>
      <c r="V161" s="64"/>
      <c r="W161" s="64"/>
      <c r="X161" s="64"/>
      <c r="Y161" s="64"/>
      <c r="Z161" s="64"/>
    </row>
    <row r="162" spans="1:26" ht="13.5" customHeight="1" x14ac:dyDescent="0.35">
      <c r="A162" s="64"/>
      <c r="B162" s="64"/>
      <c r="C162" s="64"/>
      <c r="D162" s="64"/>
      <c r="E162" s="64"/>
      <c r="F162" s="77"/>
      <c r="G162" s="64"/>
      <c r="H162" s="64"/>
      <c r="I162" s="64"/>
      <c r="J162" s="64"/>
      <c r="K162" s="64"/>
      <c r="L162" s="64"/>
      <c r="M162" s="64"/>
      <c r="N162" s="64"/>
      <c r="O162" s="64"/>
      <c r="P162" s="64"/>
      <c r="Q162" s="64"/>
      <c r="R162" s="64"/>
      <c r="S162" s="64"/>
      <c r="T162" s="64"/>
      <c r="U162" s="64"/>
      <c r="V162" s="64"/>
      <c r="W162" s="64"/>
      <c r="X162" s="64"/>
      <c r="Y162" s="64"/>
      <c r="Z162" s="64"/>
    </row>
    <row r="163" spans="1:26" ht="13.5" customHeight="1" x14ac:dyDescent="0.35">
      <c r="A163" s="64"/>
      <c r="B163" s="64"/>
      <c r="C163" s="64"/>
      <c r="D163" s="64"/>
      <c r="E163" s="64"/>
      <c r="F163" s="77"/>
      <c r="G163" s="64"/>
      <c r="H163" s="64"/>
      <c r="I163" s="64"/>
      <c r="J163" s="64"/>
      <c r="K163" s="64"/>
      <c r="L163" s="64"/>
      <c r="M163" s="64"/>
      <c r="N163" s="64"/>
      <c r="O163" s="64"/>
      <c r="P163" s="64"/>
      <c r="Q163" s="64"/>
      <c r="R163" s="64"/>
      <c r="S163" s="64"/>
      <c r="T163" s="64"/>
      <c r="U163" s="64"/>
      <c r="V163" s="64"/>
      <c r="W163" s="64"/>
      <c r="X163" s="64"/>
      <c r="Y163" s="64"/>
      <c r="Z163" s="64"/>
    </row>
    <row r="164" spans="1:26" ht="13.5" customHeight="1" x14ac:dyDescent="0.35">
      <c r="A164" s="64"/>
      <c r="B164" s="64"/>
      <c r="C164" s="64"/>
      <c r="D164" s="64"/>
      <c r="E164" s="64"/>
      <c r="F164" s="77"/>
      <c r="G164" s="64"/>
      <c r="H164" s="64"/>
      <c r="I164" s="64"/>
      <c r="J164" s="64"/>
      <c r="K164" s="64"/>
      <c r="L164" s="64"/>
      <c r="M164" s="64"/>
      <c r="N164" s="64"/>
      <c r="O164" s="64"/>
      <c r="P164" s="64"/>
      <c r="Q164" s="64"/>
      <c r="R164" s="64"/>
      <c r="S164" s="64"/>
      <c r="T164" s="64"/>
      <c r="U164" s="64"/>
      <c r="V164" s="64"/>
      <c r="W164" s="64"/>
      <c r="X164" s="64"/>
      <c r="Y164" s="64"/>
      <c r="Z164" s="64"/>
    </row>
    <row r="165" spans="1:26" ht="13.5" customHeight="1" x14ac:dyDescent="0.35">
      <c r="A165" s="64"/>
      <c r="B165" s="64"/>
      <c r="C165" s="64"/>
      <c r="D165" s="64"/>
      <c r="E165" s="64"/>
      <c r="F165" s="77"/>
      <c r="G165" s="64"/>
      <c r="H165" s="64"/>
      <c r="I165" s="64"/>
      <c r="J165" s="64"/>
      <c r="K165" s="64"/>
      <c r="L165" s="64"/>
      <c r="M165" s="64"/>
      <c r="N165" s="64"/>
      <c r="O165" s="64"/>
      <c r="P165" s="64"/>
      <c r="Q165" s="64"/>
      <c r="R165" s="64"/>
      <c r="S165" s="64"/>
      <c r="T165" s="64"/>
      <c r="U165" s="64"/>
      <c r="V165" s="64"/>
      <c r="W165" s="64"/>
      <c r="X165" s="64"/>
      <c r="Y165" s="64"/>
      <c r="Z165" s="64"/>
    </row>
    <row r="166" spans="1:26" ht="13.5" customHeight="1" x14ac:dyDescent="0.35">
      <c r="A166" s="64"/>
      <c r="B166" s="64"/>
      <c r="C166" s="64"/>
      <c r="D166" s="64"/>
      <c r="E166" s="64"/>
      <c r="F166" s="77"/>
      <c r="G166" s="64"/>
      <c r="H166" s="64"/>
      <c r="I166" s="64"/>
      <c r="J166" s="64"/>
      <c r="K166" s="64"/>
      <c r="L166" s="64"/>
      <c r="M166" s="64"/>
      <c r="N166" s="64"/>
      <c r="O166" s="64"/>
      <c r="P166" s="64"/>
      <c r="Q166" s="64"/>
      <c r="R166" s="64"/>
      <c r="S166" s="64"/>
      <c r="T166" s="64"/>
      <c r="U166" s="64"/>
      <c r="V166" s="64"/>
      <c r="W166" s="64"/>
      <c r="X166" s="64"/>
      <c r="Y166" s="64"/>
      <c r="Z166" s="64"/>
    </row>
    <row r="167" spans="1:26" ht="13.5" customHeight="1" x14ac:dyDescent="0.35">
      <c r="A167" s="64"/>
      <c r="B167" s="64"/>
      <c r="C167" s="64"/>
      <c r="D167" s="64"/>
      <c r="E167" s="64"/>
      <c r="F167" s="77"/>
      <c r="G167" s="64"/>
      <c r="H167" s="64"/>
      <c r="I167" s="64"/>
      <c r="J167" s="64"/>
      <c r="K167" s="64"/>
      <c r="L167" s="64"/>
      <c r="M167" s="64"/>
      <c r="N167" s="64"/>
      <c r="O167" s="64"/>
      <c r="P167" s="64"/>
      <c r="Q167" s="64"/>
      <c r="R167" s="64"/>
      <c r="S167" s="64"/>
      <c r="T167" s="64"/>
      <c r="U167" s="64"/>
      <c r="V167" s="64"/>
      <c r="W167" s="64"/>
      <c r="X167" s="64"/>
      <c r="Y167" s="64"/>
      <c r="Z167" s="64"/>
    </row>
    <row r="168" spans="1:26" ht="13.5" customHeight="1" x14ac:dyDescent="0.35">
      <c r="A168" s="64"/>
      <c r="B168" s="64"/>
      <c r="C168" s="64"/>
      <c r="D168" s="64"/>
      <c r="E168" s="64"/>
      <c r="F168" s="77"/>
      <c r="G168" s="64"/>
      <c r="H168" s="64"/>
      <c r="I168" s="64"/>
      <c r="J168" s="64"/>
      <c r="K168" s="64"/>
      <c r="L168" s="64"/>
      <c r="M168" s="64"/>
      <c r="N168" s="64"/>
      <c r="O168" s="64"/>
      <c r="P168" s="64"/>
      <c r="Q168" s="64"/>
      <c r="R168" s="64"/>
      <c r="S168" s="64"/>
      <c r="T168" s="64"/>
      <c r="U168" s="64"/>
      <c r="V168" s="64"/>
      <c r="W168" s="64"/>
      <c r="X168" s="64"/>
      <c r="Y168" s="64"/>
      <c r="Z168" s="64"/>
    </row>
    <row r="169" spans="1:26" ht="13.5" customHeight="1" x14ac:dyDescent="0.35">
      <c r="A169" s="64"/>
      <c r="B169" s="64"/>
      <c r="C169" s="64"/>
      <c r="D169" s="64"/>
      <c r="E169" s="64"/>
      <c r="F169" s="77"/>
      <c r="G169" s="64"/>
      <c r="H169" s="64"/>
      <c r="I169" s="64"/>
      <c r="J169" s="64"/>
      <c r="K169" s="64"/>
      <c r="L169" s="64"/>
      <c r="M169" s="64"/>
      <c r="N169" s="64"/>
      <c r="O169" s="64"/>
      <c r="P169" s="64"/>
      <c r="Q169" s="64"/>
      <c r="R169" s="64"/>
      <c r="S169" s="64"/>
      <c r="T169" s="64"/>
      <c r="U169" s="64"/>
      <c r="V169" s="64"/>
      <c r="W169" s="64"/>
      <c r="X169" s="64"/>
      <c r="Y169" s="64"/>
      <c r="Z169" s="64"/>
    </row>
    <row r="170" spans="1:26" ht="13.5" customHeight="1" x14ac:dyDescent="0.35">
      <c r="A170" s="64"/>
      <c r="B170" s="64"/>
      <c r="C170" s="64"/>
      <c r="D170" s="64"/>
      <c r="E170" s="64"/>
      <c r="F170" s="77"/>
      <c r="G170" s="64"/>
      <c r="H170" s="64"/>
      <c r="I170" s="64"/>
      <c r="J170" s="64"/>
      <c r="K170" s="64"/>
      <c r="L170" s="64"/>
      <c r="M170" s="64"/>
      <c r="N170" s="64"/>
      <c r="O170" s="64"/>
      <c r="P170" s="64"/>
      <c r="Q170" s="64"/>
      <c r="R170" s="64"/>
      <c r="S170" s="64"/>
      <c r="T170" s="64"/>
      <c r="U170" s="64"/>
      <c r="V170" s="64"/>
      <c r="W170" s="64"/>
      <c r="X170" s="64"/>
      <c r="Y170" s="64"/>
      <c r="Z170" s="64"/>
    </row>
    <row r="171" spans="1:26" ht="13.5" customHeight="1" x14ac:dyDescent="0.35">
      <c r="A171" s="64"/>
      <c r="B171" s="64"/>
      <c r="C171" s="64"/>
      <c r="D171" s="64"/>
      <c r="E171" s="64"/>
      <c r="F171" s="77"/>
      <c r="G171" s="64"/>
      <c r="H171" s="64"/>
      <c r="I171" s="64"/>
      <c r="J171" s="64"/>
      <c r="K171" s="64"/>
      <c r="L171" s="64"/>
      <c r="M171" s="64"/>
      <c r="N171" s="64"/>
      <c r="O171" s="64"/>
      <c r="P171" s="64"/>
      <c r="Q171" s="64"/>
      <c r="R171" s="64"/>
      <c r="S171" s="64"/>
      <c r="T171" s="64"/>
      <c r="U171" s="64"/>
      <c r="V171" s="64"/>
      <c r="W171" s="64"/>
      <c r="X171" s="64"/>
      <c r="Y171" s="64"/>
      <c r="Z171" s="64"/>
    </row>
    <row r="172" spans="1:26" ht="13.5" customHeight="1" x14ac:dyDescent="0.35">
      <c r="A172" s="64"/>
      <c r="B172" s="64"/>
      <c r="C172" s="64"/>
      <c r="D172" s="64"/>
      <c r="E172" s="64"/>
      <c r="F172" s="77"/>
      <c r="G172" s="64"/>
      <c r="H172" s="64"/>
      <c r="I172" s="64"/>
      <c r="J172" s="64"/>
      <c r="K172" s="64"/>
      <c r="L172" s="64"/>
      <c r="M172" s="64"/>
      <c r="N172" s="64"/>
      <c r="O172" s="64"/>
      <c r="P172" s="64"/>
      <c r="Q172" s="64"/>
      <c r="R172" s="64"/>
      <c r="S172" s="64"/>
      <c r="T172" s="64"/>
      <c r="U172" s="64"/>
      <c r="V172" s="64"/>
      <c r="W172" s="64"/>
      <c r="X172" s="64"/>
      <c r="Y172" s="64"/>
      <c r="Z172" s="64"/>
    </row>
    <row r="173" spans="1:26" ht="13.5" customHeight="1" x14ac:dyDescent="0.35">
      <c r="A173" s="64"/>
      <c r="B173" s="64"/>
      <c r="C173" s="64"/>
      <c r="D173" s="64"/>
      <c r="E173" s="64"/>
      <c r="F173" s="77"/>
      <c r="G173" s="64"/>
      <c r="H173" s="64"/>
      <c r="I173" s="64"/>
      <c r="J173" s="64"/>
      <c r="K173" s="64"/>
      <c r="L173" s="64"/>
      <c r="M173" s="64"/>
      <c r="N173" s="64"/>
      <c r="O173" s="64"/>
      <c r="P173" s="64"/>
      <c r="Q173" s="64"/>
      <c r="R173" s="64"/>
      <c r="S173" s="64"/>
      <c r="T173" s="64"/>
      <c r="U173" s="64"/>
      <c r="V173" s="64"/>
      <c r="W173" s="64"/>
      <c r="X173" s="64"/>
      <c r="Y173" s="64"/>
      <c r="Z173" s="64"/>
    </row>
    <row r="174" spans="1:26" ht="13.5" customHeight="1" x14ac:dyDescent="0.35">
      <c r="A174" s="64"/>
      <c r="B174" s="64"/>
      <c r="C174" s="64"/>
      <c r="D174" s="64"/>
      <c r="E174" s="64"/>
      <c r="F174" s="77"/>
      <c r="G174" s="64"/>
      <c r="H174" s="64"/>
      <c r="I174" s="64"/>
      <c r="J174" s="64"/>
      <c r="K174" s="64"/>
      <c r="L174" s="64"/>
      <c r="M174" s="64"/>
      <c r="N174" s="64"/>
      <c r="O174" s="64"/>
      <c r="P174" s="64"/>
      <c r="Q174" s="64"/>
      <c r="R174" s="64"/>
      <c r="S174" s="64"/>
      <c r="T174" s="64"/>
      <c r="U174" s="64"/>
      <c r="V174" s="64"/>
      <c r="W174" s="64"/>
      <c r="X174" s="64"/>
      <c r="Y174" s="64"/>
      <c r="Z174" s="64"/>
    </row>
    <row r="175" spans="1:26" ht="13.5" customHeight="1" x14ac:dyDescent="0.35">
      <c r="A175" s="64"/>
      <c r="B175" s="64"/>
      <c r="C175" s="64"/>
      <c r="D175" s="64"/>
      <c r="E175" s="64"/>
      <c r="F175" s="77"/>
      <c r="G175" s="64"/>
      <c r="H175" s="64"/>
      <c r="I175" s="64"/>
      <c r="J175" s="64"/>
      <c r="K175" s="64"/>
      <c r="L175" s="64"/>
      <c r="M175" s="64"/>
      <c r="N175" s="64"/>
      <c r="O175" s="64"/>
      <c r="P175" s="64"/>
      <c r="Q175" s="64"/>
      <c r="R175" s="64"/>
      <c r="S175" s="64"/>
      <c r="T175" s="64"/>
      <c r="U175" s="64"/>
      <c r="V175" s="64"/>
      <c r="W175" s="64"/>
      <c r="X175" s="64"/>
      <c r="Y175" s="64"/>
      <c r="Z175" s="64"/>
    </row>
    <row r="176" spans="1:26" ht="13.5" customHeight="1" x14ac:dyDescent="0.35">
      <c r="A176" s="64"/>
      <c r="B176" s="64"/>
      <c r="C176" s="64"/>
      <c r="D176" s="64"/>
      <c r="E176" s="64"/>
      <c r="F176" s="77"/>
      <c r="G176" s="64"/>
      <c r="H176" s="64"/>
      <c r="I176" s="64"/>
      <c r="J176" s="64"/>
      <c r="K176" s="64"/>
      <c r="L176" s="64"/>
      <c r="M176" s="64"/>
      <c r="N176" s="64"/>
      <c r="O176" s="64"/>
      <c r="P176" s="64"/>
      <c r="Q176" s="64"/>
      <c r="R176" s="64"/>
      <c r="S176" s="64"/>
      <c r="T176" s="64"/>
      <c r="U176" s="64"/>
      <c r="V176" s="64"/>
      <c r="W176" s="64"/>
      <c r="X176" s="64"/>
      <c r="Y176" s="64"/>
      <c r="Z176" s="64"/>
    </row>
    <row r="177" spans="1:26" ht="13.5" customHeight="1" x14ac:dyDescent="0.35">
      <c r="A177" s="64"/>
      <c r="B177" s="64"/>
      <c r="C177" s="64"/>
      <c r="D177" s="64"/>
      <c r="E177" s="64"/>
      <c r="F177" s="77"/>
      <c r="G177" s="64"/>
      <c r="H177" s="64"/>
      <c r="I177" s="64"/>
      <c r="J177" s="64"/>
      <c r="K177" s="64"/>
      <c r="L177" s="64"/>
      <c r="M177" s="64"/>
      <c r="N177" s="64"/>
      <c r="O177" s="64"/>
      <c r="P177" s="64"/>
      <c r="Q177" s="64"/>
      <c r="R177" s="64"/>
      <c r="S177" s="64"/>
      <c r="T177" s="64"/>
      <c r="U177" s="64"/>
      <c r="V177" s="64"/>
      <c r="W177" s="64"/>
      <c r="X177" s="64"/>
      <c r="Y177" s="64"/>
      <c r="Z177" s="64"/>
    </row>
    <row r="178" spans="1:26" ht="13.5" customHeight="1" x14ac:dyDescent="0.35">
      <c r="A178" s="64"/>
      <c r="B178" s="64"/>
      <c r="C178" s="64"/>
      <c r="D178" s="64"/>
      <c r="E178" s="64"/>
      <c r="F178" s="77"/>
      <c r="G178" s="64"/>
      <c r="H178" s="64"/>
      <c r="I178" s="64"/>
      <c r="J178" s="64"/>
      <c r="K178" s="64"/>
      <c r="L178" s="64"/>
      <c r="M178" s="64"/>
      <c r="N178" s="64"/>
      <c r="O178" s="64"/>
      <c r="P178" s="64"/>
      <c r="Q178" s="64"/>
      <c r="R178" s="64"/>
      <c r="S178" s="64"/>
      <c r="T178" s="64"/>
      <c r="U178" s="64"/>
      <c r="V178" s="64"/>
      <c r="W178" s="64"/>
      <c r="X178" s="64"/>
      <c r="Y178" s="64"/>
      <c r="Z178" s="64"/>
    </row>
    <row r="179" spans="1:26" ht="13.5" customHeight="1" x14ac:dyDescent="0.35">
      <c r="A179" s="64"/>
      <c r="B179" s="64"/>
      <c r="C179" s="64"/>
      <c r="D179" s="64"/>
      <c r="E179" s="64"/>
      <c r="F179" s="77"/>
      <c r="G179" s="64"/>
      <c r="H179" s="64"/>
      <c r="I179" s="64"/>
      <c r="J179" s="64"/>
      <c r="K179" s="64"/>
      <c r="L179" s="64"/>
      <c r="M179" s="64"/>
      <c r="N179" s="64"/>
      <c r="O179" s="64"/>
      <c r="P179" s="64"/>
      <c r="Q179" s="64"/>
      <c r="R179" s="64"/>
      <c r="S179" s="64"/>
      <c r="T179" s="64"/>
      <c r="U179" s="64"/>
      <c r="V179" s="64"/>
      <c r="W179" s="64"/>
      <c r="X179" s="64"/>
      <c r="Y179" s="64"/>
      <c r="Z179" s="64"/>
    </row>
    <row r="180" spans="1:26" ht="13.5" customHeight="1" x14ac:dyDescent="0.35">
      <c r="A180" s="64"/>
      <c r="B180" s="64"/>
      <c r="C180" s="64"/>
      <c r="D180" s="64"/>
      <c r="E180" s="64"/>
      <c r="F180" s="77"/>
      <c r="G180" s="64"/>
      <c r="H180" s="64"/>
      <c r="I180" s="64"/>
      <c r="J180" s="64"/>
      <c r="K180" s="64"/>
      <c r="L180" s="64"/>
      <c r="M180" s="64"/>
      <c r="N180" s="64"/>
      <c r="O180" s="64"/>
      <c r="P180" s="64"/>
      <c r="Q180" s="64"/>
      <c r="R180" s="64"/>
      <c r="S180" s="64"/>
      <c r="T180" s="64"/>
      <c r="U180" s="64"/>
      <c r="V180" s="64"/>
      <c r="W180" s="64"/>
      <c r="X180" s="64"/>
      <c r="Y180" s="64"/>
      <c r="Z180" s="64"/>
    </row>
    <row r="181" spans="1:26" ht="13.5" customHeight="1" x14ac:dyDescent="0.35">
      <c r="A181" s="64"/>
      <c r="B181" s="64"/>
      <c r="C181" s="64"/>
      <c r="D181" s="64"/>
      <c r="E181" s="64"/>
      <c r="F181" s="77"/>
      <c r="G181" s="64"/>
      <c r="H181" s="64"/>
      <c r="I181" s="64"/>
      <c r="J181" s="64"/>
      <c r="K181" s="64"/>
      <c r="L181" s="64"/>
      <c r="M181" s="64"/>
      <c r="N181" s="64"/>
      <c r="O181" s="64"/>
      <c r="P181" s="64"/>
      <c r="Q181" s="64"/>
      <c r="R181" s="64"/>
      <c r="S181" s="64"/>
      <c r="T181" s="64"/>
      <c r="U181" s="64"/>
      <c r="V181" s="64"/>
      <c r="W181" s="64"/>
      <c r="X181" s="64"/>
      <c r="Y181" s="64"/>
      <c r="Z181" s="64"/>
    </row>
    <row r="182" spans="1:26" ht="13.5" customHeight="1" x14ac:dyDescent="0.35">
      <c r="A182" s="64"/>
      <c r="B182" s="64"/>
      <c r="C182" s="64"/>
      <c r="D182" s="64"/>
      <c r="E182" s="64"/>
      <c r="F182" s="77"/>
      <c r="G182" s="64"/>
      <c r="H182" s="64"/>
      <c r="I182" s="64"/>
      <c r="J182" s="64"/>
      <c r="K182" s="64"/>
      <c r="L182" s="64"/>
      <c r="M182" s="64"/>
      <c r="N182" s="64"/>
      <c r="O182" s="64"/>
      <c r="P182" s="64"/>
      <c r="Q182" s="64"/>
      <c r="R182" s="64"/>
      <c r="S182" s="64"/>
      <c r="T182" s="64"/>
      <c r="U182" s="64"/>
      <c r="V182" s="64"/>
      <c r="W182" s="64"/>
      <c r="X182" s="64"/>
      <c r="Y182" s="64"/>
      <c r="Z182" s="64"/>
    </row>
    <row r="183" spans="1:26" ht="13.5" customHeight="1" x14ac:dyDescent="0.35">
      <c r="A183" s="64"/>
      <c r="B183" s="64"/>
      <c r="C183" s="64"/>
      <c r="D183" s="64"/>
      <c r="E183" s="64"/>
      <c r="F183" s="77"/>
      <c r="G183" s="64"/>
      <c r="H183" s="64"/>
      <c r="I183" s="64"/>
      <c r="J183" s="64"/>
      <c r="K183" s="64"/>
      <c r="L183" s="64"/>
      <c r="M183" s="64"/>
      <c r="N183" s="64"/>
      <c r="O183" s="64"/>
      <c r="P183" s="64"/>
      <c r="Q183" s="64"/>
      <c r="R183" s="64"/>
      <c r="S183" s="64"/>
      <c r="T183" s="64"/>
      <c r="U183" s="64"/>
      <c r="V183" s="64"/>
      <c r="W183" s="64"/>
      <c r="X183" s="64"/>
      <c r="Y183" s="64"/>
      <c r="Z183" s="64"/>
    </row>
    <row r="184" spans="1:26" ht="13.5" customHeight="1" x14ac:dyDescent="0.35">
      <c r="A184" s="64"/>
      <c r="B184" s="64"/>
      <c r="C184" s="64"/>
      <c r="D184" s="64"/>
      <c r="E184" s="64"/>
      <c r="F184" s="77"/>
      <c r="G184" s="64"/>
      <c r="H184" s="64"/>
      <c r="I184" s="64"/>
      <c r="J184" s="64"/>
      <c r="K184" s="64"/>
      <c r="L184" s="64"/>
      <c r="M184" s="64"/>
      <c r="N184" s="64"/>
      <c r="O184" s="64"/>
      <c r="P184" s="64"/>
      <c r="Q184" s="64"/>
      <c r="R184" s="64"/>
      <c r="S184" s="64"/>
      <c r="T184" s="64"/>
      <c r="U184" s="64"/>
      <c r="V184" s="64"/>
      <c r="W184" s="64"/>
      <c r="X184" s="64"/>
      <c r="Y184" s="64"/>
      <c r="Z184" s="64"/>
    </row>
    <row r="185" spans="1:26" ht="13.5" customHeight="1" x14ac:dyDescent="0.35">
      <c r="A185" s="64"/>
      <c r="B185" s="64"/>
      <c r="C185" s="64"/>
      <c r="D185" s="64"/>
      <c r="E185" s="64"/>
      <c r="F185" s="77"/>
      <c r="G185" s="64"/>
      <c r="H185" s="64"/>
      <c r="I185" s="64"/>
      <c r="J185" s="64"/>
      <c r="K185" s="64"/>
      <c r="L185" s="64"/>
      <c r="M185" s="64"/>
      <c r="N185" s="64"/>
      <c r="O185" s="64"/>
      <c r="P185" s="64"/>
      <c r="Q185" s="64"/>
      <c r="R185" s="64"/>
      <c r="S185" s="64"/>
      <c r="T185" s="64"/>
      <c r="U185" s="64"/>
      <c r="V185" s="64"/>
      <c r="W185" s="64"/>
      <c r="X185" s="64"/>
      <c r="Y185" s="64"/>
      <c r="Z185" s="64"/>
    </row>
    <row r="186" spans="1:26" ht="13.5" customHeight="1" x14ac:dyDescent="0.35">
      <c r="A186" s="64"/>
      <c r="B186" s="64"/>
      <c r="C186" s="64"/>
      <c r="D186" s="64"/>
      <c r="E186" s="64"/>
      <c r="F186" s="77"/>
      <c r="G186" s="64"/>
      <c r="H186" s="64"/>
      <c r="I186" s="64"/>
      <c r="J186" s="64"/>
      <c r="K186" s="64"/>
      <c r="L186" s="64"/>
      <c r="M186" s="64"/>
      <c r="N186" s="64"/>
      <c r="O186" s="64"/>
      <c r="P186" s="64"/>
      <c r="Q186" s="64"/>
      <c r="R186" s="64"/>
      <c r="S186" s="64"/>
      <c r="T186" s="64"/>
      <c r="U186" s="64"/>
      <c r="V186" s="64"/>
      <c r="W186" s="64"/>
      <c r="X186" s="64"/>
      <c r="Y186" s="64"/>
      <c r="Z186" s="64"/>
    </row>
    <row r="187" spans="1:26" ht="13.5" customHeight="1" x14ac:dyDescent="0.35">
      <c r="A187" s="64"/>
      <c r="B187" s="64"/>
      <c r="C187" s="64"/>
      <c r="D187" s="64"/>
      <c r="E187" s="64"/>
      <c r="F187" s="77"/>
      <c r="G187" s="64"/>
      <c r="H187" s="64"/>
      <c r="I187" s="64"/>
      <c r="J187" s="64"/>
      <c r="K187" s="64"/>
      <c r="L187" s="64"/>
      <c r="M187" s="64"/>
      <c r="N187" s="64"/>
      <c r="O187" s="64"/>
      <c r="P187" s="64"/>
      <c r="Q187" s="64"/>
      <c r="R187" s="64"/>
      <c r="S187" s="64"/>
      <c r="T187" s="64"/>
      <c r="U187" s="64"/>
      <c r="V187" s="64"/>
      <c r="W187" s="64"/>
      <c r="X187" s="64"/>
      <c r="Y187" s="64"/>
      <c r="Z187" s="64"/>
    </row>
    <row r="188" spans="1:26" ht="13.5" customHeight="1" x14ac:dyDescent="0.35">
      <c r="A188" s="64"/>
      <c r="B188" s="64"/>
      <c r="C188" s="64"/>
      <c r="D188" s="64"/>
      <c r="E188" s="64"/>
      <c r="F188" s="77"/>
      <c r="G188" s="64"/>
      <c r="H188" s="64"/>
      <c r="I188" s="64"/>
      <c r="J188" s="64"/>
      <c r="K188" s="64"/>
      <c r="L188" s="64"/>
      <c r="M188" s="64"/>
      <c r="N188" s="64"/>
      <c r="O188" s="64"/>
      <c r="P188" s="64"/>
      <c r="Q188" s="64"/>
      <c r="R188" s="64"/>
      <c r="S188" s="64"/>
      <c r="T188" s="64"/>
      <c r="U188" s="64"/>
      <c r="V188" s="64"/>
      <c r="W188" s="64"/>
      <c r="X188" s="64"/>
      <c r="Y188" s="64"/>
      <c r="Z188" s="64"/>
    </row>
    <row r="189" spans="1:26" ht="13.5" customHeight="1" x14ac:dyDescent="0.35">
      <c r="A189" s="64"/>
      <c r="B189" s="64"/>
      <c r="C189" s="64"/>
      <c r="D189" s="64"/>
      <c r="E189" s="64"/>
      <c r="F189" s="77"/>
      <c r="G189" s="64"/>
      <c r="H189" s="64"/>
      <c r="I189" s="64"/>
      <c r="J189" s="64"/>
      <c r="K189" s="64"/>
      <c r="L189" s="64"/>
      <c r="M189" s="64"/>
      <c r="N189" s="64"/>
      <c r="O189" s="64"/>
      <c r="P189" s="64"/>
      <c r="Q189" s="64"/>
      <c r="R189" s="64"/>
      <c r="S189" s="64"/>
      <c r="T189" s="64"/>
      <c r="U189" s="64"/>
      <c r="V189" s="64"/>
      <c r="W189" s="64"/>
      <c r="X189" s="64"/>
      <c r="Y189" s="64"/>
      <c r="Z189" s="64"/>
    </row>
    <row r="190" spans="1:26" ht="13.5" customHeight="1" x14ac:dyDescent="0.35">
      <c r="A190" s="64"/>
      <c r="B190" s="64"/>
      <c r="C190" s="64"/>
      <c r="D190" s="64"/>
      <c r="E190" s="64"/>
      <c r="F190" s="77"/>
      <c r="G190" s="64"/>
      <c r="H190" s="64"/>
      <c r="I190" s="64"/>
      <c r="J190" s="64"/>
      <c r="K190" s="64"/>
      <c r="L190" s="64"/>
      <c r="M190" s="64"/>
      <c r="N190" s="64"/>
      <c r="O190" s="64"/>
      <c r="P190" s="64"/>
      <c r="Q190" s="64"/>
      <c r="R190" s="64"/>
      <c r="S190" s="64"/>
      <c r="T190" s="64"/>
      <c r="U190" s="64"/>
      <c r="V190" s="64"/>
      <c r="W190" s="64"/>
      <c r="X190" s="64"/>
      <c r="Y190" s="64"/>
      <c r="Z190" s="64"/>
    </row>
    <row r="191" spans="1:26" ht="13.5" customHeight="1" x14ac:dyDescent="0.35">
      <c r="A191" s="64"/>
      <c r="B191" s="64"/>
      <c r="C191" s="64"/>
      <c r="D191" s="64"/>
      <c r="E191" s="64"/>
      <c r="F191" s="77"/>
      <c r="G191" s="64"/>
      <c r="H191" s="64"/>
      <c r="I191" s="64"/>
      <c r="J191" s="64"/>
      <c r="K191" s="64"/>
      <c r="L191" s="64"/>
      <c r="M191" s="64"/>
      <c r="N191" s="64"/>
      <c r="O191" s="64"/>
      <c r="P191" s="64"/>
      <c r="Q191" s="64"/>
      <c r="R191" s="64"/>
      <c r="S191" s="64"/>
      <c r="T191" s="64"/>
      <c r="U191" s="64"/>
      <c r="V191" s="64"/>
      <c r="W191" s="64"/>
      <c r="X191" s="64"/>
      <c r="Y191" s="64"/>
      <c r="Z191" s="64"/>
    </row>
    <row r="192" spans="1:26" ht="13.5" customHeight="1" x14ac:dyDescent="0.35">
      <c r="A192" s="64"/>
      <c r="B192" s="64"/>
      <c r="C192" s="64"/>
      <c r="D192" s="64"/>
      <c r="E192" s="64"/>
      <c r="F192" s="77"/>
      <c r="G192" s="64"/>
      <c r="H192" s="64"/>
      <c r="I192" s="64"/>
      <c r="J192" s="64"/>
      <c r="K192" s="64"/>
      <c r="L192" s="64"/>
      <c r="M192" s="64"/>
      <c r="N192" s="64"/>
      <c r="O192" s="64"/>
      <c r="P192" s="64"/>
      <c r="Q192" s="64"/>
      <c r="R192" s="64"/>
      <c r="S192" s="64"/>
      <c r="T192" s="64"/>
      <c r="U192" s="64"/>
      <c r="V192" s="64"/>
      <c r="W192" s="64"/>
      <c r="X192" s="64"/>
      <c r="Y192" s="64"/>
      <c r="Z192" s="64"/>
    </row>
    <row r="193" spans="1:26" ht="13.5" customHeight="1" x14ac:dyDescent="0.35">
      <c r="A193" s="64"/>
      <c r="B193" s="64"/>
      <c r="C193" s="64"/>
      <c r="D193" s="64"/>
      <c r="E193" s="64"/>
      <c r="F193" s="77"/>
      <c r="G193" s="64"/>
      <c r="H193" s="64"/>
      <c r="I193" s="64"/>
      <c r="J193" s="64"/>
      <c r="K193" s="64"/>
      <c r="L193" s="64"/>
      <c r="M193" s="64"/>
      <c r="N193" s="64"/>
      <c r="O193" s="64"/>
      <c r="P193" s="64"/>
      <c r="Q193" s="64"/>
      <c r="R193" s="64"/>
      <c r="S193" s="64"/>
      <c r="T193" s="64"/>
      <c r="U193" s="64"/>
      <c r="V193" s="64"/>
      <c r="W193" s="64"/>
      <c r="X193" s="64"/>
      <c r="Y193" s="64"/>
      <c r="Z193" s="64"/>
    </row>
    <row r="194" spans="1:26" ht="13.5" customHeight="1" x14ac:dyDescent="0.35">
      <c r="A194" s="64"/>
      <c r="B194" s="64"/>
      <c r="C194" s="64"/>
      <c r="D194" s="64"/>
      <c r="E194" s="64"/>
      <c r="F194" s="77"/>
      <c r="G194" s="64"/>
      <c r="H194" s="64"/>
      <c r="I194" s="64"/>
      <c r="J194" s="64"/>
      <c r="K194" s="64"/>
      <c r="L194" s="64"/>
      <c r="M194" s="64"/>
      <c r="N194" s="64"/>
      <c r="O194" s="64"/>
      <c r="P194" s="64"/>
      <c r="Q194" s="64"/>
      <c r="R194" s="64"/>
      <c r="S194" s="64"/>
      <c r="T194" s="64"/>
      <c r="U194" s="64"/>
      <c r="V194" s="64"/>
      <c r="W194" s="64"/>
      <c r="X194" s="64"/>
      <c r="Y194" s="64"/>
      <c r="Z194" s="64"/>
    </row>
    <row r="195" spans="1:26" ht="13.5" customHeight="1" x14ac:dyDescent="0.35">
      <c r="A195" s="64"/>
      <c r="B195" s="64"/>
      <c r="C195" s="64"/>
      <c r="D195" s="64"/>
      <c r="E195" s="64"/>
      <c r="F195" s="77"/>
      <c r="G195" s="64"/>
      <c r="H195" s="64"/>
      <c r="I195" s="64"/>
      <c r="J195" s="64"/>
      <c r="K195" s="64"/>
      <c r="L195" s="64"/>
      <c r="M195" s="64"/>
      <c r="N195" s="64"/>
      <c r="O195" s="64"/>
      <c r="P195" s="64"/>
      <c r="Q195" s="64"/>
      <c r="R195" s="64"/>
      <c r="S195" s="64"/>
      <c r="T195" s="64"/>
      <c r="U195" s="64"/>
      <c r="V195" s="64"/>
      <c r="W195" s="64"/>
      <c r="X195" s="64"/>
      <c r="Y195" s="64"/>
      <c r="Z195" s="64"/>
    </row>
    <row r="196" spans="1:26" ht="13.5" customHeight="1" x14ac:dyDescent="0.35">
      <c r="A196" s="64"/>
      <c r="B196" s="64"/>
      <c r="C196" s="64"/>
      <c r="D196" s="64"/>
      <c r="E196" s="64"/>
      <c r="F196" s="77"/>
      <c r="G196" s="64"/>
      <c r="H196" s="64"/>
      <c r="I196" s="64"/>
      <c r="J196" s="64"/>
      <c r="K196" s="64"/>
      <c r="L196" s="64"/>
      <c r="M196" s="64"/>
      <c r="N196" s="64"/>
      <c r="O196" s="64"/>
      <c r="P196" s="64"/>
      <c r="Q196" s="64"/>
      <c r="R196" s="64"/>
      <c r="S196" s="64"/>
      <c r="T196" s="64"/>
      <c r="U196" s="64"/>
      <c r="V196" s="64"/>
      <c r="W196" s="64"/>
      <c r="X196" s="64"/>
      <c r="Y196" s="64"/>
      <c r="Z196" s="64"/>
    </row>
    <row r="197" spans="1:26" ht="13.5" customHeight="1" x14ac:dyDescent="0.35">
      <c r="A197" s="64"/>
      <c r="B197" s="64"/>
      <c r="C197" s="64"/>
      <c r="D197" s="64"/>
      <c r="E197" s="64"/>
      <c r="F197" s="77"/>
      <c r="G197" s="64"/>
      <c r="H197" s="64"/>
      <c r="I197" s="64"/>
      <c r="J197" s="64"/>
      <c r="K197" s="64"/>
      <c r="L197" s="64"/>
      <c r="M197" s="64"/>
      <c r="N197" s="64"/>
      <c r="O197" s="64"/>
      <c r="P197" s="64"/>
      <c r="Q197" s="64"/>
      <c r="R197" s="64"/>
      <c r="S197" s="64"/>
      <c r="T197" s="64"/>
      <c r="U197" s="64"/>
      <c r="V197" s="64"/>
      <c r="W197" s="64"/>
      <c r="X197" s="64"/>
      <c r="Y197" s="64"/>
      <c r="Z197" s="64"/>
    </row>
    <row r="198" spans="1:26" ht="13.5" customHeight="1" x14ac:dyDescent="0.35">
      <c r="A198" s="64"/>
      <c r="B198" s="64"/>
      <c r="C198" s="64"/>
      <c r="D198" s="64"/>
      <c r="E198" s="64"/>
      <c r="F198" s="77"/>
      <c r="G198" s="64"/>
      <c r="H198" s="64"/>
      <c r="I198" s="64"/>
      <c r="J198" s="64"/>
      <c r="K198" s="64"/>
      <c r="L198" s="64"/>
      <c r="M198" s="64"/>
      <c r="N198" s="64"/>
      <c r="O198" s="64"/>
      <c r="P198" s="64"/>
      <c r="Q198" s="64"/>
      <c r="R198" s="64"/>
      <c r="S198" s="64"/>
      <c r="T198" s="64"/>
      <c r="U198" s="64"/>
      <c r="V198" s="64"/>
      <c r="W198" s="64"/>
      <c r="X198" s="64"/>
      <c r="Y198" s="64"/>
      <c r="Z198" s="64"/>
    </row>
    <row r="199" spans="1:26" ht="13.5" customHeight="1" x14ac:dyDescent="0.35">
      <c r="A199" s="64"/>
      <c r="B199" s="64"/>
      <c r="C199" s="64"/>
      <c r="D199" s="64"/>
      <c r="E199" s="64"/>
      <c r="F199" s="77"/>
      <c r="G199" s="64"/>
      <c r="H199" s="64"/>
      <c r="I199" s="64"/>
      <c r="J199" s="64"/>
      <c r="K199" s="64"/>
      <c r="L199" s="64"/>
      <c r="M199" s="64"/>
      <c r="N199" s="64"/>
      <c r="O199" s="64"/>
      <c r="P199" s="64"/>
      <c r="Q199" s="64"/>
      <c r="R199" s="64"/>
      <c r="S199" s="64"/>
      <c r="T199" s="64"/>
      <c r="U199" s="64"/>
      <c r="V199" s="64"/>
      <c r="W199" s="64"/>
      <c r="X199" s="64"/>
      <c r="Y199" s="64"/>
      <c r="Z199" s="64"/>
    </row>
    <row r="200" spans="1:26" ht="13.5" customHeight="1" x14ac:dyDescent="0.35">
      <c r="A200" s="64"/>
      <c r="B200" s="64"/>
      <c r="C200" s="64"/>
      <c r="D200" s="64"/>
      <c r="E200" s="64"/>
      <c r="F200" s="77"/>
      <c r="G200" s="64"/>
      <c r="H200" s="64"/>
      <c r="I200" s="64"/>
      <c r="J200" s="64"/>
      <c r="K200" s="64"/>
      <c r="L200" s="64"/>
      <c r="M200" s="64"/>
      <c r="N200" s="64"/>
      <c r="O200" s="64"/>
      <c r="P200" s="64"/>
      <c r="Q200" s="64"/>
      <c r="R200" s="64"/>
      <c r="S200" s="64"/>
      <c r="T200" s="64"/>
      <c r="U200" s="64"/>
      <c r="V200" s="64"/>
      <c r="W200" s="64"/>
      <c r="X200" s="64"/>
      <c r="Y200" s="64"/>
      <c r="Z200" s="64"/>
    </row>
    <row r="201" spans="1:26" ht="13.5" customHeight="1" x14ac:dyDescent="0.35">
      <c r="A201" s="64"/>
      <c r="B201" s="64"/>
      <c r="C201" s="64"/>
      <c r="D201" s="64"/>
      <c r="E201" s="64"/>
      <c r="F201" s="77"/>
      <c r="G201" s="64"/>
      <c r="H201" s="64"/>
      <c r="I201" s="64"/>
      <c r="J201" s="64"/>
      <c r="K201" s="64"/>
      <c r="L201" s="64"/>
      <c r="M201" s="64"/>
      <c r="N201" s="64"/>
      <c r="O201" s="64"/>
      <c r="P201" s="64"/>
      <c r="Q201" s="64"/>
      <c r="R201" s="64"/>
      <c r="S201" s="64"/>
      <c r="T201" s="64"/>
      <c r="U201" s="64"/>
      <c r="V201" s="64"/>
      <c r="W201" s="64"/>
      <c r="X201" s="64"/>
      <c r="Y201" s="64"/>
      <c r="Z201" s="64"/>
    </row>
    <row r="202" spans="1:26" ht="13.5" customHeight="1" x14ac:dyDescent="0.35">
      <c r="A202" s="64"/>
      <c r="B202" s="64"/>
      <c r="C202" s="64"/>
      <c r="D202" s="64"/>
      <c r="E202" s="64"/>
      <c r="F202" s="77"/>
      <c r="G202" s="64"/>
      <c r="H202" s="64"/>
      <c r="I202" s="64"/>
      <c r="J202" s="64"/>
      <c r="K202" s="64"/>
      <c r="L202" s="64"/>
      <c r="M202" s="64"/>
      <c r="N202" s="64"/>
      <c r="O202" s="64"/>
      <c r="P202" s="64"/>
      <c r="Q202" s="64"/>
      <c r="R202" s="64"/>
      <c r="S202" s="64"/>
      <c r="T202" s="64"/>
      <c r="U202" s="64"/>
      <c r="V202" s="64"/>
      <c r="W202" s="64"/>
      <c r="X202" s="64"/>
      <c r="Y202" s="64"/>
      <c r="Z202" s="64"/>
    </row>
    <row r="203" spans="1:26" ht="13.5" customHeight="1" x14ac:dyDescent="0.35">
      <c r="A203" s="64"/>
      <c r="B203" s="64"/>
      <c r="C203" s="64"/>
      <c r="D203" s="64"/>
      <c r="E203" s="64"/>
      <c r="F203" s="77"/>
      <c r="G203" s="64"/>
      <c r="H203" s="64"/>
      <c r="I203" s="64"/>
      <c r="J203" s="64"/>
      <c r="K203" s="64"/>
      <c r="L203" s="64"/>
      <c r="M203" s="64"/>
      <c r="N203" s="64"/>
      <c r="O203" s="64"/>
      <c r="P203" s="64"/>
      <c r="Q203" s="64"/>
      <c r="R203" s="64"/>
      <c r="S203" s="64"/>
      <c r="T203" s="64"/>
      <c r="U203" s="64"/>
      <c r="V203" s="64"/>
      <c r="W203" s="64"/>
      <c r="X203" s="64"/>
      <c r="Y203" s="64"/>
      <c r="Z203" s="64"/>
    </row>
    <row r="204" spans="1:26" ht="13.5" customHeight="1" x14ac:dyDescent="0.35">
      <c r="A204" s="64"/>
      <c r="B204" s="64"/>
      <c r="C204" s="64"/>
      <c r="D204" s="64"/>
      <c r="E204" s="64"/>
      <c r="F204" s="77"/>
      <c r="G204" s="64"/>
      <c r="H204" s="64"/>
      <c r="I204" s="64"/>
      <c r="J204" s="64"/>
      <c r="K204" s="64"/>
      <c r="L204" s="64"/>
      <c r="M204" s="64"/>
      <c r="N204" s="64"/>
      <c r="O204" s="64"/>
      <c r="P204" s="64"/>
      <c r="Q204" s="64"/>
      <c r="R204" s="64"/>
      <c r="S204" s="64"/>
      <c r="T204" s="64"/>
      <c r="U204" s="64"/>
      <c r="V204" s="64"/>
      <c r="W204" s="64"/>
      <c r="X204" s="64"/>
      <c r="Y204" s="64"/>
      <c r="Z204" s="64"/>
    </row>
    <row r="205" spans="1:26" ht="13.5" customHeight="1" x14ac:dyDescent="0.35">
      <c r="A205" s="64"/>
      <c r="B205" s="64"/>
      <c r="C205" s="64"/>
      <c r="D205" s="64"/>
      <c r="E205" s="64"/>
      <c r="F205" s="77"/>
      <c r="G205" s="64"/>
      <c r="H205" s="64"/>
      <c r="I205" s="64"/>
      <c r="J205" s="64"/>
      <c r="K205" s="64"/>
      <c r="L205" s="64"/>
      <c r="M205" s="64"/>
      <c r="N205" s="64"/>
      <c r="O205" s="64"/>
      <c r="P205" s="64"/>
      <c r="Q205" s="64"/>
      <c r="R205" s="64"/>
      <c r="S205" s="64"/>
      <c r="T205" s="64"/>
      <c r="U205" s="64"/>
      <c r="V205" s="64"/>
      <c r="W205" s="64"/>
      <c r="X205" s="64"/>
      <c r="Y205" s="64"/>
      <c r="Z205" s="64"/>
    </row>
    <row r="206" spans="1:26" ht="13.5" customHeight="1" x14ac:dyDescent="0.35">
      <c r="A206" s="64"/>
      <c r="B206" s="64"/>
      <c r="C206" s="64"/>
      <c r="D206" s="64"/>
      <c r="E206" s="64"/>
      <c r="F206" s="77"/>
      <c r="G206" s="64"/>
      <c r="H206" s="64"/>
      <c r="I206" s="64"/>
      <c r="J206" s="64"/>
      <c r="K206" s="64"/>
      <c r="L206" s="64"/>
      <c r="M206" s="64"/>
      <c r="N206" s="64"/>
      <c r="O206" s="64"/>
      <c r="P206" s="64"/>
      <c r="Q206" s="64"/>
      <c r="R206" s="64"/>
      <c r="S206" s="64"/>
      <c r="T206" s="64"/>
      <c r="U206" s="64"/>
      <c r="V206" s="64"/>
      <c r="W206" s="64"/>
      <c r="X206" s="64"/>
      <c r="Y206" s="64"/>
      <c r="Z206" s="64"/>
    </row>
    <row r="207" spans="1:26" ht="13.5" customHeight="1" x14ac:dyDescent="0.35">
      <c r="A207" s="64"/>
      <c r="B207" s="64"/>
      <c r="C207" s="64"/>
      <c r="D207" s="64"/>
      <c r="E207" s="64"/>
      <c r="F207" s="77"/>
      <c r="G207" s="64"/>
      <c r="H207" s="64"/>
      <c r="I207" s="64"/>
      <c r="J207" s="64"/>
      <c r="K207" s="64"/>
      <c r="L207" s="64"/>
      <c r="M207" s="64"/>
      <c r="N207" s="64"/>
      <c r="O207" s="64"/>
      <c r="P207" s="64"/>
      <c r="Q207" s="64"/>
      <c r="R207" s="64"/>
      <c r="S207" s="64"/>
      <c r="T207" s="64"/>
      <c r="U207" s="64"/>
      <c r="V207" s="64"/>
      <c r="W207" s="64"/>
      <c r="X207" s="64"/>
      <c r="Y207" s="64"/>
      <c r="Z207" s="64"/>
    </row>
    <row r="208" spans="1:26" ht="13.5" customHeight="1" x14ac:dyDescent="0.35">
      <c r="A208" s="64"/>
      <c r="B208" s="64"/>
      <c r="C208" s="64"/>
      <c r="D208" s="64"/>
      <c r="E208" s="64"/>
      <c r="F208" s="77"/>
      <c r="G208" s="64"/>
      <c r="H208" s="64"/>
      <c r="I208" s="64"/>
      <c r="J208" s="64"/>
      <c r="K208" s="64"/>
      <c r="L208" s="64"/>
      <c r="M208" s="64"/>
      <c r="N208" s="64"/>
      <c r="O208" s="64"/>
      <c r="P208" s="64"/>
      <c r="Q208" s="64"/>
      <c r="R208" s="64"/>
      <c r="S208" s="64"/>
      <c r="T208" s="64"/>
      <c r="U208" s="64"/>
      <c r="V208" s="64"/>
      <c r="W208" s="64"/>
      <c r="X208" s="64"/>
      <c r="Y208" s="64"/>
      <c r="Z208" s="64"/>
    </row>
    <row r="209" spans="1:26" ht="13.5" customHeight="1" x14ac:dyDescent="0.35">
      <c r="A209" s="64"/>
      <c r="B209" s="64"/>
      <c r="C209" s="64"/>
      <c r="D209" s="64"/>
      <c r="E209" s="64"/>
      <c r="F209" s="77"/>
      <c r="G209" s="64"/>
      <c r="H209" s="64"/>
      <c r="I209" s="64"/>
      <c r="J209" s="64"/>
      <c r="K209" s="64"/>
      <c r="L209" s="64"/>
      <c r="M209" s="64"/>
      <c r="N209" s="64"/>
      <c r="O209" s="64"/>
      <c r="P209" s="64"/>
      <c r="Q209" s="64"/>
      <c r="R209" s="64"/>
      <c r="S209" s="64"/>
      <c r="T209" s="64"/>
      <c r="U209" s="64"/>
      <c r="V209" s="64"/>
      <c r="W209" s="64"/>
      <c r="X209" s="64"/>
      <c r="Y209" s="64"/>
      <c r="Z209" s="64"/>
    </row>
    <row r="210" spans="1:26" ht="13.5" customHeight="1" x14ac:dyDescent="0.35">
      <c r="A210" s="64"/>
      <c r="B210" s="64"/>
      <c r="C210" s="64"/>
      <c r="D210" s="64"/>
      <c r="E210" s="64"/>
      <c r="F210" s="77"/>
      <c r="G210" s="64"/>
      <c r="H210" s="64"/>
      <c r="I210" s="64"/>
      <c r="J210" s="64"/>
      <c r="K210" s="64"/>
      <c r="L210" s="64"/>
      <c r="M210" s="64"/>
      <c r="N210" s="64"/>
      <c r="O210" s="64"/>
      <c r="P210" s="64"/>
      <c r="Q210" s="64"/>
      <c r="R210" s="64"/>
      <c r="S210" s="64"/>
      <c r="T210" s="64"/>
      <c r="U210" s="64"/>
      <c r="V210" s="64"/>
      <c r="W210" s="64"/>
      <c r="X210" s="64"/>
      <c r="Y210" s="64"/>
      <c r="Z210" s="64"/>
    </row>
    <row r="211" spans="1:26" ht="13.5" customHeight="1" x14ac:dyDescent="0.35">
      <c r="A211" s="64"/>
      <c r="B211" s="64"/>
      <c r="C211" s="64"/>
      <c r="D211" s="64"/>
      <c r="E211" s="64"/>
      <c r="F211" s="77"/>
      <c r="G211" s="64"/>
      <c r="H211" s="64"/>
      <c r="I211" s="64"/>
      <c r="J211" s="64"/>
      <c r="K211" s="64"/>
      <c r="L211" s="64"/>
      <c r="M211" s="64"/>
      <c r="N211" s="64"/>
      <c r="O211" s="64"/>
      <c r="P211" s="64"/>
      <c r="Q211" s="64"/>
      <c r="R211" s="64"/>
      <c r="S211" s="64"/>
      <c r="T211" s="64"/>
      <c r="U211" s="64"/>
      <c r="V211" s="64"/>
      <c r="W211" s="64"/>
      <c r="X211" s="64"/>
      <c r="Y211" s="64"/>
      <c r="Z211" s="64"/>
    </row>
    <row r="212" spans="1:26" ht="13.5" customHeight="1" x14ac:dyDescent="0.35">
      <c r="A212" s="64"/>
      <c r="B212" s="64"/>
      <c r="C212" s="64"/>
      <c r="D212" s="64"/>
      <c r="E212" s="64"/>
      <c r="F212" s="77"/>
      <c r="G212" s="64"/>
      <c r="H212" s="64"/>
      <c r="I212" s="64"/>
      <c r="J212" s="64"/>
      <c r="K212" s="64"/>
      <c r="L212" s="64"/>
      <c r="M212" s="64"/>
      <c r="N212" s="64"/>
      <c r="O212" s="64"/>
      <c r="P212" s="64"/>
      <c r="Q212" s="64"/>
      <c r="R212" s="64"/>
      <c r="S212" s="64"/>
      <c r="T212" s="64"/>
      <c r="U212" s="64"/>
      <c r="V212" s="64"/>
      <c r="W212" s="64"/>
      <c r="X212" s="64"/>
      <c r="Y212" s="64"/>
      <c r="Z212" s="64"/>
    </row>
    <row r="213" spans="1:26" ht="13.5" customHeight="1" x14ac:dyDescent="0.35">
      <c r="A213" s="64"/>
      <c r="B213" s="64"/>
      <c r="C213" s="64"/>
      <c r="D213" s="64"/>
      <c r="E213" s="64"/>
      <c r="F213" s="77"/>
      <c r="G213" s="64"/>
      <c r="H213" s="64"/>
      <c r="I213" s="64"/>
      <c r="J213" s="64"/>
      <c r="K213" s="64"/>
      <c r="L213" s="64"/>
      <c r="M213" s="64"/>
      <c r="N213" s="64"/>
      <c r="O213" s="64"/>
      <c r="P213" s="64"/>
      <c r="Q213" s="64"/>
      <c r="R213" s="64"/>
      <c r="S213" s="64"/>
      <c r="T213" s="64"/>
      <c r="U213" s="64"/>
      <c r="V213" s="64"/>
      <c r="W213" s="64"/>
      <c r="X213" s="64"/>
      <c r="Y213" s="64"/>
      <c r="Z213" s="64"/>
    </row>
    <row r="214" spans="1:26" ht="13.5" customHeight="1" x14ac:dyDescent="0.35">
      <c r="A214" s="64"/>
      <c r="B214" s="64"/>
      <c r="C214" s="64"/>
      <c r="D214" s="64"/>
      <c r="E214" s="64"/>
      <c r="F214" s="77"/>
      <c r="G214" s="64"/>
      <c r="H214" s="64"/>
      <c r="I214" s="64"/>
      <c r="J214" s="64"/>
      <c r="K214" s="64"/>
      <c r="L214" s="64"/>
      <c r="M214" s="64"/>
      <c r="N214" s="64"/>
      <c r="O214" s="64"/>
      <c r="P214" s="64"/>
      <c r="Q214" s="64"/>
      <c r="R214" s="64"/>
      <c r="S214" s="64"/>
      <c r="T214" s="64"/>
      <c r="U214" s="64"/>
      <c r="V214" s="64"/>
      <c r="W214" s="64"/>
      <c r="X214" s="64"/>
      <c r="Y214" s="64"/>
      <c r="Z214" s="64"/>
    </row>
    <row r="215" spans="1:26" ht="13.5" customHeight="1" x14ac:dyDescent="0.35">
      <c r="A215" s="64"/>
      <c r="B215" s="64"/>
      <c r="C215" s="64"/>
      <c r="D215" s="64"/>
      <c r="E215" s="64"/>
      <c r="F215" s="77"/>
      <c r="G215" s="64"/>
      <c r="H215" s="64"/>
      <c r="I215" s="64"/>
      <c r="J215" s="64"/>
      <c r="K215" s="64"/>
      <c r="L215" s="64"/>
      <c r="M215" s="64"/>
      <c r="N215" s="64"/>
      <c r="O215" s="64"/>
      <c r="P215" s="64"/>
      <c r="Q215" s="64"/>
      <c r="R215" s="64"/>
      <c r="S215" s="64"/>
      <c r="T215" s="64"/>
      <c r="U215" s="64"/>
      <c r="V215" s="64"/>
      <c r="W215" s="64"/>
      <c r="X215" s="64"/>
      <c r="Y215" s="64"/>
      <c r="Z215" s="64"/>
    </row>
    <row r="216" spans="1:26" ht="13.5" customHeight="1" x14ac:dyDescent="0.35">
      <c r="A216" s="64"/>
      <c r="B216" s="64"/>
      <c r="C216" s="64"/>
      <c r="D216" s="64"/>
      <c r="E216" s="64"/>
      <c r="F216" s="77"/>
      <c r="G216" s="64"/>
      <c r="H216" s="64"/>
      <c r="I216" s="64"/>
      <c r="J216" s="64"/>
      <c r="K216" s="64"/>
      <c r="L216" s="64"/>
      <c r="M216" s="64"/>
      <c r="N216" s="64"/>
      <c r="O216" s="64"/>
      <c r="P216" s="64"/>
      <c r="Q216" s="64"/>
      <c r="R216" s="64"/>
      <c r="S216" s="64"/>
      <c r="T216" s="64"/>
      <c r="U216" s="64"/>
      <c r="V216" s="64"/>
      <c r="W216" s="64"/>
      <c r="X216" s="64"/>
      <c r="Y216" s="64"/>
      <c r="Z216" s="64"/>
    </row>
    <row r="217" spans="1:26" ht="13.5" customHeight="1" x14ac:dyDescent="0.35">
      <c r="A217" s="64"/>
      <c r="B217" s="64"/>
      <c r="C217" s="64"/>
      <c r="D217" s="64"/>
      <c r="E217" s="64"/>
      <c r="F217" s="77"/>
      <c r="G217" s="64"/>
      <c r="H217" s="64"/>
      <c r="I217" s="64"/>
      <c r="J217" s="64"/>
      <c r="K217" s="64"/>
      <c r="L217" s="64"/>
      <c r="M217" s="64"/>
      <c r="N217" s="64"/>
      <c r="O217" s="64"/>
      <c r="P217" s="64"/>
      <c r="Q217" s="64"/>
      <c r="R217" s="64"/>
      <c r="S217" s="64"/>
      <c r="T217" s="64"/>
      <c r="U217" s="64"/>
      <c r="V217" s="64"/>
      <c r="W217" s="64"/>
      <c r="X217" s="64"/>
      <c r="Y217" s="64"/>
      <c r="Z217" s="64"/>
    </row>
    <row r="218" spans="1:26" ht="13.5" customHeight="1" x14ac:dyDescent="0.35">
      <c r="A218" s="64"/>
      <c r="B218" s="64"/>
      <c r="C218" s="64"/>
      <c r="D218" s="64"/>
      <c r="E218" s="64"/>
      <c r="F218" s="77"/>
      <c r="G218" s="64"/>
      <c r="H218" s="64"/>
      <c r="I218" s="64"/>
      <c r="J218" s="64"/>
      <c r="K218" s="64"/>
      <c r="L218" s="64"/>
      <c r="M218" s="64"/>
      <c r="N218" s="64"/>
      <c r="O218" s="64"/>
      <c r="P218" s="64"/>
      <c r="Q218" s="64"/>
      <c r="R218" s="64"/>
      <c r="S218" s="64"/>
      <c r="T218" s="64"/>
      <c r="U218" s="64"/>
      <c r="V218" s="64"/>
      <c r="W218" s="64"/>
      <c r="X218" s="64"/>
      <c r="Y218" s="64"/>
      <c r="Z218" s="64"/>
    </row>
    <row r="219" spans="1:26" ht="13.5" customHeight="1" x14ac:dyDescent="0.35">
      <c r="A219" s="64"/>
      <c r="B219" s="64"/>
      <c r="C219" s="64"/>
      <c r="D219" s="64"/>
      <c r="E219" s="64"/>
      <c r="F219" s="77"/>
      <c r="G219" s="64"/>
      <c r="H219" s="64"/>
      <c r="I219" s="64"/>
      <c r="J219" s="64"/>
      <c r="K219" s="64"/>
      <c r="L219" s="64"/>
      <c r="M219" s="64"/>
      <c r="N219" s="64"/>
      <c r="O219" s="64"/>
      <c r="P219" s="64"/>
      <c r="Q219" s="64"/>
      <c r="R219" s="64"/>
      <c r="S219" s="64"/>
      <c r="T219" s="64"/>
      <c r="U219" s="64"/>
      <c r="V219" s="64"/>
      <c r="W219" s="64"/>
      <c r="X219" s="64"/>
      <c r="Y219" s="64"/>
      <c r="Z219" s="64"/>
    </row>
    <row r="220" spans="1:26" ht="13.5" customHeight="1" x14ac:dyDescent="0.35">
      <c r="A220" s="64"/>
      <c r="B220" s="64"/>
      <c r="C220" s="64"/>
      <c r="D220" s="64"/>
      <c r="E220" s="64"/>
      <c r="F220" s="77"/>
      <c r="G220" s="64"/>
      <c r="H220" s="64"/>
      <c r="I220" s="64"/>
      <c r="J220" s="64"/>
      <c r="K220" s="64"/>
      <c r="L220" s="64"/>
      <c r="M220" s="64"/>
      <c r="N220" s="64"/>
      <c r="O220" s="64"/>
      <c r="P220" s="64"/>
      <c r="Q220" s="64"/>
      <c r="R220" s="64"/>
      <c r="S220" s="64"/>
      <c r="T220" s="64"/>
      <c r="U220" s="64"/>
      <c r="V220" s="64"/>
      <c r="W220" s="64"/>
      <c r="X220" s="64"/>
      <c r="Y220" s="64"/>
      <c r="Z220" s="64"/>
    </row>
    <row r="221" spans="1:26" ht="13.5" customHeight="1" x14ac:dyDescent="0.35">
      <c r="A221" s="64"/>
      <c r="B221" s="64"/>
      <c r="C221" s="64"/>
      <c r="D221" s="64"/>
      <c r="E221" s="64"/>
      <c r="F221" s="77"/>
      <c r="G221" s="64"/>
      <c r="H221" s="64"/>
      <c r="I221" s="64"/>
      <c r="J221" s="64"/>
      <c r="K221" s="64"/>
      <c r="L221" s="64"/>
      <c r="M221" s="64"/>
      <c r="N221" s="64"/>
      <c r="O221" s="64"/>
      <c r="P221" s="64"/>
      <c r="Q221" s="64"/>
      <c r="R221" s="64"/>
      <c r="S221" s="64"/>
      <c r="T221" s="64"/>
      <c r="U221" s="64"/>
      <c r="V221" s="64"/>
      <c r="W221" s="64"/>
      <c r="X221" s="64"/>
      <c r="Y221" s="64"/>
      <c r="Z221" s="64"/>
    </row>
    <row r="222" spans="1:26" ht="13.5" customHeight="1" x14ac:dyDescent="0.35">
      <c r="A222" s="64"/>
      <c r="B222" s="64"/>
      <c r="C222" s="64"/>
      <c r="D222" s="64"/>
      <c r="E222" s="64"/>
      <c r="F222" s="77"/>
      <c r="G222" s="64"/>
      <c r="H222" s="64"/>
      <c r="I222" s="64"/>
      <c r="J222" s="64"/>
      <c r="K222" s="64"/>
      <c r="L222" s="64"/>
      <c r="M222" s="64"/>
      <c r="N222" s="64"/>
      <c r="O222" s="64"/>
      <c r="P222" s="64"/>
      <c r="Q222" s="64"/>
      <c r="R222" s="64"/>
      <c r="S222" s="64"/>
      <c r="T222" s="64"/>
      <c r="U222" s="64"/>
      <c r="V222" s="64"/>
      <c r="W222" s="64"/>
      <c r="X222" s="64"/>
      <c r="Y222" s="64"/>
      <c r="Z222" s="64"/>
    </row>
    <row r="223" spans="1:26" ht="13.5" customHeight="1" x14ac:dyDescent="0.35">
      <c r="A223" s="64"/>
      <c r="B223" s="64"/>
      <c r="C223" s="64"/>
      <c r="D223" s="64"/>
      <c r="E223" s="64"/>
      <c r="F223" s="77"/>
      <c r="G223" s="64"/>
      <c r="H223" s="64"/>
      <c r="I223" s="64"/>
      <c r="J223" s="64"/>
      <c r="K223" s="64"/>
      <c r="L223" s="64"/>
      <c r="M223" s="64"/>
      <c r="N223" s="64"/>
      <c r="O223" s="64"/>
      <c r="P223" s="64"/>
      <c r="Q223" s="64"/>
      <c r="R223" s="64"/>
      <c r="S223" s="64"/>
      <c r="T223" s="64"/>
      <c r="U223" s="64"/>
      <c r="V223" s="64"/>
      <c r="W223" s="64"/>
      <c r="X223" s="64"/>
      <c r="Y223" s="64"/>
      <c r="Z223" s="64"/>
    </row>
    <row r="224" spans="1:26" ht="13.5" customHeight="1" x14ac:dyDescent="0.35">
      <c r="A224" s="64"/>
      <c r="B224" s="64"/>
      <c r="C224" s="64"/>
      <c r="D224" s="64"/>
      <c r="E224" s="64"/>
      <c r="F224" s="77"/>
      <c r="G224" s="64"/>
      <c r="H224" s="64"/>
      <c r="I224" s="64"/>
      <c r="J224" s="64"/>
      <c r="K224" s="64"/>
      <c r="L224" s="64"/>
      <c r="M224" s="64"/>
      <c r="N224" s="64"/>
      <c r="O224" s="64"/>
      <c r="P224" s="64"/>
      <c r="Q224" s="64"/>
      <c r="R224" s="64"/>
      <c r="S224" s="64"/>
      <c r="T224" s="64"/>
      <c r="U224" s="64"/>
      <c r="V224" s="64"/>
      <c r="W224" s="64"/>
      <c r="X224" s="64"/>
      <c r="Y224" s="64"/>
      <c r="Z224" s="64"/>
    </row>
    <row r="225" spans="1:26" ht="13.5" customHeight="1" x14ac:dyDescent="0.35">
      <c r="A225" s="64"/>
      <c r="B225" s="64"/>
      <c r="C225" s="64"/>
      <c r="D225" s="64"/>
      <c r="E225" s="64"/>
      <c r="F225" s="77"/>
      <c r="G225" s="64"/>
      <c r="H225" s="64"/>
      <c r="I225" s="64"/>
      <c r="J225" s="64"/>
      <c r="K225" s="64"/>
      <c r="L225" s="64"/>
      <c r="M225" s="64"/>
      <c r="N225" s="64"/>
      <c r="O225" s="64"/>
      <c r="P225" s="64"/>
      <c r="Q225" s="64"/>
      <c r="R225" s="64"/>
      <c r="S225" s="64"/>
      <c r="T225" s="64"/>
      <c r="U225" s="64"/>
      <c r="V225" s="64"/>
      <c r="W225" s="64"/>
      <c r="X225" s="64"/>
      <c r="Y225" s="64"/>
      <c r="Z225" s="64"/>
    </row>
    <row r="226" spans="1:26" ht="13.5" customHeight="1" x14ac:dyDescent="0.35">
      <c r="A226" s="64"/>
      <c r="B226" s="64"/>
      <c r="C226" s="64"/>
      <c r="D226" s="64"/>
      <c r="E226" s="64"/>
      <c r="F226" s="77"/>
      <c r="G226" s="64"/>
      <c r="H226" s="64"/>
      <c r="I226" s="64"/>
      <c r="J226" s="64"/>
      <c r="K226" s="64"/>
      <c r="L226" s="64"/>
      <c r="M226" s="64"/>
      <c r="N226" s="64"/>
      <c r="O226" s="64"/>
      <c r="P226" s="64"/>
      <c r="Q226" s="64"/>
      <c r="R226" s="64"/>
      <c r="S226" s="64"/>
      <c r="T226" s="64"/>
      <c r="U226" s="64"/>
      <c r="V226" s="64"/>
      <c r="W226" s="64"/>
      <c r="X226" s="64"/>
      <c r="Y226" s="64"/>
      <c r="Z226" s="64"/>
    </row>
    <row r="227" spans="1:26" ht="13.5" customHeight="1" x14ac:dyDescent="0.35">
      <c r="A227" s="64"/>
      <c r="B227" s="64"/>
      <c r="C227" s="64"/>
      <c r="D227" s="64"/>
      <c r="E227" s="64"/>
      <c r="F227" s="77"/>
      <c r="G227" s="64"/>
      <c r="H227" s="64"/>
      <c r="I227" s="64"/>
      <c r="J227" s="64"/>
      <c r="K227" s="64"/>
      <c r="L227" s="64"/>
      <c r="M227" s="64"/>
      <c r="N227" s="64"/>
      <c r="O227" s="64"/>
      <c r="P227" s="64"/>
      <c r="Q227" s="64"/>
      <c r="R227" s="64"/>
      <c r="S227" s="64"/>
      <c r="T227" s="64"/>
      <c r="U227" s="64"/>
      <c r="V227" s="64"/>
      <c r="W227" s="64"/>
      <c r="X227" s="64"/>
      <c r="Y227" s="64"/>
      <c r="Z227" s="64"/>
    </row>
    <row r="228" spans="1:26" ht="13.5" customHeight="1" x14ac:dyDescent="0.35">
      <c r="A228" s="64"/>
      <c r="B228" s="64"/>
      <c r="C228" s="64"/>
      <c r="D228" s="64"/>
      <c r="E228" s="64"/>
      <c r="F228" s="77"/>
      <c r="G228" s="64"/>
      <c r="H228" s="64"/>
      <c r="I228" s="64"/>
      <c r="J228" s="64"/>
      <c r="K228" s="64"/>
      <c r="L228" s="64"/>
      <c r="M228" s="64"/>
      <c r="N228" s="64"/>
      <c r="O228" s="64"/>
      <c r="P228" s="64"/>
      <c r="Q228" s="64"/>
      <c r="R228" s="64"/>
      <c r="S228" s="64"/>
      <c r="T228" s="64"/>
      <c r="U228" s="64"/>
      <c r="V228" s="64"/>
      <c r="W228" s="64"/>
      <c r="X228" s="64"/>
      <c r="Y228" s="64"/>
      <c r="Z228" s="64"/>
    </row>
    <row r="229" spans="1:26" ht="13.5" customHeight="1" x14ac:dyDescent="0.35">
      <c r="A229" s="64"/>
      <c r="B229" s="64"/>
      <c r="C229" s="64"/>
      <c r="D229" s="64"/>
      <c r="E229" s="64"/>
      <c r="F229" s="77"/>
      <c r="G229" s="64"/>
      <c r="H229" s="64"/>
      <c r="I229" s="64"/>
      <c r="J229" s="64"/>
      <c r="K229" s="64"/>
      <c r="L229" s="64"/>
      <c r="M229" s="64"/>
      <c r="N229" s="64"/>
      <c r="O229" s="64"/>
      <c r="P229" s="64"/>
      <c r="Q229" s="64"/>
      <c r="R229" s="64"/>
      <c r="S229" s="64"/>
      <c r="T229" s="64"/>
      <c r="U229" s="64"/>
      <c r="V229" s="64"/>
      <c r="W229" s="64"/>
      <c r="X229" s="64"/>
      <c r="Y229" s="64"/>
      <c r="Z229" s="64"/>
    </row>
    <row r="230" spans="1:26" ht="13.5" customHeight="1" x14ac:dyDescent="0.35">
      <c r="A230" s="64"/>
      <c r="B230" s="64"/>
      <c r="C230" s="64"/>
      <c r="D230" s="64"/>
      <c r="E230" s="64"/>
      <c r="F230" s="77"/>
      <c r="G230" s="64"/>
      <c r="H230" s="64"/>
      <c r="I230" s="64"/>
      <c r="J230" s="64"/>
      <c r="K230" s="64"/>
      <c r="L230" s="64"/>
      <c r="M230" s="64"/>
      <c r="N230" s="64"/>
      <c r="O230" s="64"/>
      <c r="P230" s="64"/>
      <c r="Q230" s="64"/>
      <c r="R230" s="64"/>
      <c r="S230" s="64"/>
      <c r="T230" s="64"/>
      <c r="U230" s="64"/>
      <c r="V230" s="64"/>
      <c r="W230" s="64"/>
      <c r="X230" s="64"/>
      <c r="Y230" s="64"/>
      <c r="Z230" s="64"/>
    </row>
    <row r="231" spans="1:26" ht="13.5" customHeight="1" x14ac:dyDescent="0.35">
      <c r="A231" s="64"/>
      <c r="B231" s="64"/>
      <c r="C231" s="64"/>
      <c r="D231" s="64"/>
      <c r="E231" s="64"/>
      <c r="F231" s="77"/>
      <c r="G231" s="64"/>
      <c r="H231" s="64"/>
      <c r="I231" s="64"/>
      <c r="J231" s="64"/>
      <c r="K231" s="64"/>
      <c r="L231" s="64"/>
      <c r="M231" s="64"/>
      <c r="N231" s="64"/>
      <c r="O231" s="64"/>
      <c r="P231" s="64"/>
      <c r="Q231" s="64"/>
      <c r="R231" s="64"/>
      <c r="S231" s="64"/>
      <c r="T231" s="64"/>
      <c r="U231" s="64"/>
      <c r="V231" s="64"/>
      <c r="W231" s="64"/>
      <c r="X231" s="64"/>
      <c r="Y231" s="64"/>
      <c r="Z231" s="64"/>
    </row>
    <row r="232" spans="1:26" ht="13.5" customHeight="1" x14ac:dyDescent="0.35">
      <c r="A232" s="64"/>
      <c r="B232" s="64"/>
      <c r="C232" s="64"/>
      <c r="D232" s="64"/>
      <c r="E232" s="64"/>
      <c r="F232" s="77"/>
      <c r="G232" s="64"/>
      <c r="H232" s="64"/>
      <c r="I232" s="64"/>
      <c r="J232" s="64"/>
      <c r="K232" s="64"/>
      <c r="L232" s="64"/>
      <c r="M232" s="64"/>
      <c r="N232" s="64"/>
      <c r="O232" s="64"/>
      <c r="P232" s="64"/>
      <c r="Q232" s="64"/>
      <c r="R232" s="64"/>
      <c r="S232" s="64"/>
      <c r="T232" s="64"/>
      <c r="U232" s="64"/>
      <c r="V232" s="64"/>
      <c r="W232" s="64"/>
      <c r="X232" s="64"/>
      <c r="Y232" s="64"/>
      <c r="Z232" s="64"/>
    </row>
    <row r="233" spans="1:26" ht="13.5" customHeight="1" x14ac:dyDescent="0.35">
      <c r="A233" s="64"/>
      <c r="B233" s="64"/>
      <c r="C233" s="64"/>
      <c r="D233" s="64"/>
      <c r="E233" s="64"/>
      <c r="F233" s="77"/>
      <c r="G233" s="64"/>
      <c r="H233" s="64"/>
      <c r="I233" s="64"/>
      <c r="J233" s="64"/>
      <c r="K233" s="64"/>
      <c r="L233" s="64"/>
      <c r="M233" s="64"/>
      <c r="N233" s="64"/>
      <c r="O233" s="64"/>
      <c r="P233" s="64"/>
      <c r="Q233" s="64"/>
      <c r="R233" s="64"/>
      <c r="S233" s="64"/>
      <c r="T233" s="64"/>
      <c r="U233" s="64"/>
      <c r="V233" s="64"/>
      <c r="W233" s="64"/>
      <c r="X233" s="64"/>
      <c r="Y233" s="64"/>
      <c r="Z233" s="64"/>
    </row>
    <row r="234" spans="1:26" ht="13.5" customHeight="1" x14ac:dyDescent="0.35">
      <c r="A234" s="64"/>
      <c r="B234" s="64"/>
      <c r="C234" s="64"/>
      <c r="D234" s="64"/>
      <c r="E234" s="64"/>
      <c r="F234" s="77"/>
      <c r="G234" s="64"/>
      <c r="H234" s="64"/>
      <c r="I234" s="64"/>
      <c r="J234" s="64"/>
      <c r="K234" s="64"/>
      <c r="L234" s="64"/>
      <c r="M234" s="64"/>
      <c r="N234" s="64"/>
      <c r="O234" s="64"/>
      <c r="P234" s="64"/>
      <c r="Q234" s="64"/>
      <c r="R234" s="64"/>
      <c r="S234" s="64"/>
      <c r="T234" s="64"/>
      <c r="U234" s="64"/>
      <c r="V234" s="64"/>
      <c r="W234" s="64"/>
      <c r="X234" s="64"/>
      <c r="Y234" s="64"/>
      <c r="Z234" s="64"/>
    </row>
    <row r="235" spans="1:26" ht="13.5" customHeight="1" x14ac:dyDescent="0.35">
      <c r="A235" s="64"/>
      <c r="B235" s="64"/>
      <c r="C235" s="64"/>
      <c r="D235" s="64"/>
      <c r="E235" s="64"/>
      <c r="F235" s="77"/>
      <c r="G235" s="64"/>
      <c r="H235" s="64"/>
      <c r="I235" s="64"/>
      <c r="J235" s="64"/>
      <c r="K235" s="64"/>
      <c r="L235" s="64"/>
      <c r="M235" s="64"/>
      <c r="N235" s="64"/>
      <c r="O235" s="64"/>
      <c r="P235" s="64"/>
      <c r="Q235" s="64"/>
      <c r="R235" s="64"/>
      <c r="S235" s="64"/>
      <c r="T235" s="64"/>
      <c r="U235" s="64"/>
      <c r="V235" s="64"/>
      <c r="W235" s="64"/>
      <c r="X235" s="64"/>
      <c r="Y235" s="64"/>
      <c r="Z235" s="64"/>
    </row>
    <row r="236" spans="1:26" ht="13.5" customHeight="1" x14ac:dyDescent="0.35">
      <c r="A236" s="64"/>
      <c r="B236" s="64"/>
      <c r="C236" s="64"/>
      <c r="D236" s="64"/>
      <c r="E236" s="64"/>
      <c r="F236" s="77"/>
      <c r="G236" s="64"/>
      <c r="H236" s="64"/>
      <c r="I236" s="64"/>
      <c r="J236" s="64"/>
      <c r="K236" s="64"/>
      <c r="L236" s="64"/>
      <c r="M236" s="64"/>
      <c r="N236" s="64"/>
      <c r="O236" s="64"/>
      <c r="P236" s="64"/>
      <c r="Q236" s="64"/>
      <c r="R236" s="64"/>
      <c r="S236" s="64"/>
      <c r="T236" s="64"/>
      <c r="U236" s="64"/>
      <c r="V236" s="64"/>
      <c r="W236" s="64"/>
      <c r="X236" s="64"/>
      <c r="Y236" s="64"/>
      <c r="Z236" s="64"/>
    </row>
    <row r="237" spans="1:26" ht="13.5" customHeight="1" x14ac:dyDescent="0.35">
      <c r="A237" s="64"/>
      <c r="B237" s="64"/>
      <c r="C237" s="64"/>
      <c r="D237" s="64"/>
      <c r="E237" s="64"/>
      <c r="F237" s="77"/>
      <c r="G237" s="64"/>
      <c r="H237" s="64"/>
      <c r="I237" s="64"/>
      <c r="J237" s="64"/>
      <c r="K237" s="64"/>
      <c r="L237" s="64"/>
      <c r="M237" s="64"/>
      <c r="N237" s="64"/>
      <c r="O237" s="64"/>
      <c r="P237" s="64"/>
      <c r="Q237" s="64"/>
      <c r="R237" s="64"/>
      <c r="S237" s="64"/>
      <c r="T237" s="64"/>
      <c r="U237" s="64"/>
      <c r="V237" s="64"/>
      <c r="W237" s="64"/>
      <c r="X237" s="64"/>
      <c r="Y237" s="64"/>
      <c r="Z237" s="64"/>
    </row>
    <row r="238" spans="1:26" ht="13.5" customHeight="1" x14ac:dyDescent="0.35">
      <c r="A238" s="64"/>
      <c r="B238" s="64"/>
      <c r="C238" s="64"/>
      <c r="D238" s="64"/>
      <c r="E238" s="64"/>
      <c r="F238" s="77"/>
      <c r="G238" s="64"/>
      <c r="H238" s="64"/>
      <c r="I238" s="64"/>
      <c r="J238" s="64"/>
      <c r="K238" s="64"/>
      <c r="L238" s="64"/>
      <c r="M238" s="64"/>
      <c r="N238" s="64"/>
      <c r="O238" s="64"/>
      <c r="P238" s="64"/>
      <c r="Q238" s="64"/>
      <c r="R238" s="64"/>
      <c r="S238" s="64"/>
      <c r="T238" s="64"/>
      <c r="U238" s="64"/>
      <c r="V238" s="64"/>
      <c r="W238" s="64"/>
      <c r="X238" s="64"/>
      <c r="Y238" s="64"/>
      <c r="Z238" s="64"/>
    </row>
    <row r="239" spans="1:26" ht="13.5" customHeight="1" x14ac:dyDescent="0.35">
      <c r="A239" s="64"/>
      <c r="B239" s="64"/>
      <c r="C239" s="64"/>
      <c r="D239" s="64"/>
      <c r="E239" s="64"/>
      <c r="F239" s="77"/>
      <c r="G239" s="64"/>
      <c r="H239" s="64"/>
      <c r="I239" s="64"/>
      <c r="J239" s="64"/>
      <c r="K239" s="64"/>
      <c r="L239" s="64"/>
      <c r="M239" s="64"/>
      <c r="N239" s="64"/>
      <c r="O239" s="64"/>
      <c r="P239" s="64"/>
      <c r="Q239" s="64"/>
      <c r="R239" s="64"/>
      <c r="S239" s="64"/>
      <c r="T239" s="64"/>
      <c r="U239" s="64"/>
      <c r="V239" s="64"/>
      <c r="W239" s="64"/>
      <c r="X239" s="64"/>
      <c r="Y239" s="64"/>
      <c r="Z239" s="64"/>
    </row>
    <row r="240" spans="1:26" ht="13.5" customHeight="1" x14ac:dyDescent="0.35">
      <c r="A240" s="64"/>
      <c r="B240" s="64"/>
      <c r="C240" s="64"/>
      <c r="D240" s="64"/>
      <c r="E240" s="64"/>
      <c r="F240" s="77"/>
      <c r="G240" s="64"/>
      <c r="H240" s="64"/>
      <c r="I240" s="64"/>
      <c r="J240" s="64"/>
      <c r="K240" s="64"/>
      <c r="L240" s="64"/>
      <c r="M240" s="64"/>
      <c r="N240" s="64"/>
      <c r="O240" s="64"/>
      <c r="P240" s="64"/>
      <c r="Q240" s="64"/>
      <c r="R240" s="64"/>
      <c r="S240" s="64"/>
      <c r="T240" s="64"/>
      <c r="U240" s="64"/>
      <c r="V240" s="64"/>
      <c r="W240" s="64"/>
      <c r="X240" s="64"/>
      <c r="Y240" s="64"/>
      <c r="Z240" s="64"/>
    </row>
    <row r="241" spans="1:26" ht="13.5" customHeight="1" x14ac:dyDescent="0.35">
      <c r="A241" s="64"/>
      <c r="B241" s="64"/>
      <c r="C241" s="64"/>
      <c r="D241" s="64"/>
      <c r="E241" s="64"/>
      <c r="F241" s="77"/>
      <c r="G241" s="64"/>
      <c r="H241" s="64"/>
      <c r="I241" s="64"/>
      <c r="J241" s="64"/>
      <c r="K241" s="64"/>
      <c r="L241" s="64"/>
      <c r="M241" s="64"/>
      <c r="N241" s="64"/>
      <c r="O241" s="64"/>
      <c r="P241" s="64"/>
      <c r="Q241" s="64"/>
      <c r="R241" s="64"/>
      <c r="S241" s="64"/>
      <c r="T241" s="64"/>
      <c r="U241" s="64"/>
      <c r="V241" s="64"/>
      <c r="W241" s="64"/>
      <c r="X241" s="64"/>
      <c r="Y241" s="64"/>
      <c r="Z241" s="64"/>
    </row>
    <row r="242" spans="1:26" ht="13.5" customHeight="1" x14ac:dyDescent="0.35">
      <c r="A242" s="64"/>
      <c r="B242" s="64"/>
      <c r="C242" s="64"/>
      <c r="D242" s="64"/>
      <c r="E242" s="64"/>
      <c r="F242" s="77"/>
      <c r="G242" s="64"/>
      <c r="H242" s="64"/>
      <c r="I242" s="64"/>
      <c r="J242" s="64"/>
      <c r="K242" s="64"/>
      <c r="L242" s="64"/>
      <c r="M242" s="64"/>
      <c r="N242" s="64"/>
      <c r="O242" s="64"/>
      <c r="P242" s="64"/>
      <c r="Q242" s="64"/>
      <c r="R242" s="64"/>
      <c r="S242" s="64"/>
      <c r="T242" s="64"/>
      <c r="U242" s="64"/>
      <c r="V242" s="64"/>
      <c r="W242" s="64"/>
      <c r="X242" s="64"/>
      <c r="Y242" s="64"/>
      <c r="Z242" s="64"/>
    </row>
    <row r="243" spans="1:26" ht="13.5" customHeight="1" x14ac:dyDescent="0.35">
      <c r="A243" s="64"/>
      <c r="B243" s="64"/>
      <c r="C243" s="64"/>
      <c r="D243" s="64"/>
      <c r="E243" s="64"/>
      <c r="F243" s="77"/>
      <c r="G243" s="64"/>
      <c r="H243" s="64"/>
      <c r="I243" s="64"/>
      <c r="J243" s="64"/>
      <c r="K243" s="64"/>
      <c r="L243" s="64"/>
      <c r="M243" s="64"/>
      <c r="N243" s="64"/>
      <c r="O243" s="64"/>
      <c r="P243" s="64"/>
      <c r="Q243" s="64"/>
      <c r="R243" s="64"/>
      <c r="S243" s="64"/>
      <c r="T243" s="64"/>
      <c r="U243" s="64"/>
      <c r="V243" s="64"/>
      <c r="W243" s="64"/>
      <c r="X243" s="64"/>
      <c r="Y243" s="64"/>
      <c r="Z243" s="64"/>
    </row>
    <row r="244" spans="1:26" ht="13.5" customHeight="1" x14ac:dyDescent="0.35">
      <c r="A244" s="64"/>
      <c r="B244" s="64"/>
      <c r="C244" s="64"/>
      <c r="D244" s="64"/>
      <c r="E244" s="64"/>
      <c r="F244" s="77"/>
      <c r="G244" s="64"/>
      <c r="H244" s="64"/>
      <c r="I244" s="64"/>
      <c r="J244" s="64"/>
      <c r="K244" s="64"/>
      <c r="L244" s="64"/>
      <c r="M244" s="64"/>
      <c r="N244" s="64"/>
      <c r="O244" s="64"/>
      <c r="P244" s="64"/>
      <c r="Q244" s="64"/>
      <c r="R244" s="64"/>
      <c r="S244" s="64"/>
      <c r="T244" s="64"/>
      <c r="U244" s="64"/>
      <c r="V244" s="64"/>
      <c r="W244" s="64"/>
      <c r="X244" s="64"/>
      <c r="Y244" s="64"/>
      <c r="Z244" s="64"/>
    </row>
    <row r="245" spans="1:26" ht="13.5" customHeight="1" x14ac:dyDescent="0.35">
      <c r="A245" s="64"/>
      <c r="B245" s="64"/>
      <c r="C245" s="64"/>
      <c r="D245" s="64"/>
      <c r="E245" s="64"/>
      <c r="F245" s="77"/>
      <c r="G245" s="64"/>
      <c r="H245" s="64"/>
      <c r="I245" s="64"/>
      <c r="J245" s="64"/>
      <c r="K245" s="64"/>
      <c r="L245" s="64"/>
      <c r="M245" s="64"/>
      <c r="N245" s="64"/>
      <c r="O245" s="64"/>
      <c r="P245" s="64"/>
      <c r="Q245" s="64"/>
      <c r="R245" s="64"/>
      <c r="S245" s="64"/>
      <c r="T245" s="64"/>
      <c r="U245" s="64"/>
      <c r="V245" s="64"/>
      <c r="W245" s="64"/>
      <c r="X245" s="64"/>
      <c r="Y245" s="64"/>
      <c r="Z245" s="64"/>
    </row>
    <row r="246" spans="1:26" ht="13.5" customHeight="1" x14ac:dyDescent="0.35">
      <c r="A246" s="64"/>
      <c r="B246" s="64"/>
      <c r="C246" s="64"/>
      <c r="D246" s="64"/>
      <c r="E246" s="64"/>
      <c r="F246" s="77"/>
      <c r="G246" s="64"/>
      <c r="H246" s="64"/>
      <c r="I246" s="64"/>
      <c r="J246" s="64"/>
      <c r="K246" s="64"/>
      <c r="L246" s="64"/>
      <c r="M246" s="64"/>
      <c r="N246" s="64"/>
      <c r="O246" s="64"/>
      <c r="P246" s="64"/>
      <c r="Q246" s="64"/>
      <c r="R246" s="64"/>
      <c r="S246" s="64"/>
      <c r="T246" s="64"/>
      <c r="U246" s="64"/>
      <c r="V246" s="64"/>
      <c r="W246" s="64"/>
      <c r="X246" s="64"/>
      <c r="Y246" s="64"/>
      <c r="Z246" s="64"/>
    </row>
    <row r="247" spans="1:26" ht="13.5" customHeight="1" x14ac:dyDescent="0.35">
      <c r="A247" s="64"/>
      <c r="B247" s="64"/>
      <c r="C247" s="64"/>
      <c r="D247" s="64"/>
      <c r="E247" s="64"/>
      <c r="F247" s="77"/>
      <c r="G247" s="64"/>
      <c r="H247" s="64"/>
      <c r="I247" s="64"/>
      <c r="J247" s="64"/>
      <c r="K247" s="64"/>
      <c r="L247" s="64"/>
      <c r="M247" s="64"/>
      <c r="N247" s="64"/>
      <c r="O247" s="64"/>
      <c r="P247" s="64"/>
      <c r="Q247" s="64"/>
      <c r="R247" s="64"/>
      <c r="S247" s="64"/>
      <c r="T247" s="64"/>
      <c r="U247" s="64"/>
      <c r="V247" s="64"/>
      <c r="W247" s="64"/>
      <c r="X247" s="64"/>
      <c r="Y247" s="64"/>
      <c r="Z247" s="64"/>
    </row>
    <row r="248" spans="1:26" ht="13.5" customHeight="1" x14ac:dyDescent="0.35">
      <c r="A248" s="64"/>
      <c r="B248" s="64"/>
      <c r="C248" s="64"/>
      <c r="D248" s="64"/>
      <c r="E248" s="64"/>
      <c r="F248" s="77"/>
      <c r="G248" s="64"/>
      <c r="H248" s="64"/>
      <c r="I248" s="64"/>
      <c r="J248" s="64"/>
      <c r="K248" s="64"/>
      <c r="L248" s="64"/>
      <c r="M248" s="64"/>
      <c r="N248" s="64"/>
      <c r="O248" s="64"/>
      <c r="P248" s="64"/>
      <c r="Q248" s="64"/>
      <c r="R248" s="64"/>
      <c r="S248" s="64"/>
      <c r="T248" s="64"/>
      <c r="U248" s="64"/>
      <c r="V248" s="64"/>
      <c r="W248" s="64"/>
      <c r="X248" s="64"/>
      <c r="Y248" s="64"/>
      <c r="Z248" s="64"/>
    </row>
    <row r="249" spans="1:26" ht="13.5" customHeight="1" x14ac:dyDescent="0.35">
      <c r="A249" s="64"/>
      <c r="B249" s="64"/>
      <c r="C249" s="64"/>
      <c r="D249" s="64"/>
      <c r="E249" s="64"/>
      <c r="F249" s="77"/>
      <c r="G249" s="64"/>
      <c r="H249" s="64"/>
      <c r="I249" s="64"/>
      <c r="J249" s="64"/>
      <c r="K249" s="64"/>
      <c r="L249" s="64"/>
      <c r="M249" s="64"/>
      <c r="N249" s="64"/>
      <c r="O249" s="64"/>
      <c r="P249" s="64"/>
      <c r="Q249" s="64"/>
      <c r="R249" s="64"/>
      <c r="S249" s="64"/>
      <c r="T249" s="64"/>
      <c r="U249" s="64"/>
      <c r="V249" s="64"/>
      <c r="W249" s="64"/>
      <c r="X249" s="64"/>
      <c r="Y249" s="64"/>
      <c r="Z249" s="64"/>
    </row>
    <row r="250" spans="1:26" ht="13.5" customHeight="1" x14ac:dyDescent="0.35">
      <c r="A250" s="64"/>
      <c r="B250" s="64"/>
      <c r="C250" s="64"/>
      <c r="D250" s="64"/>
      <c r="E250" s="64"/>
      <c r="F250" s="77"/>
      <c r="G250" s="64"/>
      <c r="H250" s="64"/>
      <c r="I250" s="64"/>
      <c r="J250" s="64"/>
      <c r="K250" s="64"/>
      <c r="L250" s="64"/>
      <c r="M250" s="64"/>
      <c r="N250" s="64"/>
      <c r="O250" s="64"/>
      <c r="P250" s="64"/>
      <c r="Q250" s="64"/>
      <c r="R250" s="64"/>
      <c r="S250" s="64"/>
      <c r="T250" s="64"/>
      <c r="U250" s="64"/>
      <c r="V250" s="64"/>
      <c r="W250" s="64"/>
      <c r="X250" s="64"/>
      <c r="Y250" s="64"/>
      <c r="Z250" s="64"/>
    </row>
    <row r="251" spans="1:26" ht="13.5" customHeight="1" x14ac:dyDescent="0.35">
      <c r="A251" s="64"/>
      <c r="B251" s="64"/>
      <c r="C251" s="64"/>
      <c r="D251" s="64"/>
      <c r="E251" s="64"/>
      <c r="F251" s="77"/>
      <c r="G251" s="64"/>
      <c r="H251" s="64"/>
      <c r="I251" s="64"/>
      <c r="J251" s="64"/>
      <c r="K251" s="64"/>
      <c r="L251" s="64"/>
      <c r="M251" s="64"/>
      <c r="N251" s="64"/>
      <c r="O251" s="64"/>
      <c r="P251" s="64"/>
      <c r="Q251" s="64"/>
      <c r="R251" s="64"/>
      <c r="S251" s="64"/>
      <c r="T251" s="64"/>
      <c r="U251" s="64"/>
      <c r="V251" s="64"/>
      <c r="W251" s="64"/>
      <c r="X251" s="64"/>
      <c r="Y251" s="64"/>
      <c r="Z251" s="64"/>
    </row>
    <row r="252" spans="1:26" ht="13.5" customHeight="1" x14ac:dyDescent="0.35">
      <c r="A252" s="64"/>
      <c r="B252" s="64"/>
      <c r="C252" s="64"/>
      <c r="D252" s="64"/>
      <c r="E252" s="64"/>
      <c r="F252" s="77"/>
      <c r="G252" s="64"/>
      <c r="H252" s="64"/>
      <c r="I252" s="64"/>
      <c r="J252" s="64"/>
      <c r="K252" s="64"/>
      <c r="L252" s="64"/>
      <c r="M252" s="64"/>
      <c r="N252" s="64"/>
      <c r="O252" s="64"/>
      <c r="P252" s="64"/>
      <c r="Q252" s="64"/>
      <c r="R252" s="64"/>
      <c r="S252" s="64"/>
      <c r="T252" s="64"/>
      <c r="U252" s="64"/>
      <c r="V252" s="64"/>
      <c r="W252" s="64"/>
      <c r="X252" s="64"/>
      <c r="Y252" s="64"/>
      <c r="Z252" s="64"/>
    </row>
    <row r="253" spans="1:26" ht="13.5" customHeight="1" x14ac:dyDescent="0.35">
      <c r="A253" s="64"/>
      <c r="B253" s="64"/>
      <c r="C253" s="64"/>
      <c r="D253" s="64"/>
      <c r="E253" s="64"/>
      <c r="F253" s="77"/>
      <c r="G253" s="64"/>
      <c r="H253" s="64"/>
      <c r="I253" s="64"/>
      <c r="J253" s="64"/>
      <c r="K253" s="64"/>
      <c r="L253" s="64"/>
      <c r="M253" s="64"/>
      <c r="N253" s="64"/>
      <c r="O253" s="64"/>
      <c r="P253" s="64"/>
      <c r="Q253" s="64"/>
      <c r="R253" s="64"/>
      <c r="S253" s="64"/>
      <c r="T253" s="64"/>
      <c r="U253" s="64"/>
      <c r="V253" s="64"/>
      <c r="W253" s="64"/>
      <c r="X253" s="64"/>
      <c r="Y253" s="64"/>
      <c r="Z253" s="64"/>
    </row>
    <row r="254" spans="1:26" ht="13.5" customHeight="1" x14ac:dyDescent="0.35">
      <c r="A254" s="64"/>
      <c r="B254" s="64"/>
      <c r="C254" s="64"/>
      <c r="D254" s="64"/>
      <c r="E254" s="64"/>
      <c r="F254" s="77"/>
      <c r="G254" s="64"/>
      <c r="H254" s="64"/>
      <c r="I254" s="64"/>
      <c r="J254" s="64"/>
      <c r="K254" s="64"/>
      <c r="L254" s="64"/>
      <c r="M254" s="64"/>
      <c r="N254" s="64"/>
      <c r="O254" s="64"/>
      <c r="P254" s="64"/>
      <c r="Q254" s="64"/>
      <c r="R254" s="64"/>
      <c r="S254" s="64"/>
      <c r="T254" s="64"/>
      <c r="U254" s="64"/>
      <c r="V254" s="64"/>
      <c r="W254" s="64"/>
      <c r="X254" s="64"/>
      <c r="Y254" s="64"/>
      <c r="Z254" s="64"/>
    </row>
    <row r="255" spans="1:26" ht="13.5" customHeight="1" x14ac:dyDescent="0.35">
      <c r="A255" s="64"/>
      <c r="B255" s="64"/>
      <c r="C255" s="64"/>
      <c r="D255" s="64"/>
      <c r="E255" s="64"/>
      <c r="F255" s="77"/>
      <c r="G255" s="64"/>
      <c r="H255" s="64"/>
      <c r="I255" s="64"/>
      <c r="J255" s="64"/>
      <c r="K255" s="64"/>
      <c r="L255" s="64"/>
      <c r="M255" s="64"/>
      <c r="N255" s="64"/>
      <c r="O255" s="64"/>
      <c r="P255" s="64"/>
      <c r="Q255" s="64"/>
      <c r="R255" s="64"/>
      <c r="S255" s="64"/>
      <c r="T255" s="64"/>
      <c r="U255" s="64"/>
      <c r="V255" s="64"/>
      <c r="W255" s="64"/>
      <c r="X255" s="64"/>
      <c r="Y255" s="64"/>
      <c r="Z255" s="64"/>
    </row>
    <row r="256" spans="1:26" ht="13.5" customHeight="1" x14ac:dyDescent="0.35">
      <c r="A256" s="64"/>
      <c r="B256" s="64"/>
      <c r="C256" s="64"/>
      <c r="D256" s="64"/>
      <c r="E256" s="64"/>
      <c r="F256" s="77"/>
      <c r="G256" s="64"/>
      <c r="H256" s="64"/>
      <c r="I256" s="64"/>
      <c r="J256" s="64"/>
      <c r="K256" s="64"/>
      <c r="L256" s="64"/>
      <c r="M256" s="64"/>
      <c r="N256" s="64"/>
      <c r="O256" s="64"/>
      <c r="P256" s="64"/>
      <c r="Q256" s="64"/>
      <c r="R256" s="64"/>
      <c r="S256" s="64"/>
      <c r="T256" s="64"/>
      <c r="U256" s="64"/>
      <c r="V256" s="64"/>
      <c r="W256" s="64"/>
      <c r="X256" s="64"/>
      <c r="Y256" s="64"/>
      <c r="Z256" s="64"/>
    </row>
    <row r="257" spans="1:26" ht="13.5" customHeight="1" x14ac:dyDescent="0.35">
      <c r="A257" s="64"/>
      <c r="B257" s="64"/>
      <c r="C257" s="64"/>
      <c r="D257" s="64"/>
      <c r="E257" s="64"/>
      <c r="F257" s="77"/>
      <c r="G257" s="64"/>
      <c r="H257" s="64"/>
      <c r="I257" s="64"/>
      <c r="J257" s="64"/>
      <c r="K257" s="64"/>
      <c r="L257" s="64"/>
      <c r="M257" s="64"/>
      <c r="N257" s="64"/>
      <c r="O257" s="64"/>
      <c r="P257" s="64"/>
      <c r="Q257" s="64"/>
      <c r="R257" s="64"/>
      <c r="S257" s="64"/>
      <c r="T257" s="64"/>
      <c r="U257" s="64"/>
      <c r="V257" s="64"/>
      <c r="W257" s="64"/>
      <c r="X257" s="64"/>
      <c r="Y257" s="64"/>
      <c r="Z257" s="64"/>
    </row>
    <row r="258" spans="1:26" ht="13.5" customHeight="1" x14ac:dyDescent="0.35">
      <c r="A258" s="64"/>
      <c r="B258" s="64"/>
      <c r="C258" s="64"/>
      <c r="D258" s="64"/>
      <c r="E258" s="64"/>
      <c r="F258" s="77"/>
      <c r="G258" s="64"/>
      <c r="H258" s="64"/>
      <c r="I258" s="64"/>
      <c r="J258" s="64"/>
      <c r="K258" s="64"/>
      <c r="L258" s="64"/>
      <c r="M258" s="64"/>
      <c r="N258" s="64"/>
      <c r="O258" s="64"/>
      <c r="P258" s="64"/>
      <c r="Q258" s="64"/>
      <c r="R258" s="64"/>
      <c r="S258" s="64"/>
      <c r="T258" s="64"/>
      <c r="U258" s="64"/>
      <c r="V258" s="64"/>
      <c r="W258" s="64"/>
      <c r="X258" s="64"/>
      <c r="Y258" s="64"/>
      <c r="Z258" s="64"/>
    </row>
    <row r="259" spans="1:26" ht="13.5" customHeight="1" x14ac:dyDescent="0.35">
      <c r="A259" s="64"/>
      <c r="B259" s="64"/>
      <c r="C259" s="64"/>
      <c r="D259" s="64"/>
      <c r="E259" s="64"/>
      <c r="F259" s="77"/>
      <c r="G259" s="64"/>
      <c r="H259" s="64"/>
      <c r="I259" s="64"/>
      <c r="J259" s="64"/>
      <c r="K259" s="64"/>
      <c r="L259" s="64"/>
      <c r="M259" s="64"/>
      <c r="N259" s="64"/>
      <c r="O259" s="64"/>
      <c r="P259" s="64"/>
      <c r="Q259" s="64"/>
      <c r="R259" s="64"/>
      <c r="S259" s="64"/>
      <c r="T259" s="64"/>
      <c r="U259" s="64"/>
      <c r="V259" s="64"/>
      <c r="W259" s="64"/>
      <c r="X259" s="64"/>
      <c r="Y259" s="64"/>
      <c r="Z259" s="64"/>
    </row>
    <row r="260" spans="1:26" ht="13.5" customHeight="1" x14ac:dyDescent="0.35">
      <c r="A260" s="64"/>
      <c r="B260" s="64"/>
      <c r="C260" s="64"/>
      <c r="D260" s="64"/>
      <c r="E260" s="64"/>
      <c r="F260" s="77"/>
      <c r="G260" s="64"/>
      <c r="H260" s="64"/>
      <c r="I260" s="64"/>
      <c r="J260" s="64"/>
      <c r="K260" s="64"/>
      <c r="L260" s="64"/>
      <c r="M260" s="64"/>
      <c r="N260" s="64"/>
      <c r="O260" s="64"/>
      <c r="P260" s="64"/>
      <c r="Q260" s="64"/>
      <c r="R260" s="64"/>
      <c r="S260" s="64"/>
      <c r="T260" s="64"/>
      <c r="U260" s="64"/>
      <c r="V260" s="64"/>
      <c r="W260" s="64"/>
      <c r="X260" s="64"/>
      <c r="Y260" s="64"/>
      <c r="Z260" s="64"/>
    </row>
    <row r="261" spans="1:26" ht="13.5" customHeight="1" x14ac:dyDescent="0.35">
      <c r="A261" s="64"/>
      <c r="B261" s="64"/>
      <c r="C261" s="64"/>
      <c r="D261" s="64"/>
      <c r="E261" s="64"/>
      <c r="F261" s="77"/>
      <c r="G261" s="64"/>
      <c r="H261" s="64"/>
      <c r="I261" s="64"/>
      <c r="J261" s="64"/>
      <c r="K261" s="64"/>
      <c r="L261" s="64"/>
      <c r="M261" s="64"/>
      <c r="N261" s="64"/>
      <c r="O261" s="64"/>
      <c r="P261" s="64"/>
      <c r="Q261" s="64"/>
      <c r="R261" s="64"/>
      <c r="S261" s="64"/>
      <c r="T261" s="64"/>
      <c r="U261" s="64"/>
      <c r="V261" s="64"/>
      <c r="W261" s="64"/>
      <c r="X261" s="64"/>
      <c r="Y261" s="64"/>
      <c r="Z261" s="64"/>
    </row>
    <row r="262" spans="1:26" ht="13.5" customHeight="1" x14ac:dyDescent="0.35">
      <c r="A262" s="64"/>
      <c r="B262" s="64"/>
      <c r="C262" s="64"/>
      <c r="D262" s="64"/>
      <c r="E262" s="64"/>
      <c r="F262" s="77"/>
      <c r="G262" s="64"/>
      <c r="H262" s="64"/>
      <c r="I262" s="64"/>
      <c r="J262" s="64"/>
      <c r="K262" s="64"/>
      <c r="L262" s="64"/>
      <c r="M262" s="64"/>
      <c r="N262" s="64"/>
      <c r="O262" s="64"/>
      <c r="P262" s="64"/>
      <c r="Q262" s="64"/>
      <c r="R262" s="64"/>
      <c r="S262" s="64"/>
      <c r="T262" s="64"/>
      <c r="U262" s="64"/>
      <c r="V262" s="64"/>
      <c r="W262" s="64"/>
      <c r="X262" s="64"/>
      <c r="Y262" s="64"/>
      <c r="Z262" s="64"/>
    </row>
    <row r="263" spans="1:26" ht="13.5" customHeight="1" x14ac:dyDescent="0.35">
      <c r="A263" s="64"/>
      <c r="B263" s="64"/>
      <c r="C263" s="64"/>
      <c r="D263" s="64"/>
      <c r="E263" s="64"/>
      <c r="F263" s="77"/>
      <c r="G263" s="64"/>
      <c r="H263" s="64"/>
      <c r="I263" s="64"/>
      <c r="J263" s="64"/>
      <c r="K263" s="64"/>
      <c r="L263" s="64"/>
      <c r="M263" s="64"/>
      <c r="N263" s="64"/>
      <c r="O263" s="64"/>
      <c r="P263" s="64"/>
      <c r="Q263" s="64"/>
      <c r="R263" s="64"/>
      <c r="S263" s="64"/>
      <c r="T263" s="64"/>
      <c r="U263" s="64"/>
      <c r="V263" s="64"/>
      <c r="W263" s="64"/>
      <c r="X263" s="64"/>
      <c r="Y263" s="64"/>
      <c r="Z263" s="64"/>
    </row>
    <row r="264" spans="1:26" ht="13.5" customHeight="1" x14ac:dyDescent="0.35">
      <c r="A264" s="64"/>
      <c r="B264" s="64"/>
      <c r="C264" s="64"/>
      <c r="D264" s="64"/>
      <c r="E264" s="64"/>
      <c r="F264" s="77"/>
      <c r="G264" s="64"/>
      <c r="H264" s="64"/>
      <c r="I264" s="64"/>
      <c r="J264" s="64"/>
      <c r="K264" s="64"/>
      <c r="L264" s="64"/>
      <c r="M264" s="64"/>
      <c r="N264" s="64"/>
      <c r="O264" s="64"/>
      <c r="P264" s="64"/>
      <c r="Q264" s="64"/>
      <c r="R264" s="64"/>
      <c r="S264" s="64"/>
      <c r="T264" s="64"/>
      <c r="U264" s="64"/>
      <c r="V264" s="64"/>
      <c r="W264" s="64"/>
      <c r="X264" s="64"/>
      <c r="Y264" s="64"/>
      <c r="Z264" s="64"/>
    </row>
    <row r="265" spans="1:26" ht="13.5" customHeight="1" x14ac:dyDescent="0.35">
      <c r="A265" s="64"/>
      <c r="B265" s="64"/>
      <c r="C265" s="64"/>
      <c r="D265" s="64"/>
      <c r="E265" s="64"/>
      <c r="F265" s="77"/>
      <c r="G265" s="64"/>
      <c r="H265" s="64"/>
      <c r="I265" s="64"/>
      <c r="J265" s="64"/>
      <c r="K265" s="64"/>
      <c r="L265" s="64"/>
      <c r="M265" s="64"/>
      <c r="N265" s="64"/>
      <c r="O265" s="64"/>
      <c r="P265" s="64"/>
      <c r="Q265" s="64"/>
      <c r="R265" s="64"/>
      <c r="S265" s="64"/>
      <c r="T265" s="64"/>
      <c r="U265" s="64"/>
      <c r="V265" s="64"/>
      <c r="W265" s="64"/>
      <c r="X265" s="64"/>
      <c r="Y265" s="64"/>
      <c r="Z265" s="64"/>
    </row>
    <row r="266" spans="1:26" ht="13.5" customHeight="1" x14ac:dyDescent="0.35">
      <c r="A266" s="64"/>
      <c r="B266" s="64"/>
      <c r="C266" s="64"/>
      <c r="D266" s="64"/>
      <c r="E266" s="64"/>
      <c r="F266" s="77"/>
      <c r="G266" s="64"/>
      <c r="H266" s="64"/>
      <c r="I266" s="64"/>
      <c r="J266" s="64"/>
      <c r="K266" s="64"/>
      <c r="L266" s="64"/>
      <c r="M266" s="64"/>
      <c r="N266" s="64"/>
      <c r="O266" s="64"/>
      <c r="P266" s="64"/>
      <c r="Q266" s="64"/>
      <c r="R266" s="64"/>
      <c r="S266" s="64"/>
      <c r="T266" s="64"/>
      <c r="U266" s="64"/>
      <c r="V266" s="64"/>
      <c r="W266" s="64"/>
      <c r="X266" s="64"/>
      <c r="Y266" s="64"/>
      <c r="Z266" s="64"/>
    </row>
    <row r="267" spans="1:26" ht="13.5" customHeight="1" x14ac:dyDescent="0.35">
      <c r="A267" s="64"/>
      <c r="B267" s="64"/>
      <c r="C267" s="64"/>
      <c r="D267" s="64"/>
      <c r="E267" s="64"/>
      <c r="F267" s="77"/>
      <c r="G267" s="64"/>
      <c r="H267" s="64"/>
      <c r="I267" s="64"/>
      <c r="J267" s="64"/>
      <c r="K267" s="64"/>
      <c r="L267" s="64"/>
      <c r="M267" s="64"/>
      <c r="N267" s="64"/>
      <c r="O267" s="64"/>
      <c r="P267" s="64"/>
      <c r="Q267" s="64"/>
      <c r="R267" s="64"/>
      <c r="S267" s="64"/>
      <c r="T267" s="64"/>
      <c r="U267" s="64"/>
      <c r="V267" s="64"/>
      <c r="W267" s="64"/>
      <c r="X267" s="64"/>
      <c r="Y267" s="64"/>
      <c r="Z267" s="64"/>
    </row>
    <row r="268" spans="1:26" ht="13.5" customHeight="1" x14ac:dyDescent="0.35">
      <c r="A268" s="64"/>
      <c r="B268" s="64"/>
      <c r="C268" s="64"/>
      <c r="D268" s="64"/>
      <c r="E268" s="64"/>
      <c r="F268" s="77"/>
      <c r="G268" s="64"/>
      <c r="H268" s="64"/>
      <c r="I268" s="64"/>
      <c r="J268" s="64"/>
      <c r="K268" s="64"/>
      <c r="L268" s="64"/>
      <c r="M268" s="64"/>
      <c r="N268" s="64"/>
      <c r="O268" s="64"/>
      <c r="P268" s="64"/>
      <c r="Q268" s="64"/>
      <c r="R268" s="64"/>
      <c r="S268" s="64"/>
      <c r="T268" s="64"/>
      <c r="U268" s="64"/>
      <c r="V268" s="64"/>
      <c r="W268" s="64"/>
      <c r="X268" s="64"/>
      <c r="Y268" s="64"/>
      <c r="Z268" s="64"/>
    </row>
    <row r="269" spans="1:26" ht="13.5" customHeight="1" x14ac:dyDescent="0.35">
      <c r="A269" s="64"/>
      <c r="B269" s="64"/>
      <c r="C269" s="64"/>
      <c r="D269" s="64"/>
      <c r="E269" s="64"/>
      <c r="F269" s="77"/>
      <c r="G269" s="64"/>
      <c r="H269" s="64"/>
      <c r="I269" s="64"/>
      <c r="J269" s="64"/>
      <c r="K269" s="64"/>
      <c r="L269" s="64"/>
      <c r="M269" s="64"/>
      <c r="N269" s="64"/>
      <c r="O269" s="64"/>
      <c r="P269" s="64"/>
      <c r="Q269" s="64"/>
      <c r="R269" s="64"/>
      <c r="S269" s="64"/>
      <c r="T269" s="64"/>
      <c r="U269" s="64"/>
      <c r="V269" s="64"/>
      <c r="W269" s="64"/>
      <c r="X269" s="64"/>
      <c r="Y269" s="64"/>
      <c r="Z269" s="64"/>
    </row>
    <row r="270" spans="1:26" ht="13.5" customHeight="1" x14ac:dyDescent="0.35">
      <c r="A270" s="64"/>
      <c r="B270" s="64"/>
      <c r="C270" s="64"/>
      <c r="D270" s="64"/>
      <c r="E270" s="64"/>
      <c r="F270" s="77"/>
      <c r="G270" s="64"/>
      <c r="H270" s="64"/>
      <c r="I270" s="64"/>
      <c r="J270" s="64"/>
      <c r="K270" s="64"/>
      <c r="L270" s="64"/>
      <c r="M270" s="64"/>
      <c r="N270" s="64"/>
      <c r="O270" s="64"/>
      <c r="P270" s="64"/>
      <c r="Q270" s="64"/>
      <c r="R270" s="64"/>
      <c r="S270" s="64"/>
      <c r="T270" s="64"/>
      <c r="U270" s="64"/>
      <c r="V270" s="64"/>
      <c r="W270" s="64"/>
      <c r="X270" s="64"/>
      <c r="Y270" s="64"/>
      <c r="Z270" s="64"/>
    </row>
    <row r="271" spans="1:26" ht="13.5" customHeight="1" x14ac:dyDescent="0.35">
      <c r="A271" s="64"/>
      <c r="B271" s="64"/>
      <c r="C271" s="64"/>
      <c r="D271" s="64"/>
      <c r="E271" s="64"/>
      <c r="F271" s="77"/>
      <c r="G271" s="64"/>
      <c r="H271" s="64"/>
      <c r="I271" s="64"/>
      <c r="J271" s="64"/>
      <c r="K271" s="64"/>
      <c r="L271" s="64"/>
      <c r="M271" s="64"/>
      <c r="N271" s="64"/>
      <c r="O271" s="64"/>
      <c r="P271" s="64"/>
      <c r="Q271" s="64"/>
      <c r="R271" s="64"/>
      <c r="S271" s="64"/>
      <c r="T271" s="64"/>
      <c r="U271" s="64"/>
      <c r="V271" s="64"/>
      <c r="W271" s="64"/>
      <c r="X271" s="64"/>
      <c r="Y271" s="64"/>
      <c r="Z271" s="64"/>
    </row>
    <row r="272" spans="1:26" ht="13.5" customHeight="1" x14ac:dyDescent="0.35">
      <c r="A272" s="64"/>
      <c r="B272" s="64"/>
      <c r="C272" s="64"/>
      <c r="D272" s="64"/>
      <c r="E272" s="64"/>
      <c r="F272" s="77"/>
      <c r="G272" s="64"/>
      <c r="H272" s="64"/>
      <c r="I272" s="64"/>
      <c r="J272" s="64"/>
      <c r="K272" s="64"/>
      <c r="L272" s="64"/>
      <c r="M272" s="64"/>
      <c r="N272" s="64"/>
      <c r="O272" s="64"/>
      <c r="P272" s="64"/>
      <c r="Q272" s="64"/>
      <c r="R272" s="64"/>
      <c r="S272" s="64"/>
      <c r="T272" s="64"/>
      <c r="U272" s="64"/>
      <c r="V272" s="64"/>
      <c r="W272" s="64"/>
      <c r="X272" s="64"/>
      <c r="Y272" s="64"/>
      <c r="Z272" s="64"/>
    </row>
    <row r="273" spans="1:26" ht="13.5" customHeight="1" x14ac:dyDescent="0.35">
      <c r="A273" s="64"/>
      <c r="B273" s="64"/>
      <c r="C273" s="64"/>
      <c r="D273" s="64"/>
      <c r="E273" s="64"/>
      <c r="F273" s="77"/>
      <c r="G273" s="64"/>
      <c r="H273" s="64"/>
      <c r="I273" s="64"/>
      <c r="J273" s="64"/>
      <c r="K273" s="64"/>
      <c r="L273" s="64"/>
      <c r="M273" s="64"/>
      <c r="N273" s="64"/>
      <c r="O273" s="64"/>
      <c r="P273" s="64"/>
      <c r="Q273" s="64"/>
      <c r="R273" s="64"/>
      <c r="S273" s="64"/>
      <c r="T273" s="64"/>
      <c r="U273" s="64"/>
      <c r="V273" s="64"/>
      <c r="W273" s="64"/>
      <c r="X273" s="64"/>
      <c r="Y273" s="64"/>
      <c r="Z273" s="64"/>
    </row>
    <row r="274" spans="1:26" ht="13.5" customHeight="1" x14ac:dyDescent="0.35">
      <c r="A274" s="64"/>
      <c r="B274" s="64"/>
      <c r="C274" s="64"/>
      <c r="D274" s="64"/>
      <c r="E274" s="64"/>
      <c r="F274" s="77"/>
      <c r="G274" s="64"/>
      <c r="H274" s="64"/>
      <c r="I274" s="64"/>
      <c r="J274" s="64"/>
      <c r="K274" s="64"/>
      <c r="L274" s="64"/>
      <c r="M274" s="64"/>
      <c r="N274" s="64"/>
      <c r="O274" s="64"/>
      <c r="P274" s="64"/>
      <c r="Q274" s="64"/>
      <c r="R274" s="64"/>
      <c r="S274" s="64"/>
      <c r="T274" s="64"/>
      <c r="U274" s="64"/>
      <c r="V274" s="64"/>
      <c r="W274" s="64"/>
      <c r="X274" s="64"/>
      <c r="Y274" s="64"/>
      <c r="Z274" s="64"/>
    </row>
    <row r="275" spans="1:26" ht="13.5" customHeight="1" x14ac:dyDescent="0.35">
      <c r="A275" s="64"/>
      <c r="B275" s="64"/>
      <c r="C275" s="64"/>
      <c r="D275" s="64"/>
      <c r="E275" s="64"/>
      <c r="F275" s="77"/>
      <c r="G275" s="64"/>
      <c r="H275" s="64"/>
      <c r="I275" s="64"/>
      <c r="J275" s="64"/>
      <c r="K275" s="64"/>
      <c r="L275" s="64"/>
      <c r="M275" s="64"/>
      <c r="N275" s="64"/>
      <c r="O275" s="64"/>
      <c r="P275" s="64"/>
      <c r="Q275" s="64"/>
      <c r="R275" s="64"/>
      <c r="S275" s="64"/>
      <c r="T275" s="64"/>
      <c r="U275" s="64"/>
      <c r="V275" s="64"/>
      <c r="W275" s="64"/>
      <c r="X275" s="64"/>
      <c r="Y275" s="64"/>
      <c r="Z275" s="64"/>
    </row>
    <row r="276" spans="1:26" ht="13.5" customHeight="1" x14ac:dyDescent="0.35">
      <c r="A276" s="64"/>
      <c r="B276" s="64"/>
      <c r="C276" s="64"/>
      <c r="D276" s="64"/>
      <c r="E276" s="64"/>
      <c r="F276" s="77"/>
      <c r="G276" s="64"/>
      <c r="H276" s="64"/>
      <c r="I276" s="64"/>
      <c r="J276" s="64"/>
      <c r="K276" s="64"/>
      <c r="L276" s="64"/>
      <c r="M276" s="64"/>
      <c r="N276" s="64"/>
      <c r="O276" s="64"/>
      <c r="P276" s="64"/>
      <c r="Q276" s="64"/>
      <c r="R276" s="64"/>
      <c r="S276" s="64"/>
      <c r="T276" s="64"/>
      <c r="U276" s="64"/>
      <c r="V276" s="64"/>
      <c r="W276" s="64"/>
      <c r="X276" s="64"/>
      <c r="Y276" s="64"/>
      <c r="Z276" s="64"/>
    </row>
    <row r="277" spans="1:26" ht="13.5" customHeight="1" x14ac:dyDescent="0.35">
      <c r="A277" s="64"/>
      <c r="B277" s="64"/>
      <c r="C277" s="64"/>
      <c r="D277" s="64"/>
      <c r="E277" s="64"/>
      <c r="F277" s="77"/>
      <c r="G277" s="64"/>
      <c r="H277" s="64"/>
      <c r="I277" s="64"/>
      <c r="J277" s="64"/>
      <c r="K277" s="64"/>
      <c r="L277" s="64"/>
      <c r="M277" s="64"/>
      <c r="N277" s="64"/>
      <c r="O277" s="64"/>
      <c r="P277" s="64"/>
      <c r="Q277" s="64"/>
      <c r="R277" s="64"/>
      <c r="S277" s="64"/>
      <c r="T277" s="64"/>
      <c r="U277" s="64"/>
      <c r="V277" s="64"/>
      <c r="W277" s="64"/>
      <c r="X277" s="64"/>
      <c r="Y277" s="64"/>
      <c r="Z277" s="64"/>
    </row>
    <row r="278" spans="1:26" ht="13.5" customHeight="1" x14ac:dyDescent="0.35">
      <c r="A278" s="64"/>
      <c r="B278" s="64"/>
      <c r="C278" s="64"/>
      <c r="D278" s="64"/>
      <c r="E278" s="64"/>
      <c r="F278" s="77"/>
      <c r="G278" s="64"/>
      <c r="H278" s="64"/>
      <c r="I278" s="64"/>
      <c r="J278" s="64"/>
      <c r="K278" s="64"/>
      <c r="L278" s="64"/>
      <c r="M278" s="64"/>
      <c r="N278" s="64"/>
      <c r="O278" s="64"/>
      <c r="P278" s="64"/>
      <c r="Q278" s="64"/>
      <c r="R278" s="64"/>
      <c r="S278" s="64"/>
      <c r="T278" s="64"/>
      <c r="U278" s="64"/>
      <c r="V278" s="64"/>
      <c r="W278" s="64"/>
      <c r="X278" s="64"/>
      <c r="Y278" s="64"/>
      <c r="Z278" s="64"/>
    </row>
    <row r="279" spans="1:26" ht="13.5" customHeight="1" x14ac:dyDescent="0.35">
      <c r="A279" s="64"/>
      <c r="B279" s="64"/>
      <c r="C279" s="64"/>
      <c r="D279" s="64"/>
      <c r="E279" s="64"/>
      <c r="F279" s="77"/>
      <c r="G279" s="64"/>
      <c r="H279" s="64"/>
      <c r="I279" s="64"/>
      <c r="J279" s="64"/>
      <c r="K279" s="64"/>
      <c r="L279" s="64"/>
      <c r="M279" s="64"/>
      <c r="N279" s="64"/>
      <c r="O279" s="64"/>
      <c r="P279" s="64"/>
      <c r="Q279" s="64"/>
      <c r="R279" s="64"/>
      <c r="S279" s="64"/>
      <c r="T279" s="64"/>
      <c r="U279" s="64"/>
      <c r="V279" s="64"/>
      <c r="W279" s="64"/>
      <c r="X279" s="64"/>
      <c r="Y279" s="64"/>
      <c r="Z279" s="64"/>
    </row>
    <row r="280" spans="1:26" ht="13.5" customHeight="1" x14ac:dyDescent="0.35">
      <c r="A280" s="64"/>
      <c r="B280" s="64"/>
      <c r="C280" s="64"/>
      <c r="D280" s="64"/>
      <c r="E280" s="64"/>
      <c r="F280" s="77"/>
      <c r="G280" s="64"/>
      <c r="H280" s="64"/>
      <c r="I280" s="64"/>
      <c r="J280" s="64"/>
      <c r="K280" s="64"/>
      <c r="L280" s="64"/>
      <c r="M280" s="64"/>
      <c r="N280" s="64"/>
      <c r="O280" s="64"/>
      <c r="P280" s="64"/>
      <c r="Q280" s="64"/>
      <c r="R280" s="64"/>
      <c r="S280" s="64"/>
      <c r="T280" s="64"/>
      <c r="U280" s="64"/>
      <c r="V280" s="64"/>
      <c r="W280" s="64"/>
      <c r="X280" s="64"/>
      <c r="Y280" s="64"/>
      <c r="Z280" s="64"/>
    </row>
    <row r="281" spans="1:26" ht="13.5" customHeight="1" x14ac:dyDescent="0.35">
      <c r="A281" s="64"/>
      <c r="B281" s="64"/>
      <c r="C281" s="64"/>
      <c r="D281" s="64"/>
      <c r="E281" s="64"/>
      <c r="F281" s="77"/>
      <c r="G281" s="64"/>
      <c r="H281" s="64"/>
      <c r="I281" s="64"/>
      <c r="J281" s="64"/>
      <c r="K281" s="64"/>
      <c r="L281" s="64"/>
      <c r="M281" s="64"/>
      <c r="N281" s="64"/>
      <c r="O281" s="64"/>
      <c r="P281" s="64"/>
      <c r="Q281" s="64"/>
      <c r="R281" s="64"/>
      <c r="S281" s="64"/>
      <c r="T281" s="64"/>
      <c r="U281" s="64"/>
      <c r="V281" s="64"/>
      <c r="W281" s="64"/>
      <c r="X281" s="64"/>
      <c r="Y281" s="64"/>
      <c r="Z281" s="64"/>
    </row>
    <row r="282" spans="1:26" ht="13.5" customHeight="1" x14ac:dyDescent="0.35">
      <c r="A282" s="64"/>
      <c r="B282" s="64"/>
      <c r="C282" s="64"/>
      <c r="D282" s="64"/>
      <c r="E282" s="64"/>
      <c r="F282" s="77"/>
      <c r="G282" s="64"/>
      <c r="H282" s="64"/>
      <c r="I282" s="64"/>
      <c r="J282" s="64"/>
      <c r="K282" s="64"/>
      <c r="L282" s="64"/>
      <c r="M282" s="64"/>
      <c r="N282" s="64"/>
      <c r="O282" s="64"/>
      <c r="P282" s="64"/>
      <c r="Q282" s="64"/>
      <c r="R282" s="64"/>
      <c r="S282" s="64"/>
      <c r="T282" s="64"/>
      <c r="U282" s="64"/>
      <c r="V282" s="64"/>
      <c r="W282" s="64"/>
      <c r="X282" s="64"/>
      <c r="Y282" s="64"/>
      <c r="Z282" s="64"/>
    </row>
    <row r="283" spans="1:26" ht="13.5" customHeight="1" x14ac:dyDescent="0.35">
      <c r="A283" s="64"/>
      <c r="B283" s="64"/>
      <c r="C283" s="64"/>
      <c r="D283" s="64"/>
      <c r="E283" s="64"/>
      <c r="F283" s="77"/>
      <c r="G283" s="64"/>
      <c r="H283" s="64"/>
      <c r="I283" s="64"/>
      <c r="J283" s="64"/>
      <c r="K283" s="64"/>
      <c r="L283" s="64"/>
      <c r="M283" s="64"/>
      <c r="N283" s="64"/>
      <c r="O283" s="64"/>
      <c r="P283" s="64"/>
      <c r="Q283" s="64"/>
      <c r="R283" s="64"/>
      <c r="S283" s="64"/>
      <c r="T283" s="64"/>
      <c r="U283" s="64"/>
      <c r="V283" s="64"/>
      <c r="W283" s="64"/>
      <c r="X283" s="64"/>
      <c r="Y283" s="64"/>
      <c r="Z283" s="64"/>
    </row>
    <row r="284" spans="1:26" ht="13.5" customHeight="1" x14ac:dyDescent="0.35">
      <c r="A284" s="64"/>
      <c r="B284" s="64"/>
      <c r="C284" s="64"/>
      <c r="D284" s="64"/>
      <c r="E284" s="64"/>
      <c r="F284" s="77"/>
      <c r="G284" s="64"/>
      <c r="H284" s="64"/>
      <c r="I284" s="64"/>
      <c r="J284" s="64"/>
      <c r="K284" s="64"/>
      <c r="L284" s="64"/>
      <c r="M284" s="64"/>
      <c r="N284" s="64"/>
      <c r="O284" s="64"/>
      <c r="P284" s="64"/>
      <c r="Q284" s="64"/>
      <c r="R284" s="64"/>
      <c r="S284" s="64"/>
      <c r="T284" s="64"/>
      <c r="U284" s="64"/>
      <c r="V284" s="64"/>
      <c r="W284" s="64"/>
      <c r="X284" s="64"/>
      <c r="Y284" s="64"/>
      <c r="Z284" s="64"/>
    </row>
    <row r="285" spans="1:26" ht="13.5" customHeight="1" x14ac:dyDescent="0.35">
      <c r="A285" s="64"/>
      <c r="B285" s="64"/>
      <c r="C285" s="64"/>
      <c r="D285" s="64"/>
      <c r="E285" s="64"/>
      <c r="F285" s="77"/>
      <c r="G285" s="64"/>
      <c r="H285" s="64"/>
      <c r="I285" s="64"/>
      <c r="J285" s="64"/>
      <c r="K285" s="64"/>
      <c r="L285" s="64"/>
      <c r="M285" s="64"/>
      <c r="N285" s="64"/>
      <c r="O285" s="64"/>
      <c r="P285" s="64"/>
      <c r="Q285" s="64"/>
      <c r="R285" s="64"/>
      <c r="S285" s="64"/>
      <c r="T285" s="64"/>
      <c r="U285" s="64"/>
      <c r="V285" s="64"/>
      <c r="W285" s="64"/>
      <c r="X285" s="64"/>
      <c r="Y285" s="64"/>
      <c r="Z285" s="64"/>
    </row>
    <row r="286" spans="1:26" ht="13.5" customHeight="1" x14ac:dyDescent="0.35">
      <c r="A286" s="64"/>
      <c r="B286" s="64"/>
      <c r="C286" s="64"/>
      <c r="D286" s="64"/>
      <c r="E286" s="64"/>
      <c r="F286" s="77"/>
      <c r="G286" s="64"/>
      <c r="H286" s="64"/>
      <c r="I286" s="64"/>
      <c r="J286" s="64"/>
      <c r="K286" s="64"/>
      <c r="L286" s="64"/>
      <c r="M286" s="64"/>
      <c r="N286" s="64"/>
      <c r="O286" s="64"/>
      <c r="P286" s="64"/>
      <c r="Q286" s="64"/>
      <c r="R286" s="64"/>
      <c r="S286" s="64"/>
      <c r="T286" s="64"/>
      <c r="U286" s="64"/>
      <c r="V286" s="64"/>
      <c r="W286" s="64"/>
      <c r="X286" s="64"/>
      <c r="Y286" s="64"/>
      <c r="Z286" s="64"/>
    </row>
    <row r="287" spans="1:26" ht="13.5" customHeight="1" x14ac:dyDescent="0.35">
      <c r="A287" s="64"/>
      <c r="B287" s="64"/>
      <c r="C287" s="64"/>
      <c r="D287" s="64"/>
      <c r="E287" s="64"/>
      <c r="F287" s="77"/>
      <c r="G287" s="64"/>
      <c r="H287" s="64"/>
      <c r="I287" s="64"/>
      <c r="J287" s="64"/>
      <c r="K287" s="64"/>
      <c r="L287" s="64"/>
      <c r="M287" s="64"/>
      <c r="N287" s="64"/>
      <c r="O287" s="64"/>
      <c r="P287" s="64"/>
      <c r="Q287" s="64"/>
      <c r="R287" s="64"/>
      <c r="S287" s="64"/>
      <c r="T287" s="64"/>
      <c r="U287" s="64"/>
      <c r="V287" s="64"/>
      <c r="W287" s="64"/>
      <c r="X287" s="64"/>
      <c r="Y287" s="64"/>
      <c r="Z287" s="64"/>
    </row>
    <row r="288" spans="1:26" ht="13.5" customHeight="1" x14ac:dyDescent="0.35">
      <c r="A288" s="64"/>
      <c r="B288" s="64"/>
      <c r="C288" s="64"/>
      <c r="D288" s="64"/>
      <c r="E288" s="64"/>
      <c r="F288" s="77"/>
      <c r="G288" s="64"/>
      <c r="H288" s="64"/>
      <c r="I288" s="64"/>
      <c r="J288" s="64"/>
      <c r="K288" s="64"/>
      <c r="L288" s="64"/>
      <c r="M288" s="64"/>
      <c r="N288" s="64"/>
      <c r="O288" s="64"/>
      <c r="P288" s="64"/>
      <c r="Q288" s="64"/>
      <c r="R288" s="64"/>
      <c r="S288" s="64"/>
      <c r="T288" s="64"/>
      <c r="U288" s="64"/>
      <c r="V288" s="64"/>
      <c r="W288" s="64"/>
      <c r="X288" s="64"/>
      <c r="Y288" s="64"/>
      <c r="Z288" s="64"/>
    </row>
    <row r="289" spans="1:26" ht="13.5" customHeight="1" x14ac:dyDescent="0.35">
      <c r="A289" s="64"/>
      <c r="B289" s="64"/>
      <c r="C289" s="64"/>
      <c r="D289" s="64"/>
      <c r="E289" s="64"/>
      <c r="F289" s="77"/>
      <c r="G289" s="64"/>
      <c r="H289" s="64"/>
      <c r="I289" s="64"/>
      <c r="J289" s="64"/>
      <c r="K289" s="64"/>
      <c r="L289" s="64"/>
      <c r="M289" s="64"/>
      <c r="N289" s="64"/>
      <c r="O289" s="64"/>
      <c r="P289" s="64"/>
      <c r="Q289" s="64"/>
      <c r="R289" s="64"/>
      <c r="S289" s="64"/>
      <c r="T289" s="64"/>
      <c r="U289" s="64"/>
      <c r="V289" s="64"/>
      <c r="W289" s="64"/>
      <c r="X289" s="64"/>
      <c r="Y289" s="64"/>
      <c r="Z289" s="64"/>
    </row>
    <row r="290" spans="1:26" ht="13.5" customHeight="1" x14ac:dyDescent="0.35">
      <c r="A290" s="64"/>
      <c r="B290" s="64"/>
      <c r="C290" s="64"/>
      <c r="D290" s="64"/>
      <c r="E290" s="64"/>
      <c r="F290" s="77"/>
      <c r="G290" s="64"/>
      <c r="H290" s="64"/>
      <c r="I290" s="64"/>
      <c r="J290" s="64"/>
      <c r="K290" s="64"/>
      <c r="L290" s="64"/>
      <c r="M290" s="64"/>
      <c r="N290" s="64"/>
      <c r="O290" s="64"/>
      <c r="P290" s="64"/>
      <c r="Q290" s="64"/>
      <c r="R290" s="64"/>
      <c r="S290" s="64"/>
      <c r="T290" s="64"/>
      <c r="U290" s="64"/>
      <c r="V290" s="64"/>
      <c r="W290" s="64"/>
      <c r="X290" s="64"/>
      <c r="Y290" s="64"/>
      <c r="Z290" s="64"/>
    </row>
    <row r="291" spans="1:26" ht="13.5" customHeight="1" x14ac:dyDescent="0.35">
      <c r="A291" s="64"/>
      <c r="B291" s="64"/>
      <c r="C291" s="64"/>
      <c r="D291" s="64"/>
      <c r="E291" s="64"/>
      <c r="F291" s="77"/>
      <c r="G291" s="64"/>
      <c r="H291" s="64"/>
      <c r="I291" s="64"/>
      <c r="J291" s="64"/>
      <c r="K291" s="64"/>
      <c r="L291" s="64"/>
      <c r="M291" s="64"/>
      <c r="N291" s="64"/>
      <c r="O291" s="64"/>
      <c r="P291" s="64"/>
      <c r="Q291" s="64"/>
      <c r="R291" s="64"/>
      <c r="S291" s="64"/>
      <c r="T291" s="64"/>
      <c r="U291" s="64"/>
      <c r="V291" s="64"/>
      <c r="W291" s="64"/>
      <c r="X291" s="64"/>
      <c r="Y291" s="64"/>
      <c r="Z291" s="64"/>
    </row>
    <row r="292" spans="1:26" ht="13.5" customHeight="1" x14ac:dyDescent="0.35">
      <c r="A292" s="64"/>
      <c r="B292" s="64"/>
      <c r="C292" s="64"/>
      <c r="D292" s="64"/>
      <c r="E292" s="64"/>
      <c r="F292" s="77"/>
      <c r="G292" s="64"/>
      <c r="H292" s="64"/>
      <c r="I292" s="64"/>
      <c r="J292" s="64"/>
      <c r="K292" s="64"/>
      <c r="L292" s="64"/>
      <c r="M292" s="64"/>
      <c r="N292" s="64"/>
      <c r="O292" s="64"/>
      <c r="P292" s="64"/>
      <c r="Q292" s="64"/>
      <c r="R292" s="64"/>
      <c r="S292" s="64"/>
      <c r="T292" s="64"/>
      <c r="U292" s="64"/>
      <c r="V292" s="64"/>
      <c r="W292" s="64"/>
      <c r="X292" s="64"/>
      <c r="Y292" s="64"/>
      <c r="Z292" s="64"/>
    </row>
    <row r="293" spans="1:26" ht="13.5" customHeight="1" x14ac:dyDescent="0.35">
      <c r="A293" s="64"/>
      <c r="B293" s="64"/>
      <c r="C293" s="64"/>
      <c r="D293" s="64"/>
      <c r="E293" s="64"/>
      <c r="F293" s="77"/>
      <c r="G293" s="64"/>
      <c r="H293" s="64"/>
      <c r="I293" s="64"/>
      <c r="J293" s="64"/>
      <c r="K293" s="64"/>
      <c r="L293" s="64"/>
      <c r="M293" s="64"/>
      <c r="N293" s="64"/>
      <c r="O293" s="64"/>
      <c r="P293" s="64"/>
      <c r="Q293" s="64"/>
      <c r="R293" s="64"/>
      <c r="S293" s="64"/>
      <c r="T293" s="64"/>
      <c r="U293" s="64"/>
      <c r="V293" s="64"/>
      <c r="W293" s="64"/>
      <c r="X293" s="64"/>
      <c r="Y293" s="64"/>
      <c r="Z293" s="64"/>
    </row>
    <row r="294" spans="1:26" ht="13.5" customHeight="1" x14ac:dyDescent="0.35">
      <c r="A294" s="64"/>
      <c r="B294" s="64"/>
      <c r="C294" s="64"/>
      <c r="D294" s="64"/>
      <c r="E294" s="64"/>
      <c r="F294" s="77"/>
      <c r="G294" s="64"/>
      <c r="H294" s="64"/>
      <c r="I294" s="64"/>
      <c r="J294" s="64"/>
      <c r="K294" s="64"/>
      <c r="L294" s="64"/>
      <c r="M294" s="64"/>
      <c r="N294" s="64"/>
      <c r="O294" s="64"/>
      <c r="P294" s="64"/>
      <c r="Q294" s="64"/>
      <c r="R294" s="64"/>
      <c r="S294" s="64"/>
      <c r="T294" s="64"/>
      <c r="U294" s="64"/>
      <c r="V294" s="64"/>
      <c r="W294" s="64"/>
      <c r="X294" s="64"/>
      <c r="Y294" s="64"/>
      <c r="Z294" s="64"/>
    </row>
    <row r="295" spans="1:26" ht="13.5" customHeight="1" x14ac:dyDescent="0.35">
      <c r="A295" s="64"/>
      <c r="B295" s="64"/>
      <c r="C295" s="64"/>
      <c r="D295" s="64"/>
      <c r="E295" s="64"/>
      <c r="F295" s="77"/>
      <c r="G295" s="64"/>
      <c r="H295" s="64"/>
      <c r="I295" s="64"/>
      <c r="J295" s="64"/>
      <c r="K295" s="64"/>
      <c r="L295" s="64"/>
      <c r="M295" s="64"/>
      <c r="N295" s="64"/>
      <c r="O295" s="64"/>
      <c r="P295" s="64"/>
      <c r="Q295" s="64"/>
      <c r="R295" s="64"/>
      <c r="S295" s="64"/>
      <c r="T295" s="64"/>
      <c r="U295" s="64"/>
      <c r="V295" s="64"/>
      <c r="W295" s="64"/>
      <c r="X295" s="64"/>
      <c r="Y295" s="64"/>
      <c r="Z295" s="64"/>
    </row>
    <row r="296" spans="1:26" ht="13.5" customHeight="1" x14ac:dyDescent="0.35">
      <c r="A296" s="64"/>
      <c r="B296" s="64"/>
      <c r="C296" s="64"/>
      <c r="D296" s="64"/>
      <c r="E296" s="64"/>
      <c r="F296" s="77"/>
      <c r="G296" s="64"/>
      <c r="H296" s="64"/>
      <c r="I296" s="64"/>
      <c r="J296" s="64"/>
      <c r="K296" s="64"/>
      <c r="L296" s="64"/>
      <c r="M296" s="64"/>
      <c r="N296" s="64"/>
      <c r="O296" s="64"/>
      <c r="P296" s="64"/>
      <c r="Q296" s="64"/>
      <c r="R296" s="64"/>
      <c r="S296" s="64"/>
      <c r="T296" s="64"/>
      <c r="U296" s="64"/>
      <c r="V296" s="64"/>
      <c r="W296" s="64"/>
      <c r="X296" s="64"/>
      <c r="Y296" s="64"/>
      <c r="Z296" s="64"/>
    </row>
    <row r="297" spans="1:26" ht="13.5" customHeight="1" x14ac:dyDescent="0.35">
      <c r="A297" s="64"/>
      <c r="B297" s="64"/>
      <c r="C297" s="64"/>
      <c r="D297" s="64"/>
      <c r="E297" s="64"/>
      <c r="F297" s="77"/>
      <c r="G297" s="64"/>
      <c r="H297" s="64"/>
      <c r="I297" s="64"/>
      <c r="J297" s="64"/>
      <c r="K297" s="64"/>
      <c r="L297" s="64"/>
      <c r="M297" s="64"/>
      <c r="N297" s="64"/>
      <c r="O297" s="64"/>
      <c r="P297" s="64"/>
      <c r="Q297" s="64"/>
      <c r="R297" s="64"/>
      <c r="S297" s="64"/>
      <c r="T297" s="64"/>
      <c r="U297" s="64"/>
      <c r="V297" s="64"/>
      <c r="W297" s="64"/>
      <c r="X297" s="64"/>
      <c r="Y297" s="64"/>
      <c r="Z297" s="64"/>
    </row>
    <row r="298" spans="1:26" ht="13.5" customHeight="1" x14ac:dyDescent="0.35">
      <c r="A298" s="64"/>
      <c r="B298" s="64"/>
      <c r="C298" s="64"/>
      <c r="D298" s="64"/>
      <c r="E298" s="64"/>
      <c r="F298" s="77"/>
      <c r="G298" s="64"/>
      <c r="H298" s="64"/>
      <c r="I298" s="64"/>
      <c r="J298" s="64"/>
      <c r="K298" s="64"/>
      <c r="L298" s="64"/>
      <c r="M298" s="64"/>
      <c r="N298" s="64"/>
      <c r="O298" s="64"/>
      <c r="P298" s="64"/>
      <c r="Q298" s="64"/>
      <c r="R298" s="64"/>
      <c r="S298" s="64"/>
      <c r="T298" s="64"/>
      <c r="U298" s="64"/>
      <c r="V298" s="64"/>
      <c r="W298" s="64"/>
      <c r="X298" s="64"/>
      <c r="Y298" s="64"/>
      <c r="Z298" s="64"/>
    </row>
    <row r="299" spans="1:26" ht="13.5" customHeight="1" x14ac:dyDescent="0.35">
      <c r="A299" s="64"/>
      <c r="B299" s="64"/>
      <c r="C299" s="64"/>
      <c r="D299" s="64"/>
      <c r="E299" s="64"/>
      <c r="F299" s="77"/>
      <c r="G299" s="64"/>
      <c r="H299" s="64"/>
      <c r="I299" s="64"/>
      <c r="J299" s="64"/>
      <c r="K299" s="64"/>
      <c r="L299" s="64"/>
      <c r="M299" s="64"/>
      <c r="N299" s="64"/>
      <c r="O299" s="64"/>
      <c r="P299" s="64"/>
      <c r="Q299" s="64"/>
      <c r="R299" s="64"/>
      <c r="S299" s="64"/>
      <c r="T299" s="64"/>
      <c r="U299" s="64"/>
      <c r="V299" s="64"/>
      <c r="W299" s="64"/>
      <c r="X299" s="64"/>
      <c r="Y299" s="64"/>
      <c r="Z299" s="64"/>
    </row>
    <row r="300" spans="1:26" ht="13.5" customHeight="1" x14ac:dyDescent="0.35">
      <c r="A300" s="64"/>
      <c r="B300" s="64"/>
      <c r="C300" s="64"/>
      <c r="D300" s="64"/>
      <c r="E300" s="64"/>
      <c r="F300" s="77"/>
      <c r="G300" s="64"/>
      <c r="H300" s="64"/>
      <c r="I300" s="64"/>
      <c r="J300" s="64"/>
      <c r="K300" s="64"/>
      <c r="L300" s="64"/>
      <c r="M300" s="64"/>
      <c r="N300" s="64"/>
      <c r="O300" s="64"/>
      <c r="P300" s="64"/>
      <c r="Q300" s="64"/>
      <c r="R300" s="64"/>
      <c r="S300" s="64"/>
      <c r="T300" s="64"/>
      <c r="U300" s="64"/>
      <c r="V300" s="64"/>
      <c r="W300" s="64"/>
      <c r="X300" s="64"/>
      <c r="Y300" s="64"/>
      <c r="Z300" s="64"/>
    </row>
    <row r="301" spans="1:26" ht="13.5" customHeight="1" x14ac:dyDescent="0.35">
      <c r="A301" s="64"/>
      <c r="B301" s="64"/>
      <c r="C301" s="64"/>
      <c r="D301" s="64"/>
      <c r="E301" s="64"/>
      <c r="F301" s="77"/>
      <c r="G301" s="64"/>
      <c r="H301" s="64"/>
      <c r="I301" s="64"/>
      <c r="J301" s="64"/>
      <c r="K301" s="64"/>
      <c r="L301" s="64"/>
      <c r="M301" s="64"/>
      <c r="N301" s="64"/>
      <c r="O301" s="64"/>
      <c r="P301" s="64"/>
      <c r="Q301" s="64"/>
      <c r="R301" s="64"/>
      <c r="S301" s="64"/>
      <c r="T301" s="64"/>
      <c r="U301" s="64"/>
      <c r="V301" s="64"/>
      <c r="W301" s="64"/>
      <c r="X301" s="64"/>
      <c r="Y301" s="64"/>
      <c r="Z301" s="64"/>
    </row>
    <row r="302" spans="1:26" ht="13.5" customHeight="1" x14ac:dyDescent="0.35">
      <c r="A302" s="64"/>
      <c r="B302" s="64"/>
      <c r="C302" s="64"/>
      <c r="D302" s="64"/>
      <c r="E302" s="64"/>
      <c r="F302" s="77"/>
      <c r="G302" s="64"/>
      <c r="H302" s="64"/>
      <c r="I302" s="64"/>
      <c r="J302" s="64"/>
      <c r="K302" s="64"/>
      <c r="L302" s="64"/>
      <c r="M302" s="64"/>
      <c r="N302" s="64"/>
      <c r="O302" s="64"/>
      <c r="P302" s="64"/>
      <c r="Q302" s="64"/>
      <c r="R302" s="64"/>
      <c r="S302" s="64"/>
      <c r="T302" s="64"/>
      <c r="U302" s="64"/>
      <c r="V302" s="64"/>
      <c r="W302" s="64"/>
      <c r="X302" s="64"/>
      <c r="Y302" s="64"/>
      <c r="Z302" s="64"/>
    </row>
    <row r="303" spans="1:26" ht="13.5" customHeight="1" x14ac:dyDescent="0.35">
      <c r="A303" s="64"/>
      <c r="B303" s="64"/>
      <c r="C303" s="64"/>
      <c r="D303" s="64"/>
      <c r="E303" s="64"/>
      <c r="F303" s="77"/>
      <c r="G303" s="64"/>
      <c r="H303" s="64"/>
      <c r="I303" s="64"/>
      <c r="J303" s="64"/>
      <c r="K303" s="64"/>
      <c r="L303" s="64"/>
      <c r="M303" s="64"/>
      <c r="N303" s="64"/>
      <c r="O303" s="64"/>
      <c r="P303" s="64"/>
      <c r="Q303" s="64"/>
      <c r="R303" s="64"/>
      <c r="S303" s="64"/>
      <c r="T303" s="64"/>
      <c r="U303" s="64"/>
      <c r="V303" s="64"/>
      <c r="W303" s="64"/>
      <c r="X303" s="64"/>
      <c r="Y303" s="64"/>
      <c r="Z303" s="64"/>
    </row>
    <row r="304" spans="1:26" ht="13.5" customHeight="1" x14ac:dyDescent="0.35">
      <c r="A304" s="64"/>
      <c r="B304" s="64"/>
      <c r="C304" s="64"/>
      <c r="D304" s="64"/>
      <c r="E304" s="64"/>
      <c r="F304" s="77"/>
      <c r="G304" s="64"/>
      <c r="H304" s="64"/>
      <c r="I304" s="64"/>
      <c r="J304" s="64"/>
      <c r="K304" s="64"/>
      <c r="L304" s="64"/>
      <c r="M304" s="64"/>
      <c r="N304" s="64"/>
      <c r="O304" s="64"/>
      <c r="P304" s="64"/>
      <c r="Q304" s="64"/>
      <c r="R304" s="64"/>
      <c r="S304" s="64"/>
      <c r="T304" s="64"/>
      <c r="U304" s="64"/>
      <c r="V304" s="64"/>
      <c r="W304" s="64"/>
      <c r="X304" s="64"/>
      <c r="Y304" s="64"/>
      <c r="Z304" s="64"/>
    </row>
    <row r="305" spans="1:26" ht="13.5" customHeight="1" x14ac:dyDescent="0.35">
      <c r="A305" s="64"/>
      <c r="B305" s="64"/>
      <c r="C305" s="64"/>
      <c r="D305" s="64"/>
      <c r="E305" s="64"/>
      <c r="F305" s="77"/>
      <c r="G305" s="64"/>
      <c r="H305" s="64"/>
      <c r="I305" s="64"/>
      <c r="J305" s="64"/>
      <c r="K305" s="64"/>
      <c r="L305" s="64"/>
      <c r="M305" s="64"/>
      <c r="N305" s="64"/>
      <c r="O305" s="64"/>
      <c r="P305" s="64"/>
      <c r="Q305" s="64"/>
      <c r="R305" s="64"/>
      <c r="S305" s="64"/>
      <c r="T305" s="64"/>
      <c r="U305" s="64"/>
      <c r="V305" s="64"/>
      <c r="W305" s="64"/>
      <c r="X305" s="64"/>
      <c r="Y305" s="64"/>
      <c r="Z305" s="64"/>
    </row>
    <row r="306" spans="1:26" ht="13.5" customHeight="1" x14ac:dyDescent="0.35">
      <c r="A306" s="64"/>
      <c r="B306" s="64"/>
      <c r="C306" s="64"/>
      <c r="D306" s="64"/>
      <c r="E306" s="64"/>
      <c r="F306" s="77"/>
      <c r="G306" s="64"/>
      <c r="H306" s="64"/>
      <c r="I306" s="64"/>
      <c r="J306" s="64"/>
      <c r="K306" s="64"/>
      <c r="L306" s="64"/>
      <c r="M306" s="64"/>
      <c r="N306" s="64"/>
      <c r="O306" s="64"/>
      <c r="P306" s="64"/>
      <c r="Q306" s="64"/>
      <c r="R306" s="64"/>
      <c r="S306" s="64"/>
      <c r="T306" s="64"/>
      <c r="U306" s="64"/>
      <c r="V306" s="64"/>
      <c r="W306" s="64"/>
      <c r="X306" s="64"/>
      <c r="Y306" s="64"/>
      <c r="Z306" s="64"/>
    </row>
    <row r="307" spans="1:26" ht="13.5" customHeight="1" x14ac:dyDescent="0.35">
      <c r="A307" s="64"/>
      <c r="B307" s="64"/>
      <c r="C307" s="64"/>
      <c r="D307" s="64"/>
      <c r="E307" s="64"/>
      <c r="F307" s="77"/>
      <c r="G307" s="64"/>
      <c r="H307" s="64"/>
      <c r="I307" s="64"/>
      <c r="J307" s="64"/>
      <c r="K307" s="64"/>
      <c r="L307" s="64"/>
      <c r="M307" s="64"/>
      <c r="N307" s="64"/>
      <c r="O307" s="64"/>
      <c r="P307" s="64"/>
      <c r="Q307" s="64"/>
      <c r="R307" s="64"/>
      <c r="S307" s="64"/>
      <c r="T307" s="64"/>
      <c r="U307" s="64"/>
      <c r="V307" s="64"/>
      <c r="W307" s="64"/>
      <c r="X307" s="64"/>
      <c r="Y307" s="64"/>
      <c r="Z307" s="64"/>
    </row>
    <row r="308" spans="1:26" ht="13.5" customHeight="1" x14ac:dyDescent="0.35">
      <c r="A308" s="64"/>
      <c r="B308" s="64"/>
      <c r="C308" s="64"/>
      <c r="D308" s="64"/>
      <c r="E308" s="64"/>
      <c r="F308" s="77"/>
      <c r="G308" s="64"/>
      <c r="H308" s="64"/>
      <c r="I308" s="64"/>
      <c r="J308" s="64"/>
      <c r="K308" s="64"/>
      <c r="L308" s="64"/>
      <c r="M308" s="64"/>
      <c r="N308" s="64"/>
      <c r="O308" s="64"/>
      <c r="P308" s="64"/>
      <c r="Q308" s="64"/>
      <c r="R308" s="64"/>
      <c r="S308" s="64"/>
      <c r="T308" s="64"/>
      <c r="U308" s="64"/>
      <c r="V308" s="64"/>
      <c r="W308" s="64"/>
      <c r="X308" s="64"/>
      <c r="Y308" s="64"/>
      <c r="Z308" s="64"/>
    </row>
    <row r="309" spans="1:26" ht="13.5" customHeight="1" x14ac:dyDescent="0.35">
      <c r="A309" s="64"/>
      <c r="B309" s="64"/>
      <c r="C309" s="64"/>
      <c r="D309" s="64"/>
      <c r="E309" s="64"/>
      <c r="F309" s="77"/>
      <c r="G309" s="64"/>
      <c r="H309" s="64"/>
      <c r="I309" s="64"/>
      <c r="J309" s="64"/>
      <c r="K309" s="64"/>
      <c r="L309" s="64"/>
      <c r="M309" s="64"/>
      <c r="N309" s="64"/>
      <c r="O309" s="64"/>
      <c r="P309" s="64"/>
      <c r="Q309" s="64"/>
      <c r="R309" s="64"/>
      <c r="S309" s="64"/>
      <c r="T309" s="64"/>
      <c r="U309" s="64"/>
      <c r="V309" s="64"/>
      <c r="W309" s="64"/>
      <c r="X309" s="64"/>
      <c r="Y309" s="64"/>
      <c r="Z309" s="64"/>
    </row>
    <row r="310" spans="1:26" ht="13.5" customHeight="1" x14ac:dyDescent="0.35">
      <c r="A310" s="64"/>
      <c r="B310" s="64"/>
      <c r="C310" s="64"/>
      <c r="D310" s="64"/>
      <c r="E310" s="64"/>
      <c r="F310" s="77"/>
      <c r="G310" s="64"/>
      <c r="H310" s="64"/>
      <c r="I310" s="64"/>
      <c r="J310" s="64"/>
      <c r="K310" s="64"/>
      <c r="L310" s="64"/>
      <c r="M310" s="64"/>
      <c r="N310" s="64"/>
      <c r="O310" s="64"/>
      <c r="P310" s="64"/>
      <c r="Q310" s="64"/>
      <c r="R310" s="64"/>
      <c r="S310" s="64"/>
      <c r="T310" s="64"/>
      <c r="U310" s="64"/>
      <c r="V310" s="64"/>
      <c r="W310" s="64"/>
      <c r="X310" s="64"/>
      <c r="Y310" s="64"/>
      <c r="Z310" s="64"/>
    </row>
    <row r="311" spans="1:26" ht="13.5" customHeight="1" x14ac:dyDescent="0.35">
      <c r="A311" s="64"/>
      <c r="B311" s="64"/>
      <c r="C311" s="64"/>
      <c r="D311" s="64"/>
      <c r="E311" s="64"/>
      <c r="F311" s="77"/>
      <c r="G311" s="64"/>
      <c r="H311" s="64"/>
      <c r="I311" s="64"/>
      <c r="J311" s="64"/>
      <c r="K311" s="64"/>
      <c r="L311" s="64"/>
      <c r="M311" s="64"/>
      <c r="N311" s="64"/>
      <c r="O311" s="64"/>
      <c r="P311" s="64"/>
      <c r="Q311" s="64"/>
      <c r="R311" s="64"/>
      <c r="S311" s="64"/>
      <c r="T311" s="64"/>
      <c r="U311" s="64"/>
      <c r="V311" s="64"/>
      <c r="W311" s="64"/>
      <c r="X311" s="64"/>
      <c r="Y311" s="64"/>
      <c r="Z311" s="64"/>
    </row>
    <row r="312" spans="1:26" ht="13.5" customHeight="1" x14ac:dyDescent="0.35">
      <c r="A312" s="64"/>
      <c r="B312" s="64"/>
      <c r="C312" s="64"/>
      <c r="D312" s="64"/>
      <c r="E312" s="64"/>
      <c r="F312" s="77"/>
      <c r="G312" s="64"/>
      <c r="H312" s="64"/>
      <c r="I312" s="64"/>
      <c r="J312" s="64"/>
      <c r="K312" s="64"/>
      <c r="L312" s="64"/>
      <c r="M312" s="64"/>
      <c r="N312" s="64"/>
      <c r="O312" s="64"/>
      <c r="P312" s="64"/>
      <c r="Q312" s="64"/>
      <c r="R312" s="64"/>
      <c r="S312" s="64"/>
      <c r="T312" s="64"/>
      <c r="U312" s="64"/>
      <c r="V312" s="64"/>
      <c r="W312" s="64"/>
      <c r="X312" s="64"/>
      <c r="Y312" s="64"/>
      <c r="Z312" s="64"/>
    </row>
    <row r="313" spans="1:26" ht="13.5" customHeight="1" x14ac:dyDescent="0.35">
      <c r="A313" s="64"/>
      <c r="B313" s="64"/>
      <c r="C313" s="64"/>
      <c r="D313" s="64"/>
      <c r="E313" s="64"/>
      <c r="F313" s="77"/>
      <c r="G313" s="64"/>
      <c r="H313" s="64"/>
      <c r="I313" s="64"/>
      <c r="J313" s="64"/>
      <c r="K313" s="64"/>
      <c r="L313" s="64"/>
      <c r="M313" s="64"/>
      <c r="N313" s="64"/>
      <c r="O313" s="64"/>
      <c r="P313" s="64"/>
      <c r="Q313" s="64"/>
      <c r="R313" s="64"/>
      <c r="S313" s="64"/>
      <c r="T313" s="64"/>
      <c r="U313" s="64"/>
      <c r="V313" s="64"/>
      <c r="W313" s="64"/>
      <c r="X313" s="64"/>
      <c r="Y313" s="64"/>
      <c r="Z313" s="64"/>
    </row>
    <row r="314" spans="1:26" ht="13.5" customHeight="1" x14ac:dyDescent="0.35">
      <c r="A314" s="64"/>
      <c r="B314" s="64"/>
      <c r="C314" s="64"/>
      <c r="D314" s="64"/>
      <c r="E314" s="64"/>
      <c r="F314" s="77"/>
      <c r="G314" s="64"/>
      <c r="H314" s="64"/>
      <c r="I314" s="64"/>
      <c r="J314" s="64"/>
      <c r="K314" s="64"/>
      <c r="L314" s="64"/>
      <c r="M314" s="64"/>
      <c r="N314" s="64"/>
      <c r="O314" s="64"/>
      <c r="P314" s="64"/>
      <c r="Q314" s="64"/>
      <c r="R314" s="64"/>
      <c r="S314" s="64"/>
      <c r="T314" s="64"/>
      <c r="U314" s="64"/>
      <c r="V314" s="64"/>
      <c r="W314" s="64"/>
      <c r="X314" s="64"/>
      <c r="Y314" s="64"/>
      <c r="Z314" s="64"/>
    </row>
    <row r="315" spans="1:26" ht="13.5" customHeight="1" x14ac:dyDescent="0.35">
      <c r="A315" s="64"/>
      <c r="B315" s="64"/>
      <c r="C315" s="64"/>
      <c r="D315" s="64"/>
      <c r="E315" s="64"/>
      <c r="F315" s="77"/>
      <c r="G315" s="64"/>
      <c r="H315" s="64"/>
      <c r="I315" s="64"/>
      <c r="J315" s="64"/>
      <c r="K315" s="64"/>
      <c r="L315" s="64"/>
      <c r="M315" s="64"/>
      <c r="N315" s="64"/>
      <c r="O315" s="64"/>
      <c r="P315" s="64"/>
      <c r="Q315" s="64"/>
      <c r="R315" s="64"/>
      <c r="S315" s="64"/>
      <c r="T315" s="64"/>
      <c r="U315" s="64"/>
      <c r="V315" s="64"/>
      <c r="W315" s="64"/>
      <c r="X315" s="64"/>
      <c r="Y315" s="64"/>
      <c r="Z315" s="64"/>
    </row>
    <row r="316" spans="1:26" ht="13.5" customHeight="1" x14ac:dyDescent="0.35">
      <c r="A316" s="64"/>
      <c r="B316" s="64"/>
      <c r="C316" s="64"/>
      <c r="D316" s="64"/>
      <c r="E316" s="64"/>
      <c r="F316" s="77"/>
      <c r="G316" s="64"/>
      <c r="H316" s="64"/>
      <c r="I316" s="64"/>
      <c r="J316" s="64"/>
      <c r="K316" s="64"/>
      <c r="L316" s="64"/>
      <c r="M316" s="64"/>
      <c r="N316" s="64"/>
      <c r="O316" s="64"/>
      <c r="P316" s="64"/>
      <c r="Q316" s="64"/>
      <c r="R316" s="64"/>
      <c r="S316" s="64"/>
      <c r="T316" s="64"/>
      <c r="U316" s="64"/>
      <c r="V316" s="64"/>
      <c r="W316" s="64"/>
      <c r="X316" s="64"/>
      <c r="Y316" s="64"/>
      <c r="Z316" s="64"/>
    </row>
    <row r="317" spans="1:26" ht="13.5" customHeight="1" x14ac:dyDescent="0.35">
      <c r="A317" s="64"/>
      <c r="B317" s="64"/>
      <c r="C317" s="64"/>
      <c r="D317" s="64"/>
      <c r="E317" s="64"/>
      <c r="F317" s="77"/>
      <c r="G317" s="64"/>
      <c r="H317" s="64"/>
      <c r="I317" s="64"/>
      <c r="J317" s="64"/>
      <c r="K317" s="64"/>
      <c r="L317" s="64"/>
      <c r="M317" s="64"/>
      <c r="N317" s="64"/>
      <c r="O317" s="64"/>
      <c r="P317" s="64"/>
      <c r="Q317" s="64"/>
      <c r="R317" s="64"/>
      <c r="S317" s="64"/>
      <c r="T317" s="64"/>
      <c r="U317" s="64"/>
      <c r="V317" s="64"/>
      <c r="W317" s="64"/>
      <c r="X317" s="64"/>
      <c r="Y317" s="64"/>
      <c r="Z317" s="64"/>
    </row>
    <row r="318" spans="1:26" ht="13.5" customHeight="1" x14ac:dyDescent="0.35">
      <c r="A318" s="64"/>
      <c r="B318" s="64"/>
      <c r="C318" s="64"/>
      <c r="D318" s="64"/>
      <c r="E318" s="64"/>
      <c r="F318" s="77"/>
      <c r="G318" s="64"/>
      <c r="H318" s="64"/>
      <c r="I318" s="64"/>
      <c r="J318" s="64"/>
      <c r="K318" s="64"/>
      <c r="L318" s="64"/>
      <c r="M318" s="64"/>
      <c r="N318" s="64"/>
      <c r="O318" s="64"/>
      <c r="P318" s="64"/>
      <c r="Q318" s="64"/>
      <c r="R318" s="64"/>
      <c r="S318" s="64"/>
      <c r="T318" s="64"/>
      <c r="U318" s="64"/>
      <c r="V318" s="64"/>
      <c r="W318" s="64"/>
      <c r="X318" s="64"/>
      <c r="Y318" s="64"/>
      <c r="Z318" s="64"/>
    </row>
    <row r="319" spans="1:26" ht="13.5" customHeight="1" x14ac:dyDescent="0.35">
      <c r="A319" s="64"/>
      <c r="B319" s="64"/>
      <c r="C319" s="64"/>
      <c r="D319" s="64"/>
      <c r="E319" s="64"/>
      <c r="F319" s="77"/>
      <c r="G319" s="64"/>
      <c r="H319" s="64"/>
      <c r="I319" s="64"/>
      <c r="J319" s="64"/>
      <c r="K319" s="64"/>
      <c r="L319" s="64"/>
      <c r="M319" s="64"/>
      <c r="N319" s="64"/>
      <c r="O319" s="64"/>
      <c r="P319" s="64"/>
      <c r="Q319" s="64"/>
      <c r="R319" s="64"/>
      <c r="S319" s="64"/>
      <c r="T319" s="64"/>
      <c r="U319" s="64"/>
      <c r="V319" s="64"/>
      <c r="W319" s="64"/>
      <c r="X319" s="64"/>
      <c r="Y319" s="64"/>
      <c r="Z319" s="64"/>
    </row>
    <row r="320" spans="1:26" ht="13.5" customHeight="1" x14ac:dyDescent="0.35">
      <c r="A320" s="64"/>
      <c r="B320" s="64"/>
      <c r="C320" s="64"/>
      <c r="D320" s="64"/>
      <c r="E320" s="64"/>
      <c r="F320" s="77"/>
      <c r="G320" s="64"/>
      <c r="H320" s="64"/>
      <c r="I320" s="64"/>
      <c r="J320" s="64"/>
      <c r="K320" s="64"/>
      <c r="L320" s="64"/>
      <c r="M320" s="64"/>
      <c r="N320" s="64"/>
      <c r="O320" s="64"/>
      <c r="P320" s="64"/>
      <c r="Q320" s="64"/>
      <c r="R320" s="64"/>
      <c r="S320" s="64"/>
      <c r="T320" s="64"/>
      <c r="U320" s="64"/>
      <c r="V320" s="64"/>
      <c r="W320" s="64"/>
      <c r="X320" s="64"/>
      <c r="Y320" s="64"/>
      <c r="Z320" s="64"/>
    </row>
    <row r="321" spans="1:26" ht="13.5" customHeight="1" x14ac:dyDescent="0.35">
      <c r="A321" s="64"/>
      <c r="B321" s="64"/>
      <c r="C321" s="64"/>
      <c r="D321" s="64"/>
      <c r="E321" s="64"/>
      <c r="F321" s="77"/>
      <c r="G321" s="64"/>
      <c r="H321" s="64"/>
      <c r="I321" s="64"/>
      <c r="J321" s="64"/>
      <c r="K321" s="64"/>
      <c r="L321" s="64"/>
      <c r="M321" s="64"/>
      <c r="N321" s="64"/>
      <c r="O321" s="64"/>
      <c r="P321" s="64"/>
      <c r="Q321" s="64"/>
      <c r="R321" s="64"/>
      <c r="S321" s="64"/>
      <c r="T321" s="64"/>
      <c r="U321" s="64"/>
      <c r="V321" s="64"/>
      <c r="W321" s="64"/>
      <c r="X321" s="64"/>
      <c r="Y321" s="64"/>
      <c r="Z321" s="64"/>
    </row>
    <row r="322" spans="1:26" ht="13.5" customHeight="1" x14ac:dyDescent="0.35">
      <c r="A322" s="64"/>
      <c r="B322" s="64"/>
      <c r="C322" s="64"/>
      <c r="D322" s="64"/>
      <c r="E322" s="64"/>
      <c r="F322" s="77"/>
      <c r="G322" s="64"/>
      <c r="H322" s="64"/>
      <c r="I322" s="64"/>
      <c r="J322" s="64"/>
      <c r="K322" s="64"/>
      <c r="L322" s="64"/>
      <c r="M322" s="64"/>
      <c r="N322" s="64"/>
      <c r="O322" s="64"/>
      <c r="P322" s="64"/>
      <c r="Q322" s="64"/>
      <c r="R322" s="64"/>
      <c r="S322" s="64"/>
      <c r="T322" s="64"/>
      <c r="U322" s="64"/>
      <c r="V322" s="64"/>
      <c r="W322" s="64"/>
      <c r="X322" s="64"/>
      <c r="Y322" s="64"/>
      <c r="Z322" s="64"/>
    </row>
    <row r="323" spans="1:26" ht="13.5" customHeight="1" x14ac:dyDescent="0.35">
      <c r="A323" s="64"/>
      <c r="B323" s="64"/>
      <c r="C323" s="64"/>
      <c r="D323" s="64"/>
      <c r="E323" s="64"/>
      <c r="F323" s="77"/>
      <c r="G323" s="64"/>
      <c r="H323" s="64"/>
      <c r="I323" s="64"/>
      <c r="J323" s="64"/>
      <c r="K323" s="64"/>
      <c r="L323" s="64"/>
      <c r="M323" s="64"/>
      <c r="N323" s="64"/>
      <c r="O323" s="64"/>
      <c r="P323" s="64"/>
      <c r="Q323" s="64"/>
      <c r="R323" s="64"/>
      <c r="S323" s="64"/>
      <c r="T323" s="64"/>
      <c r="U323" s="64"/>
      <c r="V323" s="64"/>
      <c r="W323" s="64"/>
      <c r="X323" s="64"/>
      <c r="Y323" s="64"/>
      <c r="Z323" s="64"/>
    </row>
    <row r="324" spans="1:26" ht="13.5" customHeight="1" x14ac:dyDescent="0.35">
      <c r="A324" s="64"/>
      <c r="B324" s="64"/>
      <c r="C324" s="64"/>
      <c r="D324" s="64"/>
      <c r="E324" s="64"/>
      <c r="F324" s="77"/>
      <c r="G324" s="64"/>
      <c r="H324" s="64"/>
      <c r="I324" s="64"/>
      <c r="J324" s="64"/>
      <c r="K324" s="64"/>
      <c r="L324" s="64"/>
      <c r="M324" s="64"/>
      <c r="N324" s="64"/>
      <c r="O324" s="64"/>
      <c r="P324" s="64"/>
      <c r="Q324" s="64"/>
      <c r="R324" s="64"/>
      <c r="S324" s="64"/>
      <c r="T324" s="64"/>
      <c r="U324" s="64"/>
      <c r="V324" s="64"/>
      <c r="W324" s="64"/>
      <c r="X324" s="64"/>
      <c r="Y324" s="64"/>
      <c r="Z324" s="64"/>
    </row>
    <row r="325" spans="1:26" ht="13.5" customHeight="1" x14ac:dyDescent="0.35">
      <c r="A325" s="64"/>
      <c r="B325" s="64"/>
      <c r="C325" s="64"/>
      <c r="D325" s="64"/>
      <c r="E325" s="64"/>
      <c r="F325" s="77"/>
      <c r="G325" s="64"/>
      <c r="H325" s="64"/>
      <c r="I325" s="64"/>
      <c r="J325" s="64"/>
      <c r="K325" s="64"/>
      <c r="L325" s="64"/>
      <c r="M325" s="64"/>
      <c r="N325" s="64"/>
      <c r="O325" s="64"/>
      <c r="P325" s="64"/>
      <c r="Q325" s="64"/>
      <c r="R325" s="64"/>
      <c r="S325" s="64"/>
      <c r="T325" s="64"/>
      <c r="U325" s="64"/>
      <c r="V325" s="64"/>
      <c r="W325" s="64"/>
      <c r="X325" s="64"/>
      <c r="Y325" s="64"/>
      <c r="Z325" s="64"/>
    </row>
    <row r="326" spans="1:26" ht="13.5" customHeight="1" x14ac:dyDescent="0.35">
      <c r="A326" s="64"/>
      <c r="B326" s="64"/>
      <c r="C326" s="64"/>
      <c r="D326" s="64"/>
      <c r="E326" s="64"/>
      <c r="F326" s="77"/>
      <c r="G326" s="64"/>
      <c r="H326" s="64"/>
      <c r="I326" s="64"/>
      <c r="J326" s="64"/>
      <c r="K326" s="64"/>
      <c r="L326" s="64"/>
      <c r="M326" s="64"/>
      <c r="N326" s="64"/>
      <c r="O326" s="64"/>
      <c r="P326" s="64"/>
      <c r="Q326" s="64"/>
      <c r="R326" s="64"/>
      <c r="S326" s="64"/>
      <c r="T326" s="64"/>
      <c r="U326" s="64"/>
      <c r="V326" s="64"/>
      <c r="W326" s="64"/>
      <c r="X326" s="64"/>
      <c r="Y326" s="64"/>
      <c r="Z326" s="64"/>
    </row>
    <row r="327" spans="1:26" ht="13.5" customHeight="1" x14ac:dyDescent="0.35">
      <c r="A327" s="64"/>
      <c r="B327" s="64"/>
      <c r="C327" s="64"/>
      <c r="D327" s="64"/>
      <c r="E327" s="64"/>
      <c r="F327" s="77"/>
      <c r="G327" s="64"/>
      <c r="H327" s="64"/>
      <c r="I327" s="64"/>
      <c r="J327" s="64"/>
      <c r="K327" s="64"/>
      <c r="L327" s="64"/>
      <c r="M327" s="64"/>
      <c r="N327" s="64"/>
      <c r="O327" s="64"/>
      <c r="P327" s="64"/>
      <c r="Q327" s="64"/>
      <c r="R327" s="64"/>
      <c r="S327" s="64"/>
      <c r="T327" s="64"/>
      <c r="U327" s="64"/>
      <c r="V327" s="64"/>
      <c r="W327" s="64"/>
      <c r="X327" s="64"/>
      <c r="Y327" s="64"/>
      <c r="Z327" s="64"/>
    </row>
    <row r="328" spans="1:26" ht="13.5" customHeight="1" x14ac:dyDescent="0.35">
      <c r="A328" s="64"/>
      <c r="B328" s="64"/>
      <c r="C328" s="64"/>
      <c r="D328" s="64"/>
      <c r="E328" s="64"/>
      <c r="F328" s="77"/>
      <c r="G328" s="64"/>
      <c r="H328" s="64"/>
      <c r="I328" s="64"/>
      <c r="J328" s="64"/>
      <c r="K328" s="64"/>
      <c r="L328" s="64"/>
      <c r="M328" s="64"/>
      <c r="N328" s="64"/>
      <c r="O328" s="64"/>
      <c r="P328" s="64"/>
      <c r="Q328" s="64"/>
      <c r="R328" s="64"/>
      <c r="S328" s="64"/>
      <c r="T328" s="64"/>
      <c r="U328" s="64"/>
      <c r="V328" s="64"/>
      <c r="W328" s="64"/>
      <c r="X328" s="64"/>
      <c r="Y328" s="64"/>
      <c r="Z328" s="64"/>
    </row>
    <row r="329" spans="1:26" ht="13.5" customHeight="1" x14ac:dyDescent="0.35">
      <c r="A329" s="64"/>
      <c r="B329" s="64"/>
      <c r="C329" s="64"/>
      <c r="D329" s="64"/>
      <c r="E329" s="64"/>
      <c r="F329" s="77"/>
      <c r="G329" s="64"/>
      <c r="H329" s="64"/>
      <c r="I329" s="64"/>
      <c r="J329" s="64"/>
      <c r="K329" s="64"/>
      <c r="L329" s="64"/>
      <c r="M329" s="64"/>
      <c r="N329" s="64"/>
      <c r="O329" s="64"/>
      <c r="P329" s="64"/>
      <c r="Q329" s="64"/>
      <c r="R329" s="64"/>
      <c r="S329" s="64"/>
      <c r="T329" s="64"/>
      <c r="U329" s="64"/>
      <c r="V329" s="64"/>
      <c r="W329" s="64"/>
      <c r="X329" s="64"/>
      <c r="Y329" s="64"/>
      <c r="Z329" s="64"/>
    </row>
    <row r="330" spans="1:26" ht="13.5" customHeight="1" x14ac:dyDescent="0.35">
      <c r="A330" s="64"/>
      <c r="B330" s="64"/>
      <c r="C330" s="64"/>
      <c r="D330" s="64"/>
      <c r="E330" s="64"/>
      <c r="F330" s="77"/>
      <c r="G330" s="64"/>
      <c r="H330" s="64"/>
      <c r="I330" s="64"/>
      <c r="J330" s="64"/>
      <c r="K330" s="64"/>
      <c r="L330" s="64"/>
      <c r="M330" s="64"/>
      <c r="N330" s="64"/>
      <c r="O330" s="64"/>
      <c r="P330" s="64"/>
      <c r="Q330" s="64"/>
      <c r="R330" s="64"/>
      <c r="S330" s="64"/>
      <c r="T330" s="64"/>
      <c r="U330" s="64"/>
      <c r="V330" s="64"/>
      <c r="W330" s="64"/>
      <c r="X330" s="64"/>
      <c r="Y330" s="64"/>
      <c r="Z330" s="64"/>
    </row>
    <row r="331" spans="1:26" ht="13.5" customHeight="1" x14ac:dyDescent="0.35">
      <c r="A331" s="64"/>
      <c r="B331" s="64"/>
      <c r="C331" s="64"/>
      <c r="D331" s="64"/>
      <c r="E331" s="64"/>
      <c r="F331" s="77"/>
      <c r="G331" s="64"/>
      <c r="H331" s="64"/>
      <c r="I331" s="64"/>
      <c r="J331" s="64"/>
      <c r="K331" s="64"/>
      <c r="L331" s="64"/>
      <c r="M331" s="64"/>
      <c r="N331" s="64"/>
      <c r="O331" s="64"/>
      <c r="P331" s="64"/>
      <c r="Q331" s="64"/>
      <c r="R331" s="64"/>
      <c r="S331" s="64"/>
      <c r="T331" s="64"/>
      <c r="U331" s="64"/>
      <c r="V331" s="64"/>
      <c r="W331" s="64"/>
      <c r="X331" s="64"/>
      <c r="Y331" s="64"/>
      <c r="Z331" s="64"/>
    </row>
    <row r="332" spans="1:26" ht="13.5" customHeight="1" x14ac:dyDescent="0.35">
      <c r="A332" s="64"/>
      <c r="B332" s="64"/>
      <c r="C332" s="64"/>
      <c r="D332" s="64"/>
      <c r="E332" s="64"/>
      <c r="F332" s="77"/>
      <c r="G332" s="64"/>
      <c r="H332" s="64"/>
      <c r="I332" s="64"/>
      <c r="J332" s="64"/>
      <c r="K332" s="64"/>
      <c r="L332" s="64"/>
      <c r="M332" s="64"/>
      <c r="N332" s="64"/>
      <c r="O332" s="64"/>
      <c r="P332" s="64"/>
      <c r="Q332" s="64"/>
      <c r="R332" s="64"/>
      <c r="S332" s="64"/>
      <c r="T332" s="64"/>
      <c r="U332" s="64"/>
      <c r="V332" s="64"/>
      <c r="W332" s="64"/>
      <c r="X332" s="64"/>
      <c r="Y332" s="64"/>
      <c r="Z332" s="64"/>
    </row>
    <row r="333" spans="1:26" ht="13.5" customHeight="1" x14ac:dyDescent="0.35">
      <c r="A333" s="64"/>
      <c r="B333" s="64"/>
      <c r="C333" s="64"/>
      <c r="D333" s="64"/>
      <c r="E333" s="64"/>
      <c r="F333" s="77"/>
      <c r="G333" s="64"/>
      <c r="H333" s="64"/>
      <c r="I333" s="64"/>
      <c r="J333" s="64"/>
      <c r="K333" s="64"/>
      <c r="L333" s="64"/>
      <c r="M333" s="64"/>
      <c r="N333" s="64"/>
      <c r="O333" s="64"/>
      <c r="P333" s="64"/>
      <c r="Q333" s="64"/>
      <c r="R333" s="64"/>
      <c r="S333" s="64"/>
      <c r="T333" s="64"/>
      <c r="U333" s="64"/>
      <c r="V333" s="64"/>
      <c r="W333" s="64"/>
      <c r="X333" s="64"/>
      <c r="Y333" s="64"/>
      <c r="Z333" s="64"/>
    </row>
    <row r="334" spans="1:26" ht="13.5" customHeight="1" x14ac:dyDescent="0.35">
      <c r="A334" s="64"/>
      <c r="B334" s="64"/>
      <c r="C334" s="64"/>
      <c r="D334" s="64"/>
      <c r="E334" s="64"/>
      <c r="F334" s="77"/>
      <c r="G334" s="64"/>
      <c r="H334" s="64"/>
      <c r="I334" s="64"/>
      <c r="J334" s="64"/>
      <c r="K334" s="64"/>
      <c r="L334" s="64"/>
      <c r="M334" s="64"/>
      <c r="N334" s="64"/>
      <c r="O334" s="64"/>
      <c r="P334" s="64"/>
      <c r="Q334" s="64"/>
      <c r="R334" s="64"/>
      <c r="S334" s="64"/>
      <c r="T334" s="64"/>
      <c r="U334" s="64"/>
      <c r="V334" s="64"/>
      <c r="W334" s="64"/>
      <c r="X334" s="64"/>
      <c r="Y334" s="64"/>
      <c r="Z334" s="64"/>
    </row>
    <row r="335" spans="1:26" ht="13.5" customHeight="1" x14ac:dyDescent="0.35">
      <c r="A335" s="64"/>
      <c r="B335" s="64"/>
      <c r="C335" s="64"/>
      <c r="D335" s="64"/>
      <c r="E335" s="64"/>
      <c r="F335" s="77"/>
      <c r="G335" s="64"/>
      <c r="H335" s="64"/>
      <c r="I335" s="64"/>
      <c r="J335" s="64"/>
      <c r="K335" s="64"/>
      <c r="L335" s="64"/>
      <c r="M335" s="64"/>
      <c r="N335" s="64"/>
      <c r="O335" s="64"/>
      <c r="P335" s="64"/>
      <c r="Q335" s="64"/>
      <c r="R335" s="64"/>
      <c r="S335" s="64"/>
      <c r="T335" s="64"/>
      <c r="U335" s="64"/>
      <c r="V335" s="64"/>
      <c r="W335" s="64"/>
      <c r="X335" s="64"/>
      <c r="Y335" s="64"/>
      <c r="Z335" s="64"/>
    </row>
    <row r="336" spans="1:26" ht="13.5" customHeight="1" x14ac:dyDescent="0.35">
      <c r="A336" s="64"/>
      <c r="B336" s="64"/>
      <c r="C336" s="64"/>
      <c r="D336" s="64"/>
      <c r="E336" s="64"/>
      <c r="F336" s="77"/>
      <c r="G336" s="64"/>
      <c r="H336" s="64"/>
      <c r="I336" s="64"/>
      <c r="J336" s="64"/>
      <c r="K336" s="64"/>
      <c r="L336" s="64"/>
      <c r="M336" s="64"/>
      <c r="N336" s="64"/>
      <c r="O336" s="64"/>
      <c r="P336" s="64"/>
      <c r="Q336" s="64"/>
      <c r="R336" s="64"/>
      <c r="S336" s="64"/>
      <c r="T336" s="64"/>
      <c r="U336" s="64"/>
      <c r="V336" s="64"/>
      <c r="W336" s="64"/>
      <c r="X336" s="64"/>
      <c r="Y336" s="64"/>
      <c r="Z336" s="64"/>
    </row>
    <row r="337" spans="1:26" ht="13.5" customHeight="1" x14ac:dyDescent="0.35">
      <c r="A337" s="64"/>
      <c r="B337" s="64"/>
      <c r="C337" s="64"/>
      <c r="D337" s="64"/>
      <c r="E337" s="64"/>
      <c r="F337" s="77"/>
      <c r="G337" s="64"/>
      <c r="H337" s="64"/>
      <c r="I337" s="64"/>
      <c r="J337" s="64"/>
      <c r="K337" s="64"/>
      <c r="L337" s="64"/>
      <c r="M337" s="64"/>
      <c r="N337" s="64"/>
      <c r="O337" s="64"/>
      <c r="P337" s="64"/>
      <c r="Q337" s="64"/>
      <c r="R337" s="64"/>
      <c r="S337" s="64"/>
      <c r="T337" s="64"/>
      <c r="U337" s="64"/>
      <c r="V337" s="64"/>
      <c r="W337" s="64"/>
      <c r="X337" s="64"/>
      <c r="Y337" s="64"/>
      <c r="Z337" s="64"/>
    </row>
    <row r="338" spans="1:26" ht="13.5" customHeight="1" x14ac:dyDescent="0.35">
      <c r="A338" s="64"/>
      <c r="B338" s="64"/>
      <c r="C338" s="64"/>
      <c r="D338" s="64"/>
      <c r="E338" s="64"/>
      <c r="F338" s="77"/>
      <c r="G338" s="64"/>
      <c r="H338" s="64"/>
      <c r="I338" s="64"/>
      <c r="J338" s="64"/>
      <c r="K338" s="64"/>
      <c r="L338" s="64"/>
      <c r="M338" s="64"/>
      <c r="N338" s="64"/>
      <c r="O338" s="64"/>
      <c r="P338" s="64"/>
      <c r="Q338" s="64"/>
      <c r="R338" s="64"/>
      <c r="S338" s="64"/>
      <c r="T338" s="64"/>
      <c r="U338" s="64"/>
      <c r="V338" s="64"/>
      <c r="W338" s="64"/>
      <c r="X338" s="64"/>
      <c r="Y338" s="64"/>
      <c r="Z338" s="64"/>
    </row>
    <row r="339" spans="1:26" ht="13.5" customHeight="1" x14ac:dyDescent="0.35">
      <c r="A339" s="64"/>
      <c r="B339" s="64"/>
      <c r="C339" s="64"/>
      <c r="D339" s="64"/>
      <c r="E339" s="64"/>
      <c r="F339" s="77"/>
      <c r="G339" s="64"/>
      <c r="H339" s="64"/>
      <c r="I339" s="64"/>
      <c r="J339" s="64"/>
      <c r="K339" s="64"/>
      <c r="L339" s="64"/>
      <c r="M339" s="64"/>
      <c r="N339" s="64"/>
      <c r="O339" s="64"/>
      <c r="P339" s="64"/>
      <c r="Q339" s="64"/>
      <c r="R339" s="64"/>
      <c r="S339" s="64"/>
      <c r="T339" s="64"/>
      <c r="U339" s="64"/>
      <c r="V339" s="64"/>
      <c r="W339" s="64"/>
      <c r="X339" s="64"/>
      <c r="Y339" s="64"/>
      <c r="Z339" s="64"/>
    </row>
    <row r="340" spans="1:26" ht="13.5" customHeight="1" x14ac:dyDescent="0.35">
      <c r="A340" s="64"/>
      <c r="B340" s="64"/>
      <c r="C340" s="64"/>
      <c r="D340" s="64"/>
      <c r="E340" s="64"/>
      <c r="F340" s="77"/>
      <c r="G340" s="64"/>
      <c r="H340" s="64"/>
      <c r="I340" s="64"/>
      <c r="J340" s="64"/>
      <c r="K340" s="64"/>
      <c r="L340" s="64"/>
      <c r="M340" s="64"/>
      <c r="N340" s="64"/>
      <c r="O340" s="64"/>
      <c r="P340" s="64"/>
      <c r="Q340" s="64"/>
      <c r="R340" s="64"/>
      <c r="S340" s="64"/>
      <c r="T340" s="64"/>
      <c r="U340" s="64"/>
      <c r="V340" s="64"/>
      <c r="W340" s="64"/>
      <c r="X340" s="64"/>
      <c r="Y340" s="64"/>
      <c r="Z340" s="64"/>
    </row>
    <row r="341" spans="1:26" ht="13.5" customHeight="1" x14ac:dyDescent="0.35">
      <c r="A341" s="64"/>
      <c r="B341" s="64"/>
      <c r="C341" s="64"/>
      <c r="D341" s="64"/>
      <c r="E341" s="64"/>
      <c r="F341" s="77"/>
      <c r="G341" s="64"/>
      <c r="H341" s="64"/>
      <c r="I341" s="64"/>
      <c r="J341" s="64"/>
      <c r="K341" s="64"/>
      <c r="L341" s="64"/>
      <c r="M341" s="64"/>
      <c r="N341" s="64"/>
      <c r="O341" s="64"/>
      <c r="P341" s="64"/>
      <c r="Q341" s="64"/>
      <c r="R341" s="64"/>
      <c r="S341" s="64"/>
      <c r="T341" s="64"/>
      <c r="U341" s="64"/>
      <c r="V341" s="64"/>
      <c r="W341" s="64"/>
      <c r="X341" s="64"/>
      <c r="Y341" s="64"/>
      <c r="Z341" s="64"/>
    </row>
    <row r="342" spans="1:26" ht="13.5" customHeight="1" x14ac:dyDescent="0.35">
      <c r="A342" s="64"/>
      <c r="B342" s="64"/>
      <c r="C342" s="64"/>
      <c r="D342" s="64"/>
      <c r="E342" s="64"/>
      <c r="F342" s="77"/>
      <c r="G342" s="64"/>
      <c r="H342" s="64"/>
      <c r="I342" s="64"/>
      <c r="J342" s="64"/>
      <c r="K342" s="64"/>
      <c r="L342" s="64"/>
      <c r="M342" s="64"/>
      <c r="N342" s="64"/>
      <c r="O342" s="64"/>
      <c r="P342" s="64"/>
      <c r="Q342" s="64"/>
      <c r="R342" s="64"/>
      <c r="S342" s="64"/>
      <c r="T342" s="64"/>
      <c r="U342" s="64"/>
      <c r="V342" s="64"/>
      <c r="W342" s="64"/>
      <c r="X342" s="64"/>
      <c r="Y342" s="64"/>
      <c r="Z342" s="64"/>
    </row>
    <row r="343" spans="1:26" ht="13.5" customHeight="1" x14ac:dyDescent="0.35">
      <c r="A343" s="64"/>
      <c r="B343" s="64"/>
      <c r="C343" s="64"/>
      <c r="D343" s="64"/>
      <c r="E343" s="64"/>
      <c r="F343" s="77"/>
      <c r="G343" s="64"/>
      <c r="H343" s="64"/>
      <c r="I343" s="64"/>
      <c r="J343" s="64"/>
      <c r="K343" s="64"/>
      <c r="L343" s="64"/>
      <c r="M343" s="64"/>
      <c r="N343" s="64"/>
      <c r="O343" s="64"/>
      <c r="P343" s="64"/>
      <c r="Q343" s="64"/>
      <c r="R343" s="64"/>
      <c r="S343" s="64"/>
      <c r="T343" s="64"/>
      <c r="U343" s="64"/>
      <c r="V343" s="64"/>
      <c r="W343" s="64"/>
      <c r="X343" s="64"/>
      <c r="Y343" s="64"/>
      <c r="Z343" s="64"/>
    </row>
    <row r="344" spans="1:26" ht="13.5" customHeight="1" x14ac:dyDescent="0.35">
      <c r="A344" s="64"/>
      <c r="B344" s="64"/>
      <c r="C344" s="64"/>
      <c r="D344" s="64"/>
      <c r="E344" s="64"/>
      <c r="F344" s="77"/>
      <c r="G344" s="64"/>
      <c r="H344" s="64"/>
      <c r="I344" s="64"/>
      <c r="J344" s="64"/>
      <c r="K344" s="64"/>
      <c r="L344" s="64"/>
      <c r="M344" s="64"/>
      <c r="N344" s="64"/>
      <c r="O344" s="64"/>
      <c r="P344" s="64"/>
      <c r="Q344" s="64"/>
      <c r="R344" s="64"/>
      <c r="S344" s="64"/>
      <c r="T344" s="64"/>
      <c r="U344" s="64"/>
      <c r="V344" s="64"/>
      <c r="W344" s="64"/>
      <c r="X344" s="64"/>
      <c r="Y344" s="64"/>
      <c r="Z344" s="64"/>
    </row>
    <row r="345" spans="1:26" ht="13.5" customHeight="1" x14ac:dyDescent="0.35">
      <c r="A345" s="64"/>
      <c r="B345" s="64"/>
      <c r="C345" s="64"/>
      <c r="D345" s="64"/>
      <c r="E345" s="64"/>
      <c r="F345" s="77"/>
      <c r="G345" s="64"/>
      <c r="H345" s="64"/>
      <c r="I345" s="64"/>
      <c r="J345" s="64"/>
      <c r="K345" s="64"/>
      <c r="L345" s="64"/>
      <c r="M345" s="64"/>
      <c r="N345" s="64"/>
      <c r="O345" s="64"/>
      <c r="P345" s="64"/>
      <c r="Q345" s="64"/>
      <c r="R345" s="64"/>
      <c r="S345" s="64"/>
      <c r="T345" s="64"/>
      <c r="U345" s="64"/>
      <c r="V345" s="64"/>
      <c r="W345" s="64"/>
      <c r="X345" s="64"/>
      <c r="Y345" s="64"/>
      <c r="Z345" s="64"/>
    </row>
    <row r="346" spans="1:26" ht="13.5" customHeight="1" x14ac:dyDescent="0.35">
      <c r="A346" s="64"/>
      <c r="B346" s="64"/>
      <c r="C346" s="64"/>
      <c r="D346" s="64"/>
      <c r="E346" s="64"/>
      <c r="F346" s="77"/>
      <c r="G346" s="64"/>
      <c r="H346" s="64"/>
      <c r="I346" s="64"/>
      <c r="J346" s="64"/>
      <c r="K346" s="64"/>
      <c r="L346" s="64"/>
      <c r="M346" s="64"/>
      <c r="N346" s="64"/>
      <c r="O346" s="64"/>
      <c r="P346" s="64"/>
      <c r="Q346" s="64"/>
      <c r="R346" s="64"/>
      <c r="S346" s="64"/>
      <c r="T346" s="64"/>
      <c r="U346" s="64"/>
      <c r="V346" s="64"/>
      <c r="W346" s="64"/>
      <c r="X346" s="64"/>
      <c r="Y346" s="64"/>
      <c r="Z346" s="64"/>
    </row>
    <row r="347" spans="1:26" ht="13.5" customHeight="1" x14ac:dyDescent="0.35">
      <c r="A347" s="64"/>
      <c r="B347" s="64"/>
      <c r="C347" s="64"/>
      <c r="D347" s="64"/>
      <c r="E347" s="64"/>
      <c r="F347" s="77"/>
      <c r="G347" s="64"/>
      <c r="H347" s="64"/>
      <c r="I347" s="64"/>
      <c r="J347" s="64"/>
      <c r="K347" s="64"/>
      <c r="L347" s="64"/>
      <c r="M347" s="64"/>
      <c r="N347" s="64"/>
      <c r="O347" s="64"/>
      <c r="P347" s="64"/>
      <c r="Q347" s="64"/>
      <c r="R347" s="64"/>
      <c r="S347" s="64"/>
      <c r="T347" s="64"/>
      <c r="U347" s="64"/>
      <c r="V347" s="64"/>
      <c r="W347" s="64"/>
      <c r="X347" s="64"/>
      <c r="Y347" s="64"/>
      <c r="Z347" s="64"/>
    </row>
    <row r="348" spans="1:26" ht="13.5" customHeight="1" x14ac:dyDescent="0.35">
      <c r="A348" s="64"/>
      <c r="B348" s="64"/>
      <c r="C348" s="64"/>
      <c r="D348" s="64"/>
      <c r="E348" s="64"/>
      <c r="F348" s="77"/>
      <c r="G348" s="64"/>
      <c r="H348" s="64"/>
      <c r="I348" s="64"/>
      <c r="J348" s="64"/>
      <c r="K348" s="64"/>
      <c r="L348" s="64"/>
      <c r="M348" s="64"/>
      <c r="N348" s="64"/>
      <c r="O348" s="64"/>
      <c r="P348" s="64"/>
      <c r="Q348" s="64"/>
      <c r="R348" s="64"/>
      <c r="S348" s="64"/>
      <c r="T348" s="64"/>
      <c r="U348" s="64"/>
      <c r="V348" s="64"/>
      <c r="W348" s="64"/>
      <c r="X348" s="64"/>
      <c r="Y348" s="64"/>
      <c r="Z348" s="64"/>
    </row>
    <row r="349" spans="1:26" ht="13.5" customHeight="1" x14ac:dyDescent="0.35">
      <c r="A349" s="64"/>
      <c r="B349" s="64"/>
      <c r="C349" s="64"/>
      <c r="D349" s="64"/>
      <c r="E349" s="64"/>
      <c r="F349" s="77"/>
      <c r="G349" s="64"/>
      <c r="H349" s="64"/>
      <c r="I349" s="64"/>
      <c r="J349" s="64"/>
      <c r="K349" s="64"/>
      <c r="L349" s="64"/>
      <c r="M349" s="64"/>
      <c r="N349" s="64"/>
      <c r="O349" s="64"/>
      <c r="P349" s="64"/>
      <c r="Q349" s="64"/>
      <c r="R349" s="64"/>
      <c r="S349" s="64"/>
      <c r="T349" s="64"/>
      <c r="U349" s="64"/>
      <c r="V349" s="64"/>
      <c r="W349" s="64"/>
      <c r="X349" s="64"/>
      <c r="Y349" s="64"/>
      <c r="Z349" s="64"/>
    </row>
    <row r="350" spans="1:26" ht="13.5" customHeight="1" x14ac:dyDescent="0.35">
      <c r="A350" s="64"/>
      <c r="B350" s="64"/>
      <c r="C350" s="64"/>
      <c r="D350" s="64"/>
      <c r="E350" s="64"/>
      <c r="F350" s="77"/>
      <c r="G350" s="64"/>
      <c r="H350" s="64"/>
      <c r="I350" s="64"/>
      <c r="J350" s="64"/>
      <c r="K350" s="64"/>
      <c r="L350" s="64"/>
      <c r="M350" s="64"/>
      <c r="N350" s="64"/>
      <c r="O350" s="64"/>
      <c r="P350" s="64"/>
      <c r="Q350" s="64"/>
      <c r="R350" s="64"/>
      <c r="S350" s="64"/>
      <c r="T350" s="64"/>
      <c r="U350" s="64"/>
      <c r="V350" s="64"/>
      <c r="W350" s="64"/>
      <c r="X350" s="64"/>
      <c r="Y350" s="64"/>
      <c r="Z350" s="64"/>
    </row>
    <row r="351" spans="1:26" ht="13.5" customHeight="1" x14ac:dyDescent="0.35">
      <c r="A351" s="64"/>
      <c r="B351" s="64"/>
      <c r="C351" s="64"/>
      <c r="D351" s="64"/>
      <c r="E351" s="64"/>
      <c r="F351" s="77"/>
      <c r="G351" s="64"/>
      <c r="H351" s="64"/>
      <c r="I351" s="64"/>
      <c r="J351" s="64"/>
      <c r="K351" s="64"/>
      <c r="L351" s="64"/>
      <c r="M351" s="64"/>
      <c r="N351" s="64"/>
      <c r="O351" s="64"/>
      <c r="P351" s="64"/>
      <c r="Q351" s="64"/>
      <c r="R351" s="64"/>
      <c r="S351" s="64"/>
      <c r="T351" s="64"/>
      <c r="U351" s="64"/>
      <c r="V351" s="64"/>
      <c r="W351" s="64"/>
      <c r="X351" s="64"/>
      <c r="Y351" s="64"/>
      <c r="Z351" s="64"/>
    </row>
    <row r="352" spans="1:26" ht="13.5" customHeight="1" x14ac:dyDescent="0.35">
      <c r="A352" s="64"/>
      <c r="B352" s="64"/>
      <c r="C352" s="64"/>
      <c r="D352" s="64"/>
      <c r="E352" s="64"/>
      <c r="F352" s="77"/>
      <c r="G352" s="64"/>
      <c r="H352" s="64"/>
      <c r="I352" s="64"/>
      <c r="J352" s="64"/>
      <c r="K352" s="64"/>
      <c r="L352" s="64"/>
      <c r="M352" s="64"/>
      <c r="N352" s="64"/>
      <c r="O352" s="64"/>
      <c r="P352" s="64"/>
      <c r="Q352" s="64"/>
      <c r="R352" s="64"/>
      <c r="S352" s="64"/>
      <c r="T352" s="64"/>
      <c r="U352" s="64"/>
      <c r="V352" s="64"/>
      <c r="W352" s="64"/>
      <c r="X352" s="64"/>
      <c r="Y352" s="64"/>
      <c r="Z352" s="64"/>
    </row>
    <row r="353" spans="1:26" ht="13.5" customHeight="1" x14ac:dyDescent="0.35">
      <c r="A353" s="64"/>
      <c r="B353" s="64"/>
      <c r="C353" s="64"/>
      <c r="D353" s="64"/>
      <c r="E353" s="64"/>
      <c r="F353" s="77"/>
      <c r="G353" s="64"/>
      <c r="H353" s="64"/>
      <c r="I353" s="64"/>
      <c r="J353" s="64"/>
      <c r="K353" s="64"/>
      <c r="L353" s="64"/>
      <c r="M353" s="64"/>
      <c r="N353" s="64"/>
      <c r="O353" s="64"/>
      <c r="P353" s="64"/>
      <c r="Q353" s="64"/>
      <c r="R353" s="64"/>
      <c r="S353" s="64"/>
      <c r="T353" s="64"/>
      <c r="U353" s="64"/>
      <c r="V353" s="64"/>
      <c r="W353" s="64"/>
      <c r="X353" s="64"/>
      <c r="Y353" s="64"/>
      <c r="Z353" s="64"/>
    </row>
    <row r="354" spans="1:26" ht="13.5" customHeight="1" x14ac:dyDescent="0.35">
      <c r="A354" s="64"/>
      <c r="B354" s="64"/>
      <c r="C354" s="64"/>
      <c r="D354" s="64"/>
      <c r="E354" s="64"/>
      <c r="F354" s="77"/>
      <c r="G354" s="64"/>
      <c r="H354" s="64"/>
      <c r="I354" s="64"/>
      <c r="J354" s="64"/>
      <c r="K354" s="64"/>
      <c r="L354" s="64"/>
      <c r="M354" s="64"/>
      <c r="N354" s="64"/>
      <c r="O354" s="64"/>
      <c r="P354" s="64"/>
      <c r="Q354" s="64"/>
      <c r="R354" s="64"/>
      <c r="S354" s="64"/>
      <c r="T354" s="64"/>
      <c r="U354" s="64"/>
      <c r="V354" s="64"/>
      <c r="W354" s="64"/>
      <c r="X354" s="64"/>
      <c r="Y354" s="64"/>
      <c r="Z354" s="64"/>
    </row>
    <row r="355" spans="1:26" ht="13.5" customHeight="1" x14ac:dyDescent="0.35">
      <c r="A355" s="64"/>
      <c r="B355" s="64"/>
      <c r="C355" s="64"/>
      <c r="D355" s="64"/>
      <c r="E355" s="64"/>
      <c r="F355" s="77"/>
      <c r="G355" s="64"/>
      <c r="H355" s="64"/>
      <c r="I355" s="64"/>
      <c r="J355" s="64"/>
      <c r="K355" s="64"/>
      <c r="L355" s="64"/>
      <c r="M355" s="64"/>
      <c r="N355" s="64"/>
      <c r="O355" s="64"/>
      <c r="P355" s="64"/>
      <c r="Q355" s="64"/>
      <c r="R355" s="64"/>
      <c r="S355" s="64"/>
      <c r="T355" s="64"/>
      <c r="U355" s="64"/>
      <c r="V355" s="64"/>
      <c r="W355" s="64"/>
      <c r="X355" s="64"/>
      <c r="Y355" s="64"/>
      <c r="Z355" s="64"/>
    </row>
    <row r="356" spans="1:26" ht="13.5" customHeight="1" x14ac:dyDescent="0.35">
      <c r="A356" s="64"/>
      <c r="B356" s="64"/>
      <c r="C356" s="64"/>
      <c r="D356" s="64"/>
      <c r="E356" s="64"/>
      <c r="F356" s="77"/>
      <c r="G356" s="64"/>
      <c r="H356" s="64"/>
      <c r="I356" s="64"/>
      <c r="J356" s="64"/>
      <c r="K356" s="64"/>
      <c r="L356" s="64"/>
      <c r="M356" s="64"/>
      <c r="N356" s="64"/>
      <c r="O356" s="64"/>
      <c r="P356" s="64"/>
      <c r="Q356" s="64"/>
      <c r="R356" s="64"/>
      <c r="S356" s="64"/>
      <c r="T356" s="64"/>
      <c r="U356" s="64"/>
      <c r="V356" s="64"/>
      <c r="W356" s="64"/>
      <c r="X356" s="64"/>
      <c r="Y356" s="64"/>
      <c r="Z356" s="64"/>
    </row>
    <row r="357" spans="1:26" ht="13.5" customHeight="1" x14ac:dyDescent="0.35">
      <c r="A357" s="64"/>
      <c r="B357" s="64"/>
      <c r="C357" s="64"/>
      <c r="D357" s="64"/>
      <c r="E357" s="64"/>
      <c r="F357" s="77"/>
      <c r="G357" s="64"/>
      <c r="H357" s="64"/>
      <c r="I357" s="64"/>
      <c r="J357" s="64"/>
      <c r="K357" s="64"/>
      <c r="L357" s="64"/>
      <c r="M357" s="64"/>
      <c r="N357" s="64"/>
      <c r="O357" s="64"/>
      <c r="P357" s="64"/>
      <c r="Q357" s="64"/>
      <c r="R357" s="64"/>
      <c r="S357" s="64"/>
      <c r="T357" s="64"/>
      <c r="U357" s="64"/>
      <c r="V357" s="64"/>
      <c r="W357" s="64"/>
      <c r="X357" s="64"/>
      <c r="Y357" s="64"/>
      <c r="Z357" s="64"/>
    </row>
    <row r="358" spans="1:26" ht="13.5" customHeight="1" x14ac:dyDescent="0.35">
      <c r="A358" s="64"/>
      <c r="B358" s="64"/>
      <c r="C358" s="64"/>
      <c r="D358" s="64"/>
      <c r="E358" s="64"/>
      <c r="F358" s="77"/>
      <c r="G358" s="64"/>
      <c r="H358" s="64"/>
      <c r="I358" s="64"/>
      <c r="J358" s="64"/>
      <c r="K358" s="64"/>
      <c r="L358" s="64"/>
      <c r="M358" s="64"/>
      <c r="N358" s="64"/>
      <c r="O358" s="64"/>
      <c r="P358" s="64"/>
      <c r="Q358" s="64"/>
      <c r="R358" s="64"/>
      <c r="S358" s="64"/>
      <c r="T358" s="64"/>
      <c r="U358" s="64"/>
      <c r="V358" s="64"/>
      <c r="W358" s="64"/>
      <c r="X358" s="64"/>
      <c r="Y358" s="64"/>
      <c r="Z358" s="64"/>
    </row>
    <row r="359" spans="1:26" ht="13.5" customHeight="1" x14ac:dyDescent="0.35">
      <c r="A359" s="64"/>
      <c r="B359" s="64"/>
      <c r="C359" s="64"/>
      <c r="D359" s="64"/>
      <c r="E359" s="64"/>
      <c r="F359" s="77"/>
      <c r="G359" s="64"/>
      <c r="H359" s="64"/>
      <c r="I359" s="64"/>
      <c r="J359" s="64"/>
      <c r="K359" s="64"/>
      <c r="L359" s="64"/>
      <c r="M359" s="64"/>
      <c r="N359" s="64"/>
      <c r="O359" s="64"/>
      <c r="P359" s="64"/>
      <c r="Q359" s="64"/>
      <c r="R359" s="64"/>
      <c r="S359" s="64"/>
      <c r="T359" s="64"/>
      <c r="U359" s="64"/>
      <c r="V359" s="64"/>
      <c r="W359" s="64"/>
      <c r="X359" s="64"/>
      <c r="Y359" s="64"/>
      <c r="Z359" s="64"/>
    </row>
    <row r="360" spans="1:26" ht="13.5" customHeight="1" x14ac:dyDescent="0.35">
      <c r="A360" s="64"/>
      <c r="B360" s="64"/>
      <c r="C360" s="64"/>
      <c r="D360" s="64"/>
      <c r="E360" s="64"/>
      <c r="F360" s="77"/>
      <c r="G360" s="64"/>
      <c r="H360" s="64"/>
      <c r="I360" s="64"/>
      <c r="J360" s="64"/>
      <c r="K360" s="64"/>
      <c r="L360" s="64"/>
      <c r="M360" s="64"/>
      <c r="N360" s="64"/>
      <c r="O360" s="64"/>
      <c r="P360" s="64"/>
      <c r="Q360" s="64"/>
      <c r="R360" s="64"/>
      <c r="S360" s="64"/>
      <c r="T360" s="64"/>
      <c r="U360" s="64"/>
      <c r="V360" s="64"/>
      <c r="W360" s="64"/>
      <c r="X360" s="64"/>
      <c r="Y360" s="64"/>
      <c r="Z360" s="64"/>
    </row>
    <row r="361" spans="1:26" ht="13.5" customHeight="1" x14ac:dyDescent="0.35">
      <c r="A361" s="64"/>
      <c r="B361" s="64"/>
      <c r="C361" s="64"/>
      <c r="D361" s="64"/>
      <c r="E361" s="64"/>
      <c r="F361" s="77"/>
      <c r="G361" s="64"/>
      <c r="H361" s="64"/>
      <c r="I361" s="64"/>
      <c r="J361" s="64"/>
      <c r="K361" s="64"/>
      <c r="L361" s="64"/>
      <c r="M361" s="64"/>
      <c r="N361" s="64"/>
      <c r="O361" s="64"/>
      <c r="P361" s="64"/>
      <c r="Q361" s="64"/>
      <c r="R361" s="64"/>
      <c r="S361" s="64"/>
      <c r="T361" s="64"/>
      <c r="U361" s="64"/>
      <c r="V361" s="64"/>
      <c r="W361" s="64"/>
      <c r="X361" s="64"/>
      <c r="Y361" s="64"/>
      <c r="Z361" s="64"/>
    </row>
    <row r="362" spans="1:26" ht="13.5" customHeight="1" x14ac:dyDescent="0.35">
      <c r="A362" s="64"/>
      <c r="B362" s="64"/>
      <c r="C362" s="64"/>
      <c r="D362" s="64"/>
      <c r="E362" s="64"/>
      <c r="F362" s="77"/>
      <c r="G362" s="64"/>
      <c r="H362" s="64"/>
      <c r="I362" s="64"/>
      <c r="J362" s="64"/>
      <c r="K362" s="64"/>
      <c r="L362" s="64"/>
      <c r="M362" s="64"/>
      <c r="N362" s="64"/>
      <c r="O362" s="64"/>
      <c r="P362" s="64"/>
      <c r="Q362" s="64"/>
      <c r="R362" s="64"/>
      <c r="S362" s="64"/>
      <c r="T362" s="64"/>
      <c r="U362" s="64"/>
      <c r="V362" s="64"/>
      <c r="W362" s="64"/>
      <c r="X362" s="64"/>
      <c r="Y362" s="64"/>
      <c r="Z362" s="64"/>
    </row>
    <row r="363" spans="1:26" ht="13.5" customHeight="1" x14ac:dyDescent="0.35">
      <c r="A363" s="64"/>
      <c r="B363" s="64"/>
      <c r="C363" s="64"/>
      <c r="D363" s="64"/>
      <c r="E363" s="64"/>
      <c r="F363" s="77"/>
      <c r="G363" s="64"/>
      <c r="H363" s="64"/>
      <c r="I363" s="64"/>
      <c r="J363" s="64"/>
      <c r="K363" s="64"/>
      <c r="L363" s="64"/>
      <c r="M363" s="64"/>
      <c r="N363" s="64"/>
      <c r="O363" s="64"/>
      <c r="P363" s="64"/>
      <c r="Q363" s="64"/>
      <c r="R363" s="64"/>
      <c r="S363" s="64"/>
      <c r="T363" s="64"/>
      <c r="U363" s="64"/>
      <c r="V363" s="64"/>
      <c r="W363" s="64"/>
      <c r="X363" s="64"/>
      <c r="Y363" s="64"/>
      <c r="Z363" s="64"/>
    </row>
    <row r="364" spans="1:26" ht="13.5" customHeight="1" x14ac:dyDescent="0.35">
      <c r="A364" s="64"/>
      <c r="B364" s="64"/>
      <c r="C364" s="64"/>
      <c r="D364" s="64"/>
      <c r="E364" s="64"/>
      <c r="F364" s="77"/>
      <c r="G364" s="64"/>
      <c r="H364" s="64"/>
      <c r="I364" s="64"/>
      <c r="J364" s="64"/>
      <c r="K364" s="64"/>
      <c r="L364" s="64"/>
      <c r="M364" s="64"/>
      <c r="N364" s="64"/>
      <c r="O364" s="64"/>
      <c r="P364" s="64"/>
      <c r="Q364" s="64"/>
      <c r="R364" s="64"/>
      <c r="S364" s="64"/>
      <c r="T364" s="64"/>
      <c r="U364" s="64"/>
      <c r="V364" s="64"/>
      <c r="W364" s="64"/>
      <c r="X364" s="64"/>
      <c r="Y364" s="64"/>
      <c r="Z364" s="64"/>
    </row>
    <row r="365" spans="1:26" ht="13.5" customHeight="1" x14ac:dyDescent="0.35">
      <c r="A365" s="64"/>
      <c r="B365" s="64"/>
      <c r="C365" s="64"/>
      <c r="D365" s="64"/>
      <c r="E365" s="64"/>
      <c r="F365" s="77"/>
      <c r="G365" s="64"/>
      <c r="H365" s="64"/>
      <c r="I365" s="64"/>
      <c r="J365" s="64"/>
      <c r="K365" s="64"/>
      <c r="L365" s="64"/>
      <c r="M365" s="64"/>
      <c r="N365" s="64"/>
      <c r="O365" s="64"/>
      <c r="P365" s="64"/>
      <c r="Q365" s="64"/>
      <c r="R365" s="64"/>
      <c r="S365" s="64"/>
      <c r="T365" s="64"/>
      <c r="U365" s="64"/>
      <c r="V365" s="64"/>
      <c r="W365" s="64"/>
      <c r="X365" s="64"/>
      <c r="Y365" s="64"/>
      <c r="Z365" s="64"/>
    </row>
    <row r="366" spans="1:26" ht="13.5" customHeight="1" x14ac:dyDescent="0.35">
      <c r="A366" s="64"/>
      <c r="B366" s="64"/>
      <c r="C366" s="64"/>
      <c r="D366" s="64"/>
      <c r="E366" s="64"/>
      <c r="F366" s="77"/>
      <c r="G366" s="64"/>
      <c r="H366" s="64"/>
      <c r="I366" s="64"/>
      <c r="J366" s="64"/>
      <c r="K366" s="64"/>
      <c r="L366" s="64"/>
      <c r="M366" s="64"/>
      <c r="N366" s="64"/>
      <c r="O366" s="64"/>
      <c r="P366" s="64"/>
      <c r="Q366" s="64"/>
      <c r="R366" s="64"/>
      <c r="S366" s="64"/>
      <c r="T366" s="64"/>
      <c r="U366" s="64"/>
      <c r="V366" s="64"/>
      <c r="W366" s="64"/>
      <c r="X366" s="64"/>
      <c r="Y366" s="64"/>
      <c r="Z366" s="64"/>
    </row>
    <row r="367" spans="1:26" ht="13.5" customHeight="1" x14ac:dyDescent="0.35">
      <c r="A367" s="64"/>
      <c r="B367" s="64"/>
      <c r="C367" s="64"/>
      <c r="D367" s="64"/>
      <c r="E367" s="64"/>
      <c r="F367" s="77"/>
      <c r="G367" s="64"/>
      <c r="H367" s="64"/>
      <c r="I367" s="64"/>
      <c r="J367" s="64"/>
      <c r="K367" s="64"/>
      <c r="L367" s="64"/>
      <c r="M367" s="64"/>
      <c r="N367" s="64"/>
      <c r="O367" s="64"/>
      <c r="P367" s="64"/>
      <c r="Q367" s="64"/>
      <c r="R367" s="64"/>
      <c r="S367" s="64"/>
      <c r="T367" s="64"/>
      <c r="U367" s="64"/>
      <c r="V367" s="64"/>
      <c r="W367" s="64"/>
      <c r="X367" s="64"/>
      <c r="Y367" s="64"/>
      <c r="Z367" s="64"/>
    </row>
    <row r="368" spans="1:26" ht="13.5" customHeight="1" x14ac:dyDescent="0.35">
      <c r="A368" s="64"/>
      <c r="B368" s="64"/>
      <c r="C368" s="64"/>
      <c r="D368" s="64"/>
      <c r="E368" s="64"/>
      <c r="F368" s="77"/>
      <c r="G368" s="64"/>
      <c r="H368" s="64"/>
      <c r="I368" s="64"/>
      <c r="J368" s="64"/>
      <c r="K368" s="64"/>
      <c r="L368" s="64"/>
      <c r="M368" s="64"/>
      <c r="N368" s="64"/>
      <c r="O368" s="64"/>
      <c r="P368" s="64"/>
      <c r="Q368" s="64"/>
      <c r="R368" s="64"/>
      <c r="S368" s="64"/>
      <c r="T368" s="64"/>
      <c r="U368" s="64"/>
      <c r="V368" s="64"/>
      <c r="W368" s="64"/>
      <c r="X368" s="64"/>
      <c r="Y368" s="64"/>
      <c r="Z368" s="64"/>
    </row>
    <row r="369" spans="1:26" ht="13.5" customHeight="1" x14ac:dyDescent="0.35">
      <c r="A369" s="64"/>
      <c r="B369" s="64"/>
      <c r="C369" s="64"/>
      <c r="D369" s="64"/>
      <c r="E369" s="64"/>
      <c r="F369" s="77"/>
      <c r="G369" s="64"/>
      <c r="H369" s="64"/>
      <c r="I369" s="64"/>
      <c r="J369" s="64"/>
      <c r="K369" s="64"/>
      <c r="L369" s="64"/>
      <c r="M369" s="64"/>
      <c r="N369" s="64"/>
      <c r="O369" s="64"/>
      <c r="P369" s="64"/>
      <c r="Q369" s="64"/>
      <c r="R369" s="64"/>
      <c r="S369" s="64"/>
      <c r="T369" s="64"/>
      <c r="U369" s="64"/>
      <c r="V369" s="64"/>
      <c r="W369" s="64"/>
      <c r="X369" s="64"/>
      <c r="Y369" s="64"/>
      <c r="Z369" s="64"/>
    </row>
    <row r="370" spans="1:26" ht="13.5" customHeight="1" x14ac:dyDescent="0.35">
      <c r="A370" s="64"/>
      <c r="B370" s="64"/>
      <c r="C370" s="64"/>
      <c r="D370" s="64"/>
      <c r="E370" s="64"/>
      <c r="F370" s="77"/>
      <c r="G370" s="64"/>
      <c r="H370" s="64"/>
      <c r="I370" s="64"/>
      <c r="J370" s="64"/>
      <c r="K370" s="64"/>
      <c r="L370" s="64"/>
      <c r="M370" s="64"/>
      <c r="N370" s="64"/>
      <c r="O370" s="64"/>
      <c r="P370" s="64"/>
      <c r="Q370" s="64"/>
      <c r="R370" s="64"/>
      <c r="S370" s="64"/>
      <c r="T370" s="64"/>
      <c r="U370" s="64"/>
      <c r="V370" s="64"/>
      <c r="W370" s="64"/>
      <c r="X370" s="64"/>
      <c r="Y370" s="64"/>
      <c r="Z370" s="64"/>
    </row>
    <row r="371" spans="1:26" ht="13.5" customHeight="1" x14ac:dyDescent="0.35">
      <c r="A371" s="64"/>
      <c r="B371" s="64"/>
      <c r="C371" s="64"/>
      <c r="D371" s="64"/>
      <c r="E371" s="64"/>
      <c r="F371" s="77"/>
      <c r="G371" s="64"/>
      <c r="H371" s="64"/>
      <c r="I371" s="64"/>
      <c r="J371" s="64"/>
      <c r="K371" s="64"/>
      <c r="L371" s="64"/>
      <c r="M371" s="64"/>
      <c r="N371" s="64"/>
      <c r="O371" s="64"/>
      <c r="P371" s="64"/>
      <c r="Q371" s="64"/>
      <c r="R371" s="64"/>
      <c r="S371" s="64"/>
      <c r="T371" s="64"/>
      <c r="U371" s="64"/>
      <c r="V371" s="64"/>
      <c r="W371" s="64"/>
      <c r="X371" s="64"/>
      <c r="Y371" s="64"/>
      <c r="Z371" s="64"/>
    </row>
    <row r="372" spans="1:26" ht="13.5" customHeight="1" x14ac:dyDescent="0.35">
      <c r="A372" s="64"/>
      <c r="B372" s="64"/>
      <c r="C372" s="64"/>
      <c r="D372" s="64"/>
      <c r="E372" s="64"/>
      <c r="F372" s="77"/>
      <c r="G372" s="64"/>
      <c r="H372" s="64"/>
      <c r="I372" s="64"/>
      <c r="J372" s="64"/>
      <c r="K372" s="64"/>
      <c r="L372" s="64"/>
      <c r="M372" s="64"/>
      <c r="N372" s="64"/>
      <c r="O372" s="64"/>
      <c r="P372" s="64"/>
      <c r="Q372" s="64"/>
      <c r="R372" s="64"/>
      <c r="S372" s="64"/>
      <c r="T372" s="64"/>
      <c r="U372" s="64"/>
      <c r="V372" s="64"/>
      <c r="W372" s="64"/>
      <c r="X372" s="64"/>
      <c r="Y372" s="64"/>
      <c r="Z372" s="64"/>
    </row>
    <row r="373" spans="1:26" ht="13.5" customHeight="1" x14ac:dyDescent="0.35">
      <c r="A373" s="64"/>
      <c r="B373" s="64"/>
      <c r="C373" s="64"/>
      <c r="D373" s="64"/>
      <c r="E373" s="64"/>
      <c r="F373" s="77"/>
      <c r="G373" s="64"/>
      <c r="H373" s="64"/>
      <c r="I373" s="64"/>
      <c r="J373" s="64"/>
      <c r="K373" s="64"/>
      <c r="L373" s="64"/>
      <c r="M373" s="64"/>
      <c r="N373" s="64"/>
      <c r="O373" s="64"/>
      <c r="P373" s="64"/>
      <c r="Q373" s="64"/>
      <c r="R373" s="64"/>
      <c r="S373" s="64"/>
      <c r="T373" s="64"/>
      <c r="U373" s="64"/>
      <c r="V373" s="64"/>
      <c r="W373" s="64"/>
      <c r="X373" s="64"/>
      <c r="Y373" s="64"/>
      <c r="Z373" s="64"/>
    </row>
    <row r="374" spans="1:26" ht="13.5" customHeight="1" x14ac:dyDescent="0.35">
      <c r="A374" s="64"/>
      <c r="B374" s="64"/>
      <c r="C374" s="64"/>
      <c r="D374" s="64"/>
      <c r="E374" s="64"/>
      <c r="F374" s="77"/>
      <c r="G374" s="64"/>
      <c r="H374" s="64"/>
      <c r="I374" s="64"/>
      <c r="J374" s="64"/>
      <c r="K374" s="64"/>
      <c r="L374" s="64"/>
      <c r="M374" s="64"/>
      <c r="N374" s="64"/>
      <c r="O374" s="64"/>
      <c r="P374" s="64"/>
      <c r="Q374" s="64"/>
      <c r="R374" s="64"/>
      <c r="S374" s="64"/>
      <c r="T374" s="64"/>
      <c r="U374" s="64"/>
      <c r="V374" s="64"/>
      <c r="W374" s="64"/>
      <c r="X374" s="64"/>
      <c r="Y374" s="64"/>
      <c r="Z374" s="64"/>
    </row>
    <row r="375" spans="1:26" ht="13.5" customHeight="1" x14ac:dyDescent="0.35">
      <c r="A375" s="64"/>
      <c r="B375" s="64"/>
      <c r="C375" s="64"/>
      <c r="D375" s="64"/>
      <c r="E375" s="64"/>
      <c r="F375" s="77"/>
      <c r="G375" s="64"/>
      <c r="H375" s="64"/>
      <c r="I375" s="64"/>
      <c r="J375" s="64"/>
      <c r="K375" s="64"/>
      <c r="L375" s="64"/>
      <c r="M375" s="64"/>
      <c r="N375" s="64"/>
      <c r="O375" s="64"/>
      <c r="P375" s="64"/>
      <c r="Q375" s="64"/>
      <c r="R375" s="64"/>
      <c r="S375" s="64"/>
      <c r="T375" s="64"/>
      <c r="U375" s="64"/>
      <c r="V375" s="64"/>
      <c r="W375" s="64"/>
      <c r="X375" s="64"/>
      <c r="Y375" s="64"/>
      <c r="Z375" s="64"/>
    </row>
    <row r="376" spans="1:26" ht="13.5" customHeight="1" x14ac:dyDescent="0.35">
      <c r="A376" s="64"/>
      <c r="B376" s="64"/>
      <c r="C376" s="64"/>
      <c r="D376" s="64"/>
      <c r="E376" s="64"/>
      <c r="F376" s="77"/>
      <c r="G376" s="64"/>
      <c r="H376" s="64"/>
      <c r="I376" s="64"/>
      <c r="J376" s="64"/>
      <c r="K376" s="64"/>
      <c r="L376" s="64"/>
      <c r="M376" s="64"/>
      <c r="N376" s="64"/>
      <c r="O376" s="64"/>
      <c r="P376" s="64"/>
      <c r="Q376" s="64"/>
      <c r="R376" s="64"/>
      <c r="S376" s="64"/>
      <c r="T376" s="64"/>
      <c r="U376" s="64"/>
      <c r="V376" s="64"/>
      <c r="W376" s="64"/>
      <c r="X376" s="64"/>
      <c r="Y376" s="64"/>
      <c r="Z376" s="64"/>
    </row>
    <row r="377" spans="1:26" ht="13.5" customHeight="1" x14ac:dyDescent="0.35">
      <c r="A377" s="64"/>
      <c r="B377" s="64"/>
      <c r="C377" s="64"/>
      <c r="D377" s="64"/>
      <c r="E377" s="64"/>
      <c r="F377" s="77"/>
      <c r="G377" s="64"/>
      <c r="H377" s="64"/>
      <c r="I377" s="64"/>
      <c r="J377" s="64"/>
      <c r="K377" s="64"/>
      <c r="L377" s="64"/>
      <c r="M377" s="64"/>
      <c r="N377" s="64"/>
      <c r="O377" s="64"/>
      <c r="P377" s="64"/>
      <c r="Q377" s="64"/>
      <c r="R377" s="64"/>
      <c r="S377" s="64"/>
      <c r="T377" s="64"/>
      <c r="U377" s="64"/>
      <c r="V377" s="64"/>
      <c r="W377" s="64"/>
      <c r="X377" s="64"/>
      <c r="Y377" s="64"/>
      <c r="Z377" s="64"/>
    </row>
    <row r="378" spans="1:26" ht="13.5" customHeight="1" x14ac:dyDescent="0.35">
      <c r="A378" s="64"/>
      <c r="B378" s="64"/>
      <c r="C378" s="64"/>
      <c r="D378" s="64"/>
      <c r="E378" s="64"/>
      <c r="F378" s="77"/>
      <c r="G378" s="64"/>
      <c r="H378" s="64"/>
      <c r="I378" s="64"/>
      <c r="J378" s="64"/>
      <c r="K378" s="64"/>
      <c r="L378" s="64"/>
      <c r="M378" s="64"/>
      <c r="N378" s="64"/>
      <c r="O378" s="64"/>
      <c r="P378" s="64"/>
      <c r="Q378" s="64"/>
      <c r="R378" s="64"/>
      <c r="S378" s="64"/>
      <c r="T378" s="64"/>
      <c r="U378" s="64"/>
      <c r="V378" s="64"/>
      <c r="W378" s="64"/>
      <c r="X378" s="64"/>
      <c r="Y378" s="64"/>
      <c r="Z378" s="64"/>
    </row>
    <row r="379" spans="1:26" ht="13.5" customHeight="1" x14ac:dyDescent="0.35">
      <c r="A379" s="64"/>
      <c r="B379" s="64"/>
      <c r="C379" s="64"/>
      <c r="D379" s="64"/>
      <c r="E379" s="64"/>
      <c r="F379" s="77"/>
      <c r="G379" s="64"/>
      <c r="H379" s="64"/>
      <c r="I379" s="64"/>
      <c r="J379" s="64"/>
      <c r="K379" s="64"/>
      <c r="L379" s="64"/>
      <c r="M379" s="64"/>
      <c r="N379" s="64"/>
      <c r="O379" s="64"/>
      <c r="P379" s="64"/>
      <c r="Q379" s="64"/>
      <c r="R379" s="64"/>
      <c r="S379" s="64"/>
      <c r="T379" s="64"/>
      <c r="U379" s="64"/>
      <c r="V379" s="64"/>
      <c r="W379" s="64"/>
      <c r="X379" s="64"/>
      <c r="Y379" s="64"/>
      <c r="Z379" s="64"/>
    </row>
    <row r="380" spans="1:26" ht="13.5" customHeight="1" x14ac:dyDescent="0.35">
      <c r="A380" s="64"/>
      <c r="B380" s="64"/>
      <c r="C380" s="64"/>
      <c r="D380" s="64"/>
      <c r="E380" s="64"/>
      <c r="F380" s="77"/>
      <c r="G380" s="64"/>
      <c r="H380" s="64"/>
      <c r="I380" s="64"/>
      <c r="J380" s="64"/>
      <c r="K380" s="64"/>
      <c r="L380" s="64"/>
      <c r="M380" s="64"/>
      <c r="N380" s="64"/>
      <c r="O380" s="64"/>
      <c r="P380" s="64"/>
      <c r="Q380" s="64"/>
      <c r="R380" s="64"/>
      <c r="S380" s="64"/>
      <c r="T380" s="64"/>
      <c r="U380" s="64"/>
      <c r="V380" s="64"/>
      <c r="W380" s="64"/>
      <c r="X380" s="64"/>
      <c r="Y380" s="64"/>
      <c r="Z380" s="64"/>
    </row>
    <row r="381" spans="1:26" ht="13.5" customHeight="1" x14ac:dyDescent="0.35">
      <c r="A381" s="64"/>
      <c r="B381" s="64"/>
      <c r="C381" s="64"/>
      <c r="D381" s="64"/>
      <c r="E381" s="64"/>
      <c r="F381" s="77"/>
      <c r="G381" s="64"/>
      <c r="H381" s="64"/>
      <c r="I381" s="64"/>
      <c r="J381" s="64"/>
      <c r="K381" s="64"/>
      <c r="L381" s="64"/>
      <c r="M381" s="64"/>
      <c r="N381" s="64"/>
      <c r="O381" s="64"/>
      <c r="P381" s="64"/>
      <c r="Q381" s="64"/>
      <c r="R381" s="64"/>
      <c r="S381" s="64"/>
      <c r="T381" s="64"/>
      <c r="U381" s="64"/>
      <c r="V381" s="64"/>
      <c r="W381" s="64"/>
      <c r="X381" s="64"/>
      <c r="Y381" s="64"/>
      <c r="Z381" s="64"/>
    </row>
    <row r="382" spans="1:26" ht="13.5" customHeight="1" x14ac:dyDescent="0.35">
      <c r="A382" s="64"/>
      <c r="B382" s="64"/>
      <c r="C382" s="64"/>
      <c r="D382" s="64"/>
      <c r="E382" s="64"/>
      <c r="F382" s="77"/>
      <c r="G382" s="64"/>
      <c r="H382" s="64"/>
      <c r="I382" s="64"/>
      <c r="J382" s="64"/>
      <c r="K382" s="64"/>
      <c r="L382" s="64"/>
      <c r="M382" s="64"/>
      <c r="N382" s="64"/>
      <c r="O382" s="64"/>
      <c r="P382" s="64"/>
      <c r="Q382" s="64"/>
      <c r="R382" s="64"/>
      <c r="S382" s="64"/>
      <c r="T382" s="64"/>
      <c r="U382" s="64"/>
      <c r="V382" s="64"/>
      <c r="W382" s="64"/>
      <c r="X382" s="64"/>
      <c r="Y382" s="64"/>
      <c r="Z382" s="64"/>
    </row>
    <row r="383" spans="1:26" ht="13.5" customHeight="1" x14ac:dyDescent="0.35">
      <c r="A383" s="64"/>
      <c r="B383" s="64"/>
      <c r="C383" s="64"/>
      <c r="D383" s="64"/>
      <c r="E383" s="64"/>
      <c r="F383" s="77"/>
      <c r="G383" s="64"/>
      <c r="H383" s="64"/>
      <c r="I383" s="64"/>
      <c r="J383" s="64"/>
      <c r="K383" s="64"/>
      <c r="L383" s="64"/>
      <c r="M383" s="64"/>
      <c r="N383" s="64"/>
      <c r="O383" s="64"/>
      <c r="P383" s="64"/>
      <c r="Q383" s="64"/>
      <c r="R383" s="64"/>
      <c r="S383" s="64"/>
      <c r="T383" s="64"/>
      <c r="U383" s="64"/>
      <c r="V383" s="64"/>
      <c r="W383" s="64"/>
      <c r="X383" s="64"/>
      <c r="Y383" s="64"/>
      <c r="Z383" s="64"/>
    </row>
    <row r="384" spans="1:26" ht="13.5" customHeight="1" x14ac:dyDescent="0.35">
      <c r="A384" s="64"/>
      <c r="B384" s="64"/>
      <c r="C384" s="64"/>
      <c r="D384" s="64"/>
      <c r="E384" s="64"/>
      <c r="F384" s="77"/>
      <c r="G384" s="64"/>
      <c r="H384" s="64"/>
      <c r="I384" s="64"/>
      <c r="J384" s="64"/>
      <c r="K384" s="64"/>
      <c r="L384" s="64"/>
      <c r="M384" s="64"/>
      <c r="N384" s="64"/>
      <c r="O384" s="64"/>
      <c r="P384" s="64"/>
      <c r="Q384" s="64"/>
      <c r="R384" s="64"/>
      <c r="S384" s="64"/>
      <c r="T384" s="64"/>
      <c r="U384" s="64"/>
      <c r="V384" s="64"/>
      <c r="W384" s="64"/>
      <c r="X384" s="64"/>
      <c r="Y384" s="64"/>
      <c r="Z384" s="64"/>
    </row>
    <row r="385" spans="1:26" ht="13.5" customHeight="1" x14ac:dyDescent="0.35">
      <c r="A385" s="64"/>
      <c r="B385" s="64"/>
      <c r="C385" s="64"/>
      <c r="D385" s="64"/>
      <c r="E385" s="64"/>
      <c r="F385" s="77"/>
      <c r="G385" s="64"/>
      <c r="H385" s="64"/>
      <c r="I385" s="64"/>
      <c r="J385" s="64"/>
      <c r="K385" s="64"/>
      <c r="L385" s="64"/>
      <c r="M385" s="64"/>
      <c r="N385" s="64"/>
      <c r="O385" s="64"/>
      <c r="P385" s="64"/>
      <c r="Q385" s="64"/>
      <c r="R385" s="64"/>
      <c r="S385" s="64"/>
      <c r="T385" s="64"/>
      <c r="U385" s="64"/>
      <c r="V385" s="64"/>
      <c r="W385" s="64"/>
      <c r="X385" s="64"/>
      <c r="Y385" s="64"/>
      <c r="Z385" s="64"/>
    </row>
    <row r="386" spans="1:26" ht="13.5" customHeight="1" x14ac:dyDescent="0.35">
      <c r="A386" s="64"/>
      <c r="B386" s="64"/>
      <c r="C386" s="64"/>
      <c r="D386" s="64"/>
      <c r="E386" s="64"/>
      <c r="F386" s="77"/>
      <c r="G386" s="64"/>
      <c r="H386" s="64"/>
      <c r="I386" s="64"/>
      <c r="J386" s="64"/>
      <c r="K386" s="64"/>
      <c r="L386" s="64"/>
      <c r="M386" s="64"/>
      <c r="N386" s="64"/>
      <c r="O386" s="64"/>
      <c r="P386" s="64"/>
      <c r="Q386" s="64"/>
      <c r="R386" s="64"/>
      <c r="S386" s="64"/>
      <c r="T386" s="64"/>
      <c r="U386" s="64"/>
      <c r="V386" s="64"/>
      <c r="W386" s="64"/>
      <c r="X386" s="64"/>
      <c r="Y386" s="64"/>
      <c r="Z386" s="64"/>
    </row>
    <row r="387" spans="1:26" ht="13.5" customHeight="1" x14ac:dyDescent="0.35">
      <c r="A387" s="64"/>
      <c r="B387" s="64"/>
      <c r="C387" s="64"/>
      <c r="D387" s="64"/>
      <c r="E387" s="64"/>
      <c r="F387" s="77"/>
      <c r="G387" s="64"/>
      <c r="H387" s="64"/>
      <c r="I387" s="64"/>
      <c r="J387" s="64"/>
      <c r="K387" s="64"/>
      <c r="L387" s="64"/>
      <c r="M387" s="64"/>
      <c r="N387" s="64"/>
      <c r="O387" s="64"/>
      <c r="P387" s="64"/>
      <c r="Q387" s="64"/>
      <c r="R387" s="64"/>
      <c r="S387" s="64"/>
      <c r="T387" s="64"/>
      <c r="U387" s="64"/>
      <c r="V387" s="64"/>
      <c r="W387" s="64"/>
      <c r="X387" s="64"/>
      <c r="Y387" s="64"/>
      <c r="Z387" s="64"/>
    </row>
    <row r="388" spans="1:26" ht="13.5" customHeight="1" x14ac:dyDescent="0.35">
      <c r="A388" s="64"/>
      <c r="B388" s="64"/>
      <c r="C388" s="64"/>
      <c r="D388" s="64"/>
      <c r="E388" s="64"/>
      <c r="F388" s="77"/>
      <c r="G388" s="64"/>
      <c r="H388" s="64"/>
      <c r="I388" s="64"/>
      <c r="J388" s="64"/>
      <c r="K388" s="64"/>
      <c r="L388" s="64"/>
      <c r="M388" s="64"/>
      <c r="N388" s="64"/>
      <c r="O388" s="64"/>
      <c r="P388" s="64"/>
      <c r="Q388" s="64"/>
      <c r="R388" s="64"/>
      <c r="S388" s="64"/>
      <c r="T388" s="64"/>
      <c r="U388" s="64"/>
      <c r="V388" s="64"/>
      <c r="W388" s="64"/>
      <c r="X388" s="64"/>
      <c r="Y388" s="64"/>
      <c r="Z388" s="64"/>
    </row>
    <row r="389" spans="1:26" ht="13.5" customHeight="1" x14ac:dyDescent="0.35">
      <c r="A389" s="64"/>
      <c r="B389" s="64"/>
      <c r="C389" s="64"/>
      <c r="D389" s="64"/>
      <c r="E389" s="64"/>
      <c r="F389" s="77"/>
      <c r="G389" s="64"/>
      <c r="H389" s="64"/>
      <c r="I389" s="64"/>
      <c r="J389" s="64"/>
      <c r="K389" s="64"/>
      <c r="L389" s="64"/>
      <c r="M389" s="64"/>
      <c r="N389" s="64"/>
      <c r="O389" s="64"/>
      <c r="P389" s="64"/>
      <c r="Q389" s="64"/>
      <c r="R389" s="64"/>
      <c r="S389" s="64"/>
      <c r="T389" s="64"/>
      <c r="U389" s="64"/>
      <c r="V389" s="64"/>
      <c r="W389" s="64"/>
      <c r="X389" s="64"/>
      <c r="Y389" s="64"/>
      <c r="Z389" s="64"/>
    </row>
    <row r="390" spans="1:26" ht="13.5" customHeight="1" x14ac:dyDescent="0.35">
      <c r="A390" s="64"/>
      <c r="B390" s="64"/>
      <c r="C390" s="64"/>
      <c r="D390" s="64"/>
      <c r="E390" s="64"/>
      <c r="F390" s="77"/>
      <c r="G390" s="64"/>
      <c r="H390" s="64"/>
      <c r="I390" s="64"/>
      <c r="J390" s="64"/>
      <c r="K390" s="64"/>
      <c r="L390" s="64"/>
      <c r="M390" s="64"/>
      <c r="N390" s="64"/>
      <c r="O390" s="64"/>
      <c r="P390" s="64"/>
      <c r="Q390" s="64"/>
      <c r="R390" s="64"/>
      <c r="S390" s="64"/>
      <c r="T390" s="64"/>
      <c r="U390" s="64"/>
      <c r="V390" s="64"/>
      <c r="W390" s="64"/>
      <c r="X390" s="64"/>
      <c r="Y390" s="64"/>
      <c r="Z390" s="64"/>
    </row>
    <row r="391" spans="1:26" ht="13.5" customHeight="1" x14ac:dyDescent="0.35">
      <c r="A391" s="64"/>
      <c r="B391" s="64"/>
      <c r="C391" s="64"/>
      <c r="D391" s="64"/>
      <c r="E391" s="64"/>
      <c r="F391" s="77"/>
      <c r="G391" s="64"/>
      <c r="H391" s="64"/>
      <c r="I391" s="64"/>
      <c r="J391" s="64"/>
      <c r="K391" s="64"/>
      <c r="L391" s="64"/>
      <c r="M391" s="64"/>
      <c r="N391" s="64"/>
      <c r="O391" s="64"/>
      <c r="P391" s="64"/>
      <c r="Q391" s="64"/>
      <c r="R391" s="64"/>
      <c r="S391" s="64"/>
      <c r="T391" s="64"/>
      <c r="U391" s="64"/>
      <c r="V391" s="64"/>
      <c r="W391" s="64"/>
      <c r="X391" s="64"/>
      <c r="Y391" s="64"/>
      <c r="Z391" s="64"/>
    </row>
    <row r="392" spans="1:26" ht="13.5" customHeight="1" x14ac:dyDescent="0.35">
      <c r="A392" s="64"/>
      <c r="B392" s="64"/>
      <c r="C392" s="64"/>
      <c r="D392" s="64"/>
      <c r="E392" s="64"/>
      <c r="F392" s="77"/>
      <c r="G392" s="64"/>
      <c r="H392" s="64"/>
      <c r="I392" s="64"/>
      <c r="J392" s="64"/>
      <c r="K392" s="64"/>
      <c r="L392" s="64"/>
      <c r="M392" s="64"/>
      <c r="N392" s="64"/>
      <c r="O392" s="64"/>
      <c r="P392" s="64"/>
      <c r="Q392" s="64"/>
      <c r="R392" s="64"/>
      <c r="S392" s="64"/>
      <c r="T392" s="64"/>
      <c r="U392" s="64"/>
      <c r="V392" s="64"/>
      <c r="W392" s="64"/>
      <c r="X392" s="64"/>
      <c r="Y392" s="64"/>
      <c r="Z392" s="64"/>
    </row>
    <row r="393" spans="1:26" ht="13.5" customHeight="1" x14ac:dyDescent="0.35">
      <c r="A393" s="64"/>
      <c r="B393" s="64"/>
      <c r="C393" s="64"/>
      <c r="D393" s="64"/>
      <c r="E393" s="64"/>
      <c r="F393" s="77"/>
      <c r="G393" s="64"/>
      <c r="H393" s="64"/>
      <c r="I393" s="64"/>
      <c r="J393" s="64"/>
      <c r="K393" s="64"/>
      <c r="L393" s="64"/>
      <c r="M393" s="64"/>
      <c r="N393" s="64"/>
      <c r="O393" s="64"/>
      <c r="P393" s="64"/>
      <c r="Q393" s="64"/>
      <c r="R393" s="64"/>
      <c r="S393" s="64"/>
      <c r="T393" s="64"/>
      <c r="U393" s="64"/>
      <c r="V393" s="64"/>
      <c r="W393" s="64"/>
      <c r="X393" s="64"/>
      <c r="Y393" s="64"/>
      <c r="Z393" s="64"/>
    </row>
    <row r="394" spans="1:26" ht="13.5" customHeight="1" x14ac:dyDescent="0.35">
      <c r="A394" s="64"/>
      <c r="B394" s="64"/>
      <c r="C394" s="64"/>
      <c r="D394" s="64"/>
      <c r="E394" s="64"/>
      <c r="F394" s="77"/>
      <c r="G394" s="64"/>
      <c r="H394" s="64"/>
      <c r="I394" s="64"/>
      <c r="J394" s="64"/>
      <c r="K394" s="64"/>
      <c r="L394" s="64"/>
      <c r="M394" s="64"/>
      <c r="N394" s="64"/>
      <c r="O394" s="64"/>
      <c r="P394" s="64"/>
      <c r="Q394" s="64"/>
      <c r="R394" s="64"/>
      <c r="S394" s="64"/>
      <c r="T394" s="64"/>
      <c r="U394" s="64"/>
      <c r="V394" s="64"/>
      <c r="W394" s="64"/>
      <c r="X394" s="64"/>
      <c r="Y394" s="64"/>
      <c r="Z394" s="64"/>
    </row>
    <row r="395" spans="1:26" ht="13.5" customHeight="1" x14ac:dyDescent="0.35">
      <c r="A395" s="64"/>
      <c r="B395" s="64"/>
      <c r="C395" s="64"/>
      <c r="D395" s="64"/>
      <c r="E395" s="64"/>
      <c r="F395" s="77"/>
      <c r="G395" s="64"/>
      <c r="H395" s="64"/>
      <c r="I395" s="64"/>
      <c r="J395" s="64"/>
      <c r="K395" s="64"/>
      <c r="L395" s="64"/>
      <c r="M395" s="64"/>
      <c r="N395" s="64"/>
      <c r="O395" s="64"/>
      <c r="P395" s="64"/>
      <c r="Q395" s="64"/>
      <c r="R395" s="64"/>
      <c r="S395" s="64"/>
      <c r="T395" s="64"/>
      <c r="U395" s="64"/>
      <c r="V395" s="64"/>
      <c r="W395" s="64"/>
      <c r="X395" s="64"/>
      <c r="Y395" s="64"/>
      <c r="Z395" s="64"/>
    </row>
    <row r="396" spans="1:26" ht="13.5" customHeight="1" x14ac:dyDescent="0.35">
      <c r="A396" s="64"/>
      <c r="B396" s="64"/>
      <c r="C396" s="64"/>
      <c r="D396" s="64"/>
      <c r="E396" s="64"/>
      <c r="F396" s="77"/>
      <c r="G396" s="64"/>
      <c r="H396" s="64"/>
      <c r="I396" s="64"/>
      <c r="J396" s="64"/>
      <c r="K396" s="64"/>
      <c r="L396" s="64"/>
      <c r="M396" s="64"/>
      <c r="N396" s="64"/>
      <c r="O396" s="64"/>
      <c r="P396" s="64"/>
      <c r="Q396" s="64"/>
      <c r="R396" s="64"/>
      <c r="S396" s="64"/>
      <c r="T396" s="64"/>
      <c r="U396" s="64"/>
      <c r="V396" s="64"/>
      <c r="W396" s="64"/>
      <c r="X396" s="64"/>
      <c r="Y396" s="64"/>
      <c r="Z396" s="64"/>
    </row>
    <row r="397" spans="1:26" ht="13.5" customHeight="1" x14ac:dyDescent="0.35">
      <c r="A397" s="64"/>
      <c r="B397" s="64"/>
      <c r="C397" s="64"/>
      <c r="D397" s="64"/>
      <c r="E397" s="64"/>
      <c r="F397" s="77"/>
      <c r="G397" s="64"/>
      <c r="H397" s="64"/>
      <c r="I397" s="64"/>
      <c r="J397" s="64"/>
      <c r="K397" s="64"/>
      <c r="L397" s="64"/>
      <c r="M397" s="64"/>
      <c r="N397" s="64"/>
      <c r="O397" s="64"/>
      <c r="P397" s="64"/>
      <c r="Q397" s="64"/>
      <c r="R397" s="64"/>
      <c r="S397" s="64"/>
      <c r="T397" s="64"/>
      <c r="U397" s="64"/>
      <c r="V397" s="64"/>
      <c r="W397" s="64"/>
      <c r="X397" s="64"/>
      <c r="Y397" s="64"/>
      <c r="Z397" s="64"/>
    </row>
    <row r="398" spans="1:26" ht="13.5" customHeight="1" x14ac:dyDescent="0.35">
      <c r="A398" s="64"/>
      <c r="B398" s="64"/>
      <c r="C398" s="64"/>
      <c r="D398" s="64"/>
      <c r="E398" s="64"/>
      <c r="F398" s="77"/>
      <c r="G398" s="64"/>
      <c r="H398" s="64"/>
      <c r="I398" s="64"/>
      <c r="J398" s="64"/>
      <c r="K398" s="64"/>
      <c r="L398" s="64"/>
      <c r="M398" s="64"/>
      <c r="N398" s="64"/>
      <c r="O398" s="64"/>
      <c r="P398" s="64"/>
      <c r="Q398" s="64"/>
      <c r="R398" s="64"/>
      <c r="S398" s="64"/>
      <c r="T398" s="64"/>
      <c r="U398" s="64"/>
      <c r="V398" s="64"/>
      <c r="W398" s="64"/>
      <c r="X398" s="64"/>
      <c r="Y398" s="64"/>
      <c r="Z398" s="64"/>
    </row>
    <row r="399" spans="1:26" ht="13.5" customHeight="1" x14ac:dyDescent="0.35">
      <c r="A399" s="64"/>
      <c r="B399" s="64"/>
      <c r="C399" s="64"/>
      <c r="D399" s="64"/>
      <c r="E399" s="64"/>
      <c r="F399" s="77"/>
      <c r="G399" s="64"/>
      <c r="H399" s="64"/>
      <c r="I399" s="64"/>
      <c r="J399" s="64"/>
      <c r="K399" s="64"/>
      <c r="L399" s="64"/>
      <c r="M399" s="64"/>
      <c r="N399" s="64"/>
      <c r="O399" s="64"/>
      <c r="P399" s="64"/>
      <c r="Q399" s="64"/>
      <c r="R399" s="64"/>
      <c r="S399" s="64"/>
      <c r="T399" s="64"/>
      <c r="U399" s="64"/>
      <c r="V399" s="64"/>
      <c r="W399" s="64"/>
      <c r="X399" s="64"/>
      <c r="Y399" s="64"/>
      <c r="Z399" s="64"/>
    </row>
    <row r="400" spans="1:26" ht="13.5" customHeight="1" x14ac:dyDescent="0.35">
      <c r="A400" s="64"/>
      <c r="B400" s="64"/>
      <c r="C400" s="64"/>
      <c r="D400" s="64"/>
      <c r="E400" s="64"/>
      <c r="F400" s="77"/>
      <c r="G400" s="64"/>
      <c r="H400" s="64"/>
      <c r="I400" s="64"/>
      <c r="J400" s="64"/>
      <c r="K400" s="64"/>
      <c r="L400" s="64"/>
      <c r="M400" s="64"/>
      <c r="N400" s="64"/>
      <c r="O400" s="64"/>
      <c r="P400" s="64"/>
      <c r="Q400" s="64"/>
      <c r="R400" s="64"/>
      <c r="S400" s="64"/>
      <c r="T400" s="64"/>
      <c r="U400" s="64"/>
      <c r="V400" s="64"/>
      <c r="W400" s="64"/>
      <c r="X400" s="64"/>
      <c r="Y400" s="64"/>
      <c r="Z400" s="64"/>
    </row>
    <row r="401" spans="1:26" ht="13.5" customHeight="1" x14ac:dyDescent="0.35">
      <c r="A401" s="64"/>
      <c r="B401" s="64"/>
      <c r="C401" s="64"/>
      <c r="D401" s="64"/>
      <c r="E401" s="64"/>
      <c r="F401" s="77"/>
      <c r="G401" s="64"/>
      <c r="H401" s="64"/>
      <c r="I401" s="64"/>
      <c r="J401" s="64"/>
      <c r="K401" s="64"/>
      <c r="L401" s="64"/>
      <c r="M401" s="64"/>
      <c r="N401" s="64"/>
      <c r="O401" s="64"/>
      <c r="P401" s="64"/>
      <c r="Q401" s="64"/>
      <c r="R401" s="64"/>
      <c r="S401" s="64"/>
      <c r="T401" s="64"/>
      <c r="U401" s="64"/>
      <c r="V401" s="64"/>
      <c r="W401" s="64"/>
      <c r="X401" s="64"/>
      <c r="Y401" s="64"/>
      <c r="Z401" s="64"/>
    </row>
    <row r="402" spans="1:26" ht="13.5" customHeight="1" x14ac:dyDescent="0.35">
      <c r="A402" s="64"/>
      <c r="B402" s="64"/>
      <c r="C402" s="64"/>
      <c r="D402" s="64"/>
      <c r="E402" s="64"/>
      <c r="F402" s="77"/>
      <c r="G402" s="64"/>
      <c r="H402" s="64"/>
      <c r="I402" s="64"/>
      <c r="J402" s="64"/>
      <c r="K402" s="64"/>
      <c r="L402" s="64"/>
      <c r="M402" s="64"/>
      <c r="N402" s="64"/>
      <c r="O402" s="64"/>
      <c r="P402" s="64"/>
      <c r="Q402" s="64"/>
      <c r="R402" s="64"/>
      <c r="S402" s="64"/>
      <c r="T402" s="64"/>
      <c r="U402" s="64"/>
      <c r="V402" s="64"/>
      <c r="W402" s="64"/>
      <c r="X402" s="64"/>
      <c r="Y402" s="64"/>
      <c r="Z402" s="64"/>
    </row>
    <row r="403" spans="1:26" ht="13.5" customHeight="1" x14ac:dyDescent="0.35">
      <c r="A403" s="64"/>
      <c r="B403" s="64"/>
      <c r="C403" s="64"/>
      <c r="D403" s="64"/>
      <c r="E403" s="64"/>
      <c r="F403" s="77"/>
      <c r="G403" s="64"/>
      <c r="H403" s="64"/>
      <c r="I403" s="64"/>
      <c r="J403" s="64"/>
      <c r="K403" s="64"/>
      <c r="L403" s="64"/>
      <c r="M403" s="64"/>
      <c r="N403" s="64"/>
      <c r="O403" s="64"/>
      <c r="P403" s="64"/>
      <c r="Q403" s="64"/>
      <c r="R403" s="64"/>
      <c r="S403" s="64"/>
      <c r="T403" s="64"/>
      <c r="U403" s="64"/>
      <c r="V403" s="64"/>
      <c r="W403" s="64"/>
      <c r="X403" s="64"/>
      <c r="Y403" s="64"/>
      <c r="Z403" s="64"/>
    </row>
    <row r="404" spans="1:26" ht="13.5" customHeight="1" x14ac:dyDescent="0.35">
      <c r="A404" s="64"/>
      <c r="B404" s="64"/>
      <c r="C404" s="64"/>
      <c r="D404" s="64"/>
      <c r="E404" s="64"/>
      <c r="F404" s="77"/>
      <c r="G404" s="64"/>
      <c r="H404" s="64"/>
      <c r="I404" s="64"/>
      <c r="J404" s="64"/>
      <c r="K404" s="64"/>
      <c r="L404" s="64"/>
      <c r="M404" s="64"/>
      <c r="N404" s="64"/>
      <c r="O404" s="64"/>
      <c r="P404" s="64"/>
      <c r="Q404" s="64"/>
      <c r="R404" s="64"/>
      <c r="S404" s="64"/>
      <c r="T404" s="64"/>
      <c r="U404" s="64"/>
      <c r="V404" s="64"/>
      <c r="W404" s="64"/>
      <c r="X404" s="64"/>
      <c r="Y404" s="64"/>
      <c r="Z404" s="64"/>
    </row>
    <row r="405" spans="1:26" ht="13.5" customHeight="1" x14ac:dyDescent="0.35">
      <c r="A405" s="64"/>
      <c r="B405" s="64"/>
      <c r="C405" s="64"/>
      <c r="D405" s="64"/>
      <c r="E405" s="64"/>
      <c r="F405" s="77"/>
      <c r="G405" s="64"/>
      <c r="H405" s="64"/>
      <c r="I405" s="64"/>
      <c r="J405" s="64"/>
      <c r="K405" s="64"/>
      <c r="L405" s="64"/>
      <c r="M405" s="64"/>
      <c r="N405" s="64"/>
      <c r="O405" s="64"/>
      <c r="P405" s="64"/>
      <c r="Q405" s="64"/>
      <c r="R405" s="64"/>
      <c r="S405" s="64"/>
      <c r="T405" s="64"/>
      <c r="U405" s="64"/>
      <c r="V405" s="64"/>
      <c r="W405" s="64"/>
      <c r="X405" s="64"/>
      <c r="Y405" s="64"/>
      <c r="Z405" s="64"/>
    </row>
    <row r="406" spans="1:26" ht="13.5" customHeight="1" x14ac:dyDescent="0.35">
      <c r="A406" s="64"/>
      <c r="B406" s="64"/>
      <c r="C406" s="64"/>
      <c r="D406" s="64"/>
      <c r="E406" s="64"/>
      <c r="F406" s="77"/>
      <c r="G406" s="64"/>
      <c r="H406" s="64"/>
      <c r="I406" s="64"/>
      <c r="J406" s="64"/>
      <c r="K406" s="64"/>
      <c r="L406" s="64"/>
      <c r="M406" s="64"/>
      <c r="N406" s="64"/>
      <c r="O406" s="64"/>
      <c r="P406" s="64"/>
      <c r="Q406" s="64"/>
      <c r="R406" s="64"/>
      <c r="S406" s="64"/>
      <c r="T406" s="64"/>
      <c r="U406" s="64"/>
      <c r="V406" s="64"/>
      <c r="W406" s="64"/>
      <c r="X406" s="64"/>
      <c r="Y406" s="64"/>
      <c r="Z406" s="64"/>
    </row>
    <row r="407" spans="1:26" ht="13.5" customHeight="1" x14ac:dyDescent="0.35">
      <c r="A407" s="64"/>
      <c r="B407" s="64"/>
      <c r="C407" s="64"/>
      <c r="D407" s="64"/>
      <c r="E407" s="64"/>
      <c r="F407" s="77"/>
      <c r="G407" s="64"/>
      <c r="H407" s="64"/>
      <c r="I407" s="64"/>
      <c r="J407" s="64"/>
      <c r="K407" s="64"/>
      <c r="L407" s="64"/>
      <c r="M407" s="64"/>
      <c r="N407" s="64"/>
      <c r="O407" s="64"/>
      <c r="P407" s="64"/>
      <c r="Q407" s="64"/>
      <c r="R407" s="64"/>
      <c r="S407" s="64"/>
      <c r="T407" s="64"/>
      <c r="U407" s="64"/>
      <c r="V407" s="64"/>
      <c r="W407" s="64"/>
      <c r="X407" s="64"/>
      <c r="Y407" s="64"/>
      <c r="Z407" s="64"/>
    </row>
    <row r="408" spans="1:26" ht="13.5" customHeight="1" x14ac:dyDescent="0.35">
      <c r="A408" s="64"/>
      <c r="B408" s="64"/>
      <c r="C408" s="64"/>
      <c r="D408" s="64"/>
      <c r="E408" s="64"/>
      <c r="F408" s="77"/>
      <c r="G408" s="64"/>
      <c r="H408" s="64"/>
      <c r="I408" s="64"/>
      <c r="J408" s="64"/>
      <c r="K408" s="64"/>
      <c r="L408" s="64"/>
      <c r="M408" s="64"/>
      <c r="N408" s="64"/>
      <c r="O408" s="64"/>
      <c r="P408" s="64"/>
      <c r="Q408" s="64"/>
      <c r="R408" s="64"/>
      <c r="S408" s="64"/>
      <c r="T408" s="64"/>
      <c r="U408" s="64"/>
      <c r="V408" s="64"/>
      <c r="W408" s="64"/>
      <c r="X408" s="64"/>
      <c r="Y408" s="64"/>
      <c r="Z408" s="64"/>
    </row>
    <row r="409" spans="1:26" ht="13.5" customHeight="1" x14ac:dyDescent="0.35">
      <c r="A409" s="64"/>
      <c r="B409" s="64"/>
      <c r="C409" s="64"/>
      <c r="D409" s="64"/>
      <c r="E409" s="64"/>
      <c r="F409" s="77"/>
      <c r="G409" s="64"/>
      <c r="H409" s="64"/>
      <c r="I409" s="64"/>
      <c r="J409" s="64"/>
      <c r="K409" s="64"/>
      <c r="L409" s="64"/>
      <c r="M409" s="64"/>
      <c r="N409" s="64"/>
      <c r="O409" s="64"/>
      <c r="P409" s="64"/>
      <c r="Q409" s="64"/>
      <c r="R409" s="64"/>
      <c r="S409" s="64"/>
      <c r="T409" s="64"/>
      <c r="U409" s="64"/>
      <c r="V409" s="64"/>
      <c r="W409" s="64"/>
      <c r="X409" s="64"/>
      <c r="Y409" s="64"/>
      <c r="Z409" s="64"/>
    </row>
    <row r="410" spans="1:26" ht="13.5" customHeight="1" x14ac:dyDescent="0.35">
      <c r="A410" s="64"/>
      <c r="B410" s="64"/>
      <c r="C410" s="64"/>
      <c r="D410" s="64"/>
      <c r="E410" s="64"/>
      <c r="F410" s="77"/>
      <c r="G410" s="64"/>
      <c r="H410" s="64"/>
      <c r="I410" s="64"/>
      <c r="J410" s="64"/>
      <c r="K410" s="64"/>
      <c r="L410" s="64"/>
      <c r="M410" s="64"/>
      <c r="N410" s="64"/>
      <c r="O410" s="64"/>
      <c r="P410" s="64"/>
      <c r="Q410" s="64"/>
      <c r="R410" s="64"/>
      <c r="S410" s="64"/>
      <c r="T410" s="64"/>
      <c r="U410" s="64"/>
      <c r="V410" s="64"/>
      <c r="W410" s="64"/>
      <c r="X410" s="64"/>
      <c r="Y410" s="64"/>
      <c r="Z410" s="64"/>
    </row>
    <row r="411" spans="1:26" ht="13.5" customHeight="1" x14ac:dyDescent="0.35">
      <c r="A411" s="64"/>
      <c r="B411" s="64"/>
      <c r="C411" s="64"/>
      <c r="D411" s="64"/>
      <c r="E411" s="64"/>
      <c r="F411" s="77"/>
      <c r="G411" s="64"/>
      <c r="H411" s="64"/>
      <c r="I411" s="64"/>
      <c r="J411" s="64"/>
      <c r="K411" s="64"/>
      <c r="L411" s="64"/>
      <c r="M411" s="64"/>
      <c r="N411" s="64"/>
      <c r="O411" s="64"/>
      <c r="P411" s="64"/>
      <c r="Q411" s="64"/>
      <c r="R411" s="64"/>
      <c r="S411" s="64"/>
      <c r="T411" s="64"/>
      <c r="U411" s="64"/>
      <c r="V411" s="64"/>
      <c r="W411" s="64"/>
      <c r="X411" s="64"/>
      <c r="Y411" s="64"/>
      <c r="Z411" s="64"/>
    </row>
    <row r="412" spans="1:26" ht="13.5" customHeight="1" x14ac:dyDescent="0.35">
      <c r="A412" s="64"/>
      <c r="B412" s="64"/>
      <c r="C412" s="64"/>
      <c r="D412" s="64"/>
      <c r="E412" s="64"/>
      <c r="F412" s="77"/>
      <c r="G412" s="64"/>
      <c r="H412" s="64"/>
      <c r="I412" s="64"/>
      <c r="J412" s="64"/>
      <c r="K412" s="64"/>
      <c r="L412" s="64"/>
      <c r="M412" s="64"/>
      <c r="N412" s="64"/>
      <c r="O412" s="64"/>
      <c r="P412" s="64"/>
      <c r="Q412" s="64"/>
      <c r="R412" s="64"/>
      <c r="S412" s="64"/>
      <c r="T412" s="64"/>
      <c r="U412" s="64"/>
      <c r="V412" s="64"/>
      <c r="W412" s="64"/>
      <c r="X412" s="64"/>
      <c r="Y412" s="64"/>
      <c r="Z412" s="64"/>
    </row>
    <row r="413" spans="1:26" ht="13.5" customHeight="1" x14ac:dyDescent="0.35">
      <c r="A413" s="64"/>
      <c r="B413" s="64"/>
      <c r="C413" s="64"/>
      <c r="D413" s="64"/>
      <c r="E413" s="64"/>
      <c r="F413" s="77"/>
      <c r="G413" s="64"/>
      <c r="H413" s="64"/>
      <c r="I413" s="64"/>
      <c r="J413" s="64"/>
      <c r="K413" s="64"/>
      <c r="L413" s="64"/>
      <c r="M413" s="64"/>
      <c r="N413" s="64"/>
      <c r="O413" s="64"/>
      <c r="P413" s="64"/>
      <c r="Q413" s="64"/>
      <c r="R413" s="64"/>
      <c r="S413" s="64"/>
      <c r="T413" s="64"/>
      <c r="U413" s="64"/>
      <c r="V413" s="64"/>
      <c r="W413" s="64"/>
      <c r="X413" s="64"/>
      <c r="Y413" s="64"/>
      <c r="Z413" s="64"/>
    </row>
    <row r="414" spans="1:26" ht="13.5" customHeight="1" x14ac:dyDescent="0.35">
      <c r="A414" s="64"/>
      <c r="B414" s="64"/>
      <c r="C414" s="64"/>
      <c r="D414" s="64"/>
      <c r="E414" s="64"/>
      <c r="F414" s="77"/>
      <c r="G414" s="64"/>
      <c r="H414" s="64"/>
      <c r="I414" s="64"/>
      <c r="J414" s="64"/>
      <c r="K414" s="64"/>
      <c r="L414" s="64"/>
      <c r="M414" s="64"/>
      <c r="N414" s="64"/>
      <c r="O414" s="64"/>
      <c r="P414" s="64"/>
      <c r="Q414" s="64"/>
      <c r="R414" s="64"/>
      <c r="S414" s="64"/>
      <c r="T414" s="64"/>
      <c r="U414" s="64"/>
      <c r="V414" s="64"/>
      <c r="W414" s="64"/>
      <c r="X414" s="64"/>
      <c r="Y414" s="64"/>
      <c r="Z414" s="64"/>
    </row>
    <row r="415" spans="1:26" ht="13.5" customHeight="1" x14ac:dyDescent="0.35">
      <c r="A415" s="64"/>
      <c r="B415" s="64"/>
      <c r="C415" s="64"/>
      <c r="D415" s="64"/>
      <c r="E415" s="64"/>
      <c r="F415" s="77"/>
      <c r="G415" s="64"/>
      <c r="H415" s="64"/>
      <c r="I415" s="64"/>
      <c r="J415" s="64"/>
      <c r="K415" s="64"/>
      <c r="L415" s="64"/>
      <c r="M415" s="64"/>
      <c r="N415" s="64"/>
      <c r="O415" s="64"/>
      <c r="P415" s="64"/>
      <c r="Q415" s="64"/>
      <c r="R415" s="64"/>
      <c r="S415" s="64"/>
      <c r="T415" s="64"/>
      <c r="U415" s="64"/>
      <c r="V415" s="64"/>
      <c r="W415" s="64"/>
      <c r="X415" s="64"/>
      <c r="Y415" s="64"/>
      <c r="Z415" s="64"/>
    </row>
    <row r="416" spans="1:26" ht="13.5" customHeight="1" x14ac:dyDescent="0.35">
      <c r="A416" s="64"/>
      <c r="B416" s="64"/>
      <c r="C416" s="64"/>
      <c r="D416" s="64"/>
      <c r="E416" s="64"/>
      <c r="F416" s="77"/>
      <c r="G416" s="64"/>
      <c r="H416" s="64"/>
      <c r="I416" s="64"/>
      <c r="J416" s="64"/>
      <c r="K416" s="64"/>
      <c r="L416" s="64"/>
      <c r="M416" s="64"/>
      <c r="N416" s="64"/>
      <c r="O416" s="64"/>
      <c r="P416" s="64"/>
      <c r="Q416" s="64"/>
      <c r="R416" s="64"/>
      <c r="S416" s="64"/>
      <c r="T416" s="64"/>
      <c r="U416" s="64"/>
      <c r="V416" s="64"/>
      <c r="W416" s="64"/>
      <c r="X416" s="64"/>
      <c r="Y416" s="64"/>
      <c r="Z416" s="64"/>
    </row>
    <row r="417" spans="1:26" ht="13.5" customHeight="1" x14ac:dyDescent="0.35">
      <c r="A417" s="64"/>
      <c r="B417" s="64"/>
      <c r="C417" s="64"/>
      <c r="D417" s="64"/>
      <c r="E417" s="64"/>
      <c r="F417" s="77"/>
      <c r="G417" s="64"/>
      <c r="H417" s="64"/>
      <c r="I417" s="64"/>
      <c r="J417" s="64"/>
      <c r="K417" s="64"/>
      <c r="L417" s="64"/>
      <c r="M417" s="64"/>
      <c r="N417" s="64"/>
      <c r="O417" s="64"/>
      <c r="P417" s="64"/>
      <c r="Q417" s="64"/>
      <c r="R417" s="64"/>
      <c r="S417" s="64"/>
      <c r="T417" s="64"/>
      <c r="U417" s="64"/>
      <c r="V417" s="64"/>
      <c r="W417" s="64"/>
      <c r="X417" s="64"/>
      <c r="Y417" s="64"/>
      <c r="Z417" s="64"/>
    </row>
    <row r="418" spans="1:26" ht="13.5" customHeight="1" x14ac:dyDescent="0.35">
      <c r="A418" s="64"/>
      <c r="B418" s="64"/>
      <c r="C418" s="64"/>
      <c r="D418" s="64"/>
      <c r="E418" s="64"/>
      <c r="F418" s="77"/>
      <c r="G418" s="64"/>
      <c r="H418" s="64"/>
      <c r="I418" s="64"/>
      <c r="J418" s="64"/>
      <c r="K418" s="64"/>
      <c r="L418" s="64"/>
      <c r="M418" s="64"/>
      <c r="N418" s="64"/>
      <c r="O418" s="64"/>
      <c r="P418" s="64"/>
      <c r="Q418" s="64"/>
      <c r="R418" s="64"/>
      <c r="S418" s="64"/>
      <c r="T418" s="64"/>
      <c r="U418" s="64"/>
      <c r="V418" s="64"/>
      <c r="W418" s="64"/>
      <c r="X418" s="64"/>
      <c r="Y418" s="64"/>
      <c r="Z418" s="64"/>
    </row>
    <row r="419" spans="1:26" ht="13.5" customHeight="1" x14ac:dyDescent="0.35">
      <c r="A419" s="64"/>
      <c r="B419" s="64"/>
      <c r="C419" s="64"/>
      <c r="D419" s="64"/>
      <c r="E419" s="64"/>
      <c r="F419" s="77"/>
      <c r="G419" s="64"/>
      <c r="H419" s="64"/>
      <c r="I419" s="64"/>
      <c r="J419" s="64"/>
      <c r="K419" s="64"/>
      <c r="L419" s="64"/>
      <c r="M419" s="64"/>
      <c r="N419" s="64"/>
      <c r="O419" s="64"/>
      <c r="P419" s="64"/>
      <c r="Q419" s="64"/>
      <c r="R419" s="64"/>
      <c r="S419" s="64"/>
      <c r="T419" s="64"/>
      <c r="U419" s="64"/>
      <c r="V419" s="64"/>
      <c r="W419" s="64"/>
      <c r="X419" s="64"/>
      <c r="Y419" s="64"/>
      <c r="Z419" s="64"/>
    </row>
    <row r="420" spans="1:26" ht="13.5" customHeight="1" x14ac:dyDescent="0.35">
      <c r="A420" s="64"/>
      <c r="B420" s="64"/>
      <c r="C420" s="64"/>
      <c r="D420" s="64"/>
      <c r="E420" s="64"/>
      <c r="F420" s="77"/>
      <c r="G420" s="64"/>
      <c r="H420" s="64"/>
      <c r="I420" s="64"/>
      <c r="J420" s="64"/>
      <c r="K420" s="64"/>
      <c r="L420" s="64"/>
      <c r="M420" s="64"/>
      <c r="N420" s="64"/>
      <c r="O420" s="64"/>
      <c r="P420" s="64"/>
      <c r="Q420" s="64"/>
      <c r="R420" s="64"/>
      <c r="S420" s="64"/>
      <c r="T420" s="64"/>
      <c r="U420" s="64"/>
      <c r="V420" s="64"/>
      <c r="W420" s="64"/>
      <c r="X420" s="64"/>
      <c r="Y420" s="64"/>
      <c r="Z420" s="64"/>
    </row>
    <row r="421" spans="1:26" ht="13.5" customHeight="1" x14ac:dyDescent="0.35">
      <c r="A421" s="64"/>
      <c r="B421" s="64"/>
      <c r="C421" s="64"/>
      <c r="D421" s="64"/>
      <c r="E421" s="64"/>
      <c r="F421" s="77"/>
      <c r="G421" s="64"/>
      <c r="H421" s="64"/>
      <c r="I421" s="64"/>
      <c r="J421" s="64"/>
      <c r="K421" s="64"/>
      <c r="L421" s="64"/>
      <c r="M421" s="64"/>
      <c r="N421" s="64"/>
      <c r="O421" s="64"/>
      <c r="P421" s="64"/>
      <c r="Q421" s="64"/>
      <c r="R421" s="64"/>
      <c r="S421" s="64"/>
      <c r="T421" s="64"/>
      <c r="U421" s="64"/>
      <c r="V421" s="64"/>
      <c r="W421" s="64"/>
      <c r="X421" s="64"/>
      <c r="Y421" s="64"/>
      <c r="Z421" s="64"/>
    </row>
    <row r="422" spans="1:26" ht="13.5" customHeight="1" x14ac:dyDescent="0.35">
      <c r="A422" s="64"/>
      <c r="B422" s="64"/>
      <c r="C422" s="64"/>
      <c r="D422" s="64"/>
      <c r="E422" s="64"/>
      <c r="F422" s="77"/>
      <c r="G422" s="64"/>
      <c r="H422" s="64"/>
      <c r="I422" s="64"/>
      <c r="J422" s="64"/>
      <c r="K422" s="64"/>
      <c r="L422" s="64"/>
      <c r="M422" s="64"/>
      <c r="N422" s="64"/>
      <c r="O422" s="64"/>
      <c r="P422" s="64"/>
      <c r="Q422" s="64"/>
      <c r="R422" s="64"/>
      <c r="S422" s="64"/>
      <c r="T422" s="64"/>
      <c r="U422" s="64"/>
      <c r="V422" s="64"/>
      <c r="W422" s="64"/>
      <c r="X422" s="64"/>
      <c r="Y422" s="64"/>
      <c r="Z422" s="64"/>
    </row>
    <row r="423" spans="1:26" ht="13.5" customHeight="1" x14ac:dyDescent="0.35">
      <c r="A423" s="64"/>
      <c r="B423" s="64"/>
      <c r="C423" s="64"/>
      <c r="D423" s="64"/>
      <c r="E423" s="64"/>
      <c r="F423" s="77"/>
      <c r="G423" s="64"/>
      <c r="H423" s="64"/>
      <c r="I423" s="64"/>
      <c r="J423" s="64"/>
      <c r="K423" s="64"/>
      <c r="L423" s="64"/>
      <c r="M423" s="64"/>
      <c r="N423" s="64"/>
      <c r="O423" s="64"/>
      <c r="P423" s="64"/>
      <c r="Q423" s="64"/>
      <c r="R423" s="64"/>
      <c r="S423" s="64"/>
      <c r="T423" s="64"/>
      <c r="U423" s="64"/>
      <c r="V423" s="64"/>
      <c r="W423" s="64"/>
      <c r="X423" s="64"/>
      <c r="Y423" s="64"/>
      <c r="Z423" s="64"/>
    </row>
    <row r="424" spans="1:26" ht="13.5" customHeight="1" x14ac:dyDescent="0.35">
      <c r="A424" s="64"/>
      <c r="B424" s="64"/>
      <c r="C424" s="64"/>
      <c r="D424" s="64"/>
      <c r="E424" s="64"/>
      <c r="F424" s="77"/>
      <c r="G424" s="64"/>
      <c r="H424" s="64"/>
      <c r="I424" s="64"/>
      <c r="J424" s="64"/>
      <c r="K424" s="64"/>
      <c r="L424" s="64"/>
      <c r="M424" s="64"/>
      <c r="N424" s="64"/>
      <c r="O424" s="64"/>
      <c r="P424" s="64"/>
      <c r="Q424" s="64"/>
      <c r="R424" s="64"/>
      <c r="S424" s="64"/>
      <c r="T424" s="64"/>
      <c r="U424" s="64"/>
      <c r="V424" s="64"/>
      <c r="W424" s="64"/>
      <c r="X424" s="64"/>
      <c r="Y424" s="64"/>
      <c r="Z424" s="64"/>
    </row>
    <row r="425" spans="1:26" ht="13.5" customHeight="1" x14ac:dyDescent="0.35">
      <c r="A425" s="64"/>
      <c r="B425" s="64"/>
      <c r="C425" s="64"/>
      <c r="D425" s="64"/>
      <c r="E425" s="64"/>
      <c r="F425" s="77"/>
      <c r="G425" s="64"/>
      <c r="H425" s="64"/>
      <c r="I425" s="64"/>
      <c r="J425" s="64"/>
      <c r="K425" s="64"/>
      <c r="L425" s="64"/>
      <c r="M425" s="64"/>
      <c r="N425" s="64"/>
      <c r="O425" s="64"/>
      <c r="P425" s="64"/>
      <c r="Q425" s="64"/>
      <c r="R425" s="64"/>
      <c r="S425" s="64"/>
      <c r="T425" s="64"/>
      <c r="U425" s="64"/>
      <c r="V425" s="64"/>
      <c r="W425" s="64"/>
      <c r="X425" s="64"/>
      <c r="Y425" s="64"/>
      <c r="Z425" s="64"/>
    </row>
    <row r="426" spans="1:26" ht="13.5" customHeight="1" x14ac:dyDescent="0.35">
      <c r="A426" s="64"/>
      <c r="B426" s="64"/>
      <c r="C426" s="64"/>
      <c r="D426" s="64"/>
      <c r="E426" s="64"/>
      <c r="F426" s="77"/>
      <c r="G426" s="64"/>
      <c r="H426" s="64"/>
      <c r="I426" s="64"/>
      <c r="J426" s="64"/>
      <c r="K426" s="64"/>
      <c r="L426" s="64"/>
      <c r="M426" s="64"/>
      <c r="N426" s="64"/>
      <c r="O426" s="64"/>
      <c r="P426" s="64"/>
      <c r="Q426" s="64"/>
      <c r="R426" s="64"/>
      <c r="S426" s="64"/>
      <c r="T426" s="64"/>
      <c r="U426" s="64"/>
      <c r="V426" s="64"/>
      <c r="W426" s="64"/>
      <c r="X426" s="64"/>
      <c r="Y426" s="64"/>
      <c r="Z426" s="64"/>
    </row>
    <row r="427" spans="1:26" ht="13.5" customHeight="1" x14ac:dyDescent="0.35">
      <c r="A427" s="64"/>
      <c r="B427" s="64"/>
      <c r="C427" s="64"/>
      <c r="D427" s="64"/>
      <c r="E427" s="64"/>
      <c r="F427" s="77"/>
      <c r="G427" s="64"/>
      <c r="H427" s="64"/>
      <c r="I427" s="64"/>
      <c r="J427" s="64"/>
      <c r="K427" s="64"/>
      <c r="L427" s="64"/>
      <c r="M427" s="64"/>
      <c r="N427" s="64"/>
      <c r="O427" s="64"/>
      <c r="P427" s="64"/>
      <c r="Q427" s="64"/>
      <c r="R427" s="64"/>
      <c r="S427" s="64"/>
      <c r="T427" s="64"/>
      <c r="U427" s="64"/>
      <c r="V427" s="64"/>
      <c r="W427" s="64"/>
      <c r="X427" s="64"/>
      <c r="Y427" s="64"/>
      <c r="Z427" s="64"/>
    </row>
    <row r="428" spans="1:26" ht="13.5" customHeight="1" x14ac:dyDescent="0.35">
      <c r="A428" s="64"/>
      <c r="B428" s="64"/>
      <c r="C428" s="64"/>
      <c r="D428" s="64"/>
      <c r="E428" s="64"/>
      <c r="F428" s="77"/>
      <c r="G428" s="64"/>
      <c r="H428" s="64"/>
      <c r="I428" s="64"/>
      <c r="J428" s="64"/>
      <c r="K428" s="64"/>
      <c r="L428" s="64"/>
      <c r="M428" s="64"/>
      <c r="N428" s="64"/>
      <c r="O428" s="64"/>
      <c r="P428" s="64"/>
      <c r="Q428" s="64"/>
      <c r="R428" s="64"/>
      <c r="S428" s="64"/>
      <c r="T428" s="64"/>
      <c r="U428" s="64"/>
      <c r="V428" s="64"/>
      <c r="W428" s="64"/>
      <c r="X428" s="64"/>
      <c r="Y428" s="64"/>
      <c r="Z428" s="64"/>
    </row>
    <row r="429" spans="1:26" ht="13.5" customHeight="1" x14ac:dyDescent="0.35">
      <c r="A429" s="64"/>
      <c r="B429" s="64"/>
      <c r="C429" s="64"/>
      <c r="D429" s="64"/>
      <c r="E429" s="64"/>
      <c r="F429" s="77"/>
      <c r="G429" s="64"/>
      <c r="H429" s="64"/>
      <c r="I429" s="64"/>
      <c r="J429" s="64"/>
      <c r="K429" s="64"/>
      <c r="L429" s="64"/>
      <c r="M429" s="64"/>
      <c r="N429" s="64"/>
      <c r="O429" s="64"/>
      <c r="P429" s="64"/>
      <c r="Q429" s="64"/>
      <c r="R429" s="64"/>
      <c r="S429" s="64"/>
      <c r="T429" s="64"/>
      <c r="U429" s="64"/>
      <c r="V429" s="64"/>
      <c r="W429" s="64"/>
      <c r="X429" s="64"/>
      <c r="Y429" s="64"/>
      <c r="Z429" s="64"/>
    </row>
    <row r="430" spans="1:26" ht="13.5" customHeight="1" x14ac:dyDescent="0.35">
      <c r="A430" s="64"/>
      <c r="B430" s="64"/>
      <c r="C430" s="64"/>
      <c r="D430" s="64"/>
      <c r="E430" s="64"/>
      <c r="F430" s="77"/>
      <c r="G430" s="64"/>
      <c r="H430" s="64"/>
      <c r="I430" s="64"/>
      <c r="J430" s="64"/>
      <c r="K430" s="64"/>
      <c r="L430" s="64"/>
      <c r="M430" s="64"/>
      <c r="N430" s="64"/>
      <c r="O430" s="64"/>
      <c r="P430" s="64"/>
      <c r="Q430" s="64"/>
      <c r="R430" s="64"/>
      <c r="S430" s="64"/>
      <c r="T430" s="64"/>
      <c r="U430" s="64"/>
      <c r="V430" s="64"/>
      <c r="W430" s="64"/>
      <c r="X430" s="64"/>
      <c r="Y430" s="64"/>
      <c r="Z430" s="64"/>
    </row>
    <row r="431" spans="1:26" ht="13.5" customHeight="1" x14ac:dyDescent="0.35">
      <c r="A431" s="64"/>
      <c r="B431" s="64"/>
      <c r="C431" s="64"/>
      <c r="D431" s="64"/>
      <c r="E431" s="64"/>
      <c r="F431" s="77"/>
      <c r="G431" s="64"/>
      <c r="H431" s="64"/>
      <c r="I431" s="64"/>
      <c r="J431" s="64"/>
      <c r="K431" s="64"/>
      <c r="L431" s="64"/>
      <c r="M431" s="64"/>
      <c r="N431" s="64"/>
      <c r="O431" s="64"/>
      <c r="P431" s="64"/>
      <c r="Q431" s="64"/>
      <c r="R431" s="64"/>
      <c r="S431" s="64"/>
      <c r="T431" s="64"/>
      <c r="U431" s="64"/>
      <c r="V431" s="64"/>
      <c r="W431" s="64"/>
      <c r="X431" s="64"/>
      <c r="Y431" s="64"/>
      <c r="Z431" s="64"/>
    </row>
    <row r="432" spans="1:26" ht="13.5" customHeight="1" x14ac:dyDescent="0.35">
      <c r="A432" s="64"/>
      <c r="B432" s="64"/>
      <c r="C432" s="64"/>
      <c r="D432" s="64"/>
      <c r="E432" s="64"/>
      <c r="F432" s="77"/>
      <c r="G432" s="64"/>
      <c r="H432" s="64"/>
      <c r="I432" s="64"/>
      <c r="J432" s="64"/>
      <c r="K432" s="64"/>
      <c r="L432" s="64"/>
      <c r="M432" s="64"/>
      <c r="N432" s="64"/>
      <c r="O432" s="64"/>
      <c r="P432" s="64"/>
      <c r="Q432" s="64"/>
      <c r="R432" s="64"/>
      <c r="S432" s="64"/>
      <c r="T432" s="64"/>
      <c r="U432" s="64"/>
      <c r="V432" s="64"/>
      <c r="W432" s="64"/>
      <c r="X432" s="64"/>
      <c r="Y432" s="64"/>
      <c r="Z432" s="64"/>
    </row>
    <row r="433" spans="1:26" ht="13.5" customHeight="1" x14ac:dyDescent="0.35">
      <c r="A433" s="64"/>
      <c r="B433" s="64"/>
      <c r="C433" s="64"/>
      <c r="D433" s="64"/>
      <c r="E433" s="64"/>
      <c r="F433" s="77"/>
      <c r="G433" s="64"/>
      <c r="H433" s="64"/>
      <c r="I433" s="64"/>
      <c r="J433" s="64"/>
      <c r="K433" s="64"/>
      <c r="L433" s="64"/>
      <c r="M433" s="64"/>
      <c r="N433" s="64"/>
      <c r="O433" s="64"/>
      <c r="P433" s="64"/>
      <c r="Q433" s="64"/>
      <c r="R433" s="64"/>
      <c r="S433" s="64"/>
      <c r="T433" s="64"/>
      <c r="U433" s="64"/>
      <c r="V433" s="64"/>
      <c r="W433" s="64"/>
      <c r="X433" s="64"/>
      <c r="Y433" s="64"/>
      <c r="Z433" s="64"/>
    </row>
    <row r="434" spans="1:26" ht="13.5" customHeight="1" x14ac:dyDescent="0.35">
      <c r="A434" s="64"/>
      <c r="B434" s="64"/>
      <c r="C434" s="64"/>
      <c r="D434" s="64"/>
      <c r="E434" s="64"/>
      <c r="F434" s="77"/>
      <c r="G434" s="64"/>
      <c r="H434" s="64"/>
      <c r="I434" s="64"/>
      <c r="J434" s="64"/>
      <c r="K434" s="64"/>
      <c r="L434" s="64"/>
      <c r="M434" s="64"/>
      <c r="N434" s="64"/>
      <c r="O434" s="64"/>
      <c r="P434" s="64"/>
      <c r="Q434" s="64"/>
      <c r="R434" s="64"/>
      <c r="S434" s="64"/>
      <c r="T434" s="64"/>
      <c r="U434" s="64"/>
      <c r="V434" s="64"/>
      <c r="W434" s="64"/>
      <c r="X434" s="64"/>
      <c r="Y434" s="64"/>
      <c r="Z434" s="64"/>
    </row>
    <row r="435" spans="1:26" ht="13.5" customHeight="1" x14ac:dyDescent="0.35">
      <c r="A435" s="64"/>
      <c r="B435" s="64"/>
      <c r="C435" s="64"/>
      <c r="D435" s="64"/>
      <c r="E435" s="64"/>
      <c r="F435" s="77"/>
      <c r="G435" s="64"/>
      <c r="H435" s="64"/>
      <c r="I435" s="64"/>
      <c r="J435" s="64"/>
      <c r="K435" s="64"/>
      <c r="L435" s="64"/>
      <c r="M435" s="64"/>
      <c r="N435" s="64"/>
      <c r="O435" s="64"/>
      <c r="P435" s="64"/>
      <c r="Q435" s="64"/>
      <c r="R435" s="64"/>
      <c r="S435" s="64"/>
      <c r="T435" s="64"/>
      <c r="U435" s="64"/>
      <c r="V435" s="64"/>
      <c r="W435" s="64"/>
      <c r="X435" s="64"/>
      <c r="Y435" s="64"/>
      <c r="Z435" s="64"/>
    </row>
    <row r="436" spans="1:26" ht="13.5" customHeight="1" x14ac:dyDescent="0.35">
      <c r="A436" s="64"/>
      <c r="B436" s="64"/>
      <c r="C436" s="64"/>
      <c r="D436" s="64"/>
      <c r="E436" s="64"/>
      <c r="F436" s="77"/>
      <c r="G436" s="64"/>
      <c r="H436" s="64"/>
      <c r="I436" s="64"/>
      <c r="J436" s="64"/>
      <c r="K436" s="64"/>
      <c r="L436" s="64"/>
      <c r="M436" s="64"/>
      <c r="N436" s="64"/>
      <c r="O436" s="64"/>
      <c r="P436" s="64"/>
      <c r="Q436" s="64"/>
      <c r="R436" s="64"/>
      <c r="S436" s="64"/>
      <c r="T436" s="64"/>
      <c r="U436" s="64"/>
      <c r="V436" s="64"/>
      <c r="W436" s="64"/>
      <c r="X436" s="64"/>
      <c r="Y436" s="64"/>
      <c r="Z436" s="64"/>
    </row>
    <row r="437" spans="1:26" ht="13.5" customHeight="1" x14ac:dyDescent="0.35">
      <c r="A437" s="64"/>
      <c r="B437" s="64"/>
      <c r="C437" s="64"/>
      <c r="D437" s="64"/>
      <c r="E437" s="64"/>
      <c r="F437" s="77"/>
      <c r="G437" s="64"/>
      <c r="H437" s="64"/>
      <c r="I437" s="64"/>
      <c r="J437" s="64"/>
      <c r="K437" s="64"/>
      <c r="L437" s="64"/>
      <c r="M437" s="64"/>
      <c r="N437" s="64"/>
      <c r="O437" s="64"/>
      <c r="P437" s="64"/>
      <c r="Q437" s="64"/>
      <c r="R437" s="64"/>
      <c r="S437" s="64"/>
      <c r="T437" s="64"/>
      <c r="U437" s="64"/>
      <c r="V437" s="64"/>
      <c r="W437" s="64"/>
      <c r="X437" s="64"/>
      <c r="Y437" s="64"/>
      <c r="Z437" s="64"/>
    </row>
    <row r="438" spans="1:26" ht="13.5" customHeight="1" x14ac:dyDescent="0.35">
      <c r="A438" s="64"/>
      <c r="B438" s="64"/>
      <c r="C438" s="64"/>
      <c r="D438" s="64"/>
      <c r="E438" s="64"/>
      <c r="F438" s="77"/>
      <c r="G438" s="64"/>
      <c r="H438" s="64"/>
      <c r="I438" s="64"/>
      <c r="J438" s="64"/>
      <c r="K438" s="64"/>
      <c r="L438" s="64"/>
      <c r="M438" s="64"/>
      <c r="N438" s="64"/>
      <c r="O438" s="64"/>
      <c r="P438" s="64"/>
      <c r="Q438" s="64"/>
      <c r="R438" s="64"/>
      <c r="S438" s="64"/>
      <c r="T438" s="64"/>
      <c r="U438" s="64"/>
      <c r="V438" s="64"/>
      <c r="W438" s="64"/>
      <c r="X438" s="64"/>
      <c r="Y438" s="64"/>
      <c r="Z438" s="64"/>
    </row>
    <row r="439" spans="1:26" ht="13.5" customHeight="1" x14ac:dyDescent="0.35">
      <c r="A439" s="64"/>
      <c r="B439" s="64"/>
      <c r="C439" s="64"/>
      <c r="D439" s="64"/>
      <c r="E439" s="64"/>
      <c r="F439" s="77"/>
      <c r="G439" s="64"/>
      <c r="H439" s="64"/>
      <c r="I439" s="64"/>
      <c r="J439" s="64"/>
      <c r="K439" s="64"/>
      <c r="L439" s="64"/>
      <c r="M439" s="64"/>
      <c r="N439" s="64"/>
      <c r="O439" s="64"/>
      <c r="P439" s="64"/>
      <c r="Q439" s="64"/>
      <c r="R439" s="64"/>
      <c r="S439" s="64"/>
      <c r="T439" s="64"/>
      <c r="U439" s="64"/>
      <c r="V439" s="64"/>
      <c r="W439" s="64"/>
      <c r="X439" s="64"/>
      <c r="Y439" s="64"/>
      <c r="Z439" s="64"/>
    </row>
    <row r="440" spans="1:26" ht="13.5" customHeight="1" x14ac:dyDescent="0.35">
      <c r="A440" s="64"/>
      <c r="B440" s="64"/>
      <c r="C440" s="64"/>
      <c r="D440" s="64"/>
      <c r="E440" s="64"/>
      <c r="F440" s="77"/>
      <c r="G440" s="64"/>
      <c r="H440" s="64"/>
      <c r="I440" s="64"/>
      <c r="J440" s="64"/>
      <c r="K440" s="64"/>
      <c r="L440" s="64"/>
      <c r="M440" s="64"/>
      <c r="N440" s="64"/>
      <c r="O440" s="64"/>
      <c r="P440" s="64"/>
      <c r="Q440" s="64"/>
      <c r="R440" s="64"/>
      <c r="S440" s="64"/>
      <c r="T440" s="64"/>
      <c r="U440" s="64"/>
      <c r="V440" s="64"/>
      <c r="W440" s="64"/>
      <c r="X440" s="64"/>
      <c r="Y440" s="64"/>
      <c r="Z440" s="64"/>
    </row>
    <row r="441" spans="1:26" ht="13.5" customHeight="1" x14ac:dyDescent="0.35">
      <c r="A441" s="64"/>
      <c r="B441" s="64"/>
      <c r="C441" s="64"/>
      <c r="D441" s="64"/>
      <c r="E441" s="64"/>
      <c r="F441" s="77"/>
      <c r="G441" s="64"/>
      <c r="H441" s="64"/>
      <c r="I441" s="64"/>
      <c r="J441" s="64"/>
      <c r="K441" s="64"/>
      <c r="L441" s="64"/>
      <c r="M441" s="64"/>
      <c r="N441" s="64"/>
      <c r="O441" s="64"/>
      <c r="P441" s="64"/>
      <c r="Q441" s="64"/>
      <c r="R441" s="64"/>
      <c r="S441" s="64"/>
      <c r="T441" s="64"/>
      <c r="U441" s="64"/>
      <c r="V441" s="64"/>
      <c r="W441" s="64"/>
      <c r="X441" s="64"/>
      <c r="Y441" s="64"/>
      <c r="Z441" s="64"/>
    </row>
    <row r="442" spans="1:26" ht="13.5" customHeight="1" x14ac:dyDescent="0.35">
      <c r="A442" s="64"/>
      <c r="B442" s="64"/>
      <c r="C442" s="64"/>
      <c r="D442" s="64"/>
      <c r="E442" s="64"/>
      <c r="F442" s="77"/>
      <c r="G442" s="64"/>
      <c r="H442" s="64"/>
      <c r="I442" s="64"/>
      <c r="J442" s="64"/>
      <c r="K442" s="64"/>
      <c r="L442" s="64"/>
      <c r="M442" s="64"/>
      <c r="N442" s="64"/>
      <c r="O442" s="64"/>
      <c r="P442" s="64"/>
      <c r="Q442" s="64"/>
      <c r="R442" s="64"/>
      <c r="S442" s="64"/>
      <c r="T442" s="64"/>
      <c r="U442" s="64"/>
      <c r="V442" s="64"/>
      <c r="W442" s="64"/>
      <c r="X442" s="64"/>
      <c r="Y442" s="64"/>
      <c r="Z442" s="64"/>
    </row>
    <row r="443" spans="1:26" ht="13.5" customHeight="1" x14ac:dyDescent="0.35">
      <c r="A443" s="64"/>
      <c r="B443" s="64"/>
      <c r="C443" s="64"/>
      <c r="D443" s="64"/>
      <c r="E443" s="64"/>
      <c r="F443" s="77"/>
      <c r="G443" s="64"/>
      <c r="H443" s="64"/>
      <c r="I443" s="64"/>
      <c r="J443" s="64"/>
      <c r="K443" s="64"/>
      <c r="L443" s="64"/>
      <c r="M443" s="64"/>
      <c r="N443" s="64"/>
      <c r="O443" s="64"/>
      <c r="P443" s="64"/>
      <c r="Q443" s="64"/>
      <c r="R443" s="64"/>
      <c r="S443" s="64"/>
      <c r="T443" s="64"/>
      <c r="U443" s="64"/>
      <c r="V443" s="64"/>
      <c r="W443" s="64"/>
      <c r="X443" s="64"/>
      <c r="Y443" s="64"/>
      <c r="Z443" s="64"/>
    </row>
    <row r="444" spans="1:26" ht="13.5" customHeight="1" x14ac:dyDescent="0.35">
      <c r="A444" s="64"/>
      <c r="B444" s="64"/>
      <c r="C444" s="64"/>
      <c r="D444" s="64"/>
      <c r="E444" s="64"/>
      <c r="F444" s="77"/>
      <c r="G444" s="64"/>
      <c r="H444" s="64"/>
      <c r="I444" s="64"/>
      <c r="J444" s="64"/>
      <c r="K444" s="64"/>
      <c r="L444" s="64"/>
      <c r="M444" s="64"/>
      <c r="N444" s="64"/>
      <c r="O444" s="64"/>
      <c r="P444" s="64"/>
      <c r="Q444" s="64"/>
      <c r="R444" s="64"/>
      <c r="S444" s="64"/>
      <c r="T444" s="64"/>
      <c r="U444" s="64"/>
      <c r="V444" s="64"/>
      <c r="W444" s="64"/>
      <c r="X444" s="64"/>
      <c r="Y444" s="64"/>
      <c r="Z444" s="64"/>
    </row>
    <row r="445" spans="1:26" ht="13.5" customHeight="1" x14ac:dyDescent="0.35">
      <c r="A445" s="64"/>
      <c r="B445" s="64"/>
      <c r="C445" s="64"/>
      <c r="D445" s="64"/>
      <c r="E445" s="64"/>
      <c r="F445" s="77"/>
      <c r="G445" s="64"/>
      <c r="H445" s="64"/>
      <c r="I445" s="64"/>
      <c r="J445" s="64"/>
      <c r="K445" s="64"/>
      <c r="L445" s="64"/>
      <c r="M445" s="64"/>
      <c r="N445" s="64"/>
      <c r="O445" s="64"/>
      <c r="P445" s="64"/>
      <c r="Q445" s="64"/>
      <c r="R445" s="64"/>
      <c r="S445" s="64"/>
      <c r="T445" s="64"/>
      <c r="U445" s="64"/>
      <c r="V445" s="64"/>
      <c r="W445" s="64"/>
      <c r="X445" s="64"/>
      <c r="Y445" s="64"/>
      <c r="Z445" s="64"/>
    </row>
    <row r="446" spans="1:26" ht="13.5" customHeight="1" x14ac:dyDescent="0.35">
      <c r="A446" s="64"/>
      <c r="B446" s="64"/>
      <c r="C446" s="64"/>
      <c r="D446" s="64"/>
      <c r="E446" s="64"/>
      <c r="F446" s="77"/>
      <c r="G446" s="64"/>
      <c r="H446" s="64"/>
      <c r="I446" s="64"/>
      <c r="J446" s="64"/>
      <c r="K446" s="64"/>
      <c r="L446" s="64"/>
      <c r="M446" s="64"/>
      <c r="N446" s="64"/>
      <c r="O446" s="64"/>
      <c r="P446" s="64"/>
      <c r="Q446" s="64"/>
      <c r="R446" s="64"/>
      <c r="S446" s="64"/>
      <c r="T446" s="64"/>
      <c r="U446" s="64"/>
      <c r="V446" s="64"/>
      <c r="W446" s="64"/>
      <c r="X446" s="64"/>
      <c r="Y446" s="64"/>
      <c r="Z446" s="64"/>
    </row>
    <row r="447" spans="1:26" ht="13.5" customHeight="1" x14ac:dyDescent="0.35">
      <c r="A447" s="64"/>
      <c r="B447" s="64"/>
      <c r="C447" s="64"/>
      <c r="D447" s="64"/>
      <c r="E447" s="64"/>
      <c r="F447" s="77"/>
      <c r="G447" s="64"/>
      <c r="H447" s="64"/>
      <c r="I447" s="64"/>
      <c r="J447" s="64"/>
      <c r="K447" s="64"/>
      <c r="L447" s="64"/>
      <c r="M447" s="64"/>
      <c r="N447" s="64"/>
      <c r="O447" s="64"/>
      <c r="P447" s="64"/>
      <c r="Q447" s="64"/>
      <c r="R447" s="64"/>
      <c r="S447" s="64"/>
      <c r="T447" s="64"/>
      <c r="U447" s="64"/>
      <c r="V447" s="64"/>
      <c r="W447" s="64"/>
      <c r="X447" s="64"/>
      <c r="Y447" s="64"/>
      <c r="Z447" s="64"/>
    </row>
    <row r="448" spans="1:26" ht="13.5" customHeight="1" x14ac:dyDescent="0.35">
      <c r="A448" s="64"/>
      <c r="B448" s="64"/>
      <c r="C448" s="64"/>
      <c r="D448" s="64"/>
      <c r="E448" s="64"/>
      <c r="F448" s="77"/>
      <c r="G448" s="64"/>
      <c r="H448" s="64"/>
      <c r="I448" s="64"/>
      <c r="J448" s="64"/>
      <c r="K448" s="64"/>
      <c r="L448" s="64"/>
      <c r="M448" s="64"/>
      <c r="N448" s="64"/>
      <c r="O448" s="64"/>
      <c r="P448" s="64"/>
      <c r="Q448" s="64"/>
      <c r="R448" s="64"/>
      <c r="S448" s="64"/>
      <c r="T448" s="64"/>
      <c r="U448" s="64"/>
      <c r="V448" s="64"/>
      <c r="W448" s="64"/>
      <c r="X448" s="64"/>
      <c r="Y448" s="64"/>
      <c r="Z448" s="64"/>
    </row>
    <row r="449" spans="1:26" ht="13.5" customHeight="1" x14ac:dyDescent="0.35">
      <c r="A449" s="64"/>
      <c r="B449" s="64"/>
      <c r="C449" s="64"/>
      <c r="D449" s="64"/>
      <c r="E449" s="64"/>
      <c r="F449" s="77"/>
      <c r="G449" s="64"/>
      <c r="H449" s="64"/>
      <c r="I449" s="64"/>
      <c r="J449" s="64"/>
      <c r="K449" s="64"/>
      <c r="L449" s="64"/>
      <c r="M449" s="64"/>
      <c r="N449" s="64"/>
      <c r="O449" s="64"/>
      <c r="P449" s="64"/>
      <c r="Q449" s="64"/>
      <c r="R449" s="64"/>
      <c r="S449" s="64"/>
      <c r="T449" s="64"/>
      <c r="U449" s="64"/>
      <c r="V449" s="64"/>
      <c r="W449" s="64"/>
      <c r="X449" s="64"/>
      <c r="Y449" s="64"/>
      <c r="Z449" s="64"/>
    </row>
    <row r="450" spans="1:26" ht="13.5" customHeight="1" x14ac:dyDescent="0.35">
      <c r="A450" s="64"/>
      <c r="B450" s="64"/>
      <c r="C450" s="64"/>
      <c r="D450" s="64"/>
      <c r="E450" s="64"/>
      <c r="F450" s="77"/>
      <c r="G450" s="64"/>
      <c r="H450" s="64"/>
      <c r="I450" s="64"/>
      <c r="J450" s="64"/>
      <c r="K450" s="64"/>
      <c r="L450" s="64"/>
      <c r="M450" s="64"/>
      <c r="N450" s="64"/>
      <c r="O450" s="64"/>
      <c r="P450" s="64"/>
      <c r="Q450" s="64"/>
      <c r="R450" s="64"/>
      <c r="S450" s="64"/>
      <c r="T450" s="64"/>
      <c r="U450" s="64"/>
      <c r="V450" s="64"/>
      <c r="W450" s="64"/>
      <c r="X450" s="64"/>
      <c r="Y450" s="64"/>
      <c r="Z450" s="64"/>
    </row>
    <row r="451" spans="1:26" ht="13.5" customHeight="1" x14ac:dyDescent="0.35">
      <c r="A451" s="64"/>
      <c r="B451" s="64"/>
      <c r="C451" s="64"/>
      <c r="D451" s="64"/>
      <c r="E451" s="64"/>
      <c r="F451" s="77"/>
      <c r="G451" s="64"/>
      <c r="H451" s="64"/>
      <c r="I451" s="64"/>
      <c r="J451" s="64"/>
      <c r="K451" s="64"/>
      <c r="L451" s="64"/>
      <c r="M451" s="64"/>
      <c r="N451" s="64"/>
      <c r="O451" s="64"/>
      <c r="P451" s="64"/>
      <c r="Q451" s="64"/>
      <c r="R451" s="64"/>
      <c r="S451" s="64"/>
      <c r="T451" s="64"/>
      <c r="U451" s="64"/>
      <c r="V451" s="64"/>
      <c r="W451" s="64"/>
      <c r="X451" s="64"/>
      <c r="Y451" s="64"/>
      <c r="Z451" s="64"/>
    </row>
    <row r="452" spans="1:26" ht="13.5" customHeight="1" x14ac:dyDescent="0.35">
      <c r="A452" s="64"/>
      <c r="B452" s="64"/>
      <c r="C452" s="64"/>
      <c r="D452" s="64"/>
      <c r="E452" s="64"/>
      <c r="F452" s="77"/>
      <c r="G452" s="64"/>
      <c r="H452" s="64"/>
      <c r="I452" s="64"/>
      <c r="J452" s="64"/>
      <c r="K452" s="64"/>
      <c r="L452" s="64"/>
      <c r="M452" s="64"/>
      <c r="N452" s="64"/>
      <c r="O452" s="64"/>
      <c r="P452" s="64"/>
      <c r="Q452" s="64"/>
      <c r="R452" s="64"/>
      <c r="S452" s="64"/>
      <c r="T452" s="64"/>
      <c r="U452" s="64"/>
      <c r="V452" s="64"/>
      <c r="W452" s="64"/>
      <c r="X452" s="64"/>
      <c r="Y452" s="64"/>
      <c r="Z452" s="64"/>
    </row>
    <row r="453" spans="1:26" ht="13.5" customHeight="1" x14ac:dyDescent="0.35">
      <c r="A453" s="64"/>
      <c r="B453" s="64"/>
      <c r="C453" s="64"/>
      <c r="D453" s="64"/>
      <c r="E453" s="64"/>
      <c r="F453" s="77"/>
      <c r="G453" s="64"/>
      <c r="H453" s="64"/>
      <c r="I453" s="64"/>
      <c r="J453" s="64"/>
      <c r="K453" s="64"/>
      <c r="L453" s="64"/>
      <c r="M453" s="64"/>
      <c r="N453" s="64"/>
      <c r="O453" s="64"/>
      <c r="P453" s="64"/>
      <c r="Q453" s="64"/>
      <c r="R453" s="64"/>
      <c r="S453" s="64"/>
      <c r="T453" s="64"/>
      <c r="U453" s="64"/>
      <c r="V453" s="64"/>
      <c r="W453" s="64"/>
      <c r="X453" s="64"/>
      <c r="Y453" s="64"/>
      <c r="Z453" s="64"/>
    </row>
    <row r="454" spans="1:26" ht="13.5" customHeight="1" x14ac:dyDescent="0.35">
      <c r="A454" s="64"/>
      <c r="B454" s="64"/>
      <c r="C454" s="64"/>
      <c r="D454" s="64"/>
      <c r="E454" s="64"/>
      <c r="F454" s="77"/>
      <c r="G454" s="64"/>
      <c r="H454" s="64"/>
      <c r="I454" s="64"/>
      <c r="J454" s="64"/>
      <c r="K454" s="64"/>
      <c r="L454" s="64"/>
      <c r="M454" s="64"/>
      <c r="N454" s="64"/>
      <c r="O454" s="64"/>
      <c r="P454" s="64"/>
      <c r="Q454" s="64"/>
      <c r="R454" s="64"/>
      <c r="S454" s="64"/>
      <c r="T454" s="64"/>
      <c r="U454" s="64"/>
      <c r="V454" s="64"/>
      <c r="W454" s="64"/>
      <c r="X454" s="64"/>
      <c r="Y454" s="64"/>
      <c r="Z454" s="64"/>
    </row>
    <row r="455" spans="1:26" ht="13.5" customHeight="1" x14ac:dyDescent="0.35">
      <c r="A455" s="64"/>
      <c r="B455" s="64"/>
      <c r="C455" s="64"/>
      <c r="D455" s="64"/>
      <c r="E455" s="64"/>
      <c r="F455" s="77"/>
      <c r="G455" s="64"/>
      <c r="H455" s="64"/>
      <c r="I455" s="64"/>
      <c r="J455" s="64"/>
      <c r="K455" s="64"/>
      <c r="L455" s="64"/>
      <c r="M455" s="64"/>
      <c r="N455" s="64"/>
      <c r="O455" s="64"/>
      <c r="P455" s="64"/>
      <c r="Q455" s="64"/>
      <c r="R455" s="64"/>
      <c r="S455" s="64"/>
      <c r="T455" s="64"/>
      <c r="U455" s="64"/>
      <c r="V455" s="64"/>
      <c r="W455" s="64"/>
      <c r="X455" s="64"/>
      <c r="Y455" s="64"/>
      <c r="Z455" s="64"/>
    </row>
    <row r="456" spans="1:26" ht="13.5" customHeight="1" x14ac:dyDescent="0.35">
      <c r="A456" s="64"/>
      <c r="B456" s="64"/>
      <c r="C456" s="64"/>
      <c r="D456" s="64"/>
      <c r="E456" s="64"/>
      <c r="F456" s="77"/>
      <c r="G456" s="64"/>
      <c r="H456" s="64"/>
      <c r="I456" s="64"/>
      <c r="J456" s="64"/>
      <c r="K456" s="64"/>
      <c r="L456" s="64"/>
      <c r="M456" s="64"/>
      <c r="N456" s="64"/>
      <c r="O456" s="64"/>
      <c r="P456" s="64"/>
      <c r="Q456" s="64"/>
      <c r="R456" s="64"/>
      <c r="S456" s="64"/>
      <c r="T456" s="64"/>
      <c r="U456" s="64"/>
      <c r="V456" s="64"/>
      <c r="W456" s="64"/>
      <c r="X456" s="64"/>
      <c r="Y456" s="64"/>
      <c r="Z456" s="64"/>
    </row>
    <row r="457" spans="1:26" ht="13.5" customHeight="1" x14ac:dyDescent="0.35">
      <c r="A457" s="64"/>
      <c r="B457" s="64"/>
      <c r="C457" s="64"/>
      <c r="D457" s="64"/>
      <c r="E457" s="64"/>
      <c r="F457" s="77"/>
      <c r="G457" s="64"/>
      <c r="H457" s="64"/>
      <c r="I457" s="64"/>
      <c r="J457" s="64"/>
      <c r="K457" s="64"/>
      <c r="L457" s="64"/>
      <c r="M457" s="64"/>
      <c r="N457" s="64"/>
      <c r="O457" s="64"/>
      <c r="P457" s="64"/>
      <c r="Q457" s="64"/>
      <c r="R457" s="64"/>
      <c r="S457" s="64"/>
      <c r="T457" s="64"/>
      <c r="U457" s="64"/>
      <c r="V457" s="64"/>
      <c r="W457" s="64"/>
      <c r="X457" s="64"/>
      <c r="Y457" s="64"/>
      <c r="Z457" s="64"/>
    </row>
    <row r="458" spans="1:26" ht="13.5" customHeight="1" x14ac:dyDescent="0.35">
      <c r="A458" s="64"/>
      <c r="B458" s="64"/>
      <c r="C458" s="64"/>
      <c r="D458" s="64"/>
      <c r="E458" s="64"/>
      <c r="F458" s="77"/>
      <c r="G458" s="64"/>
      <c r="H458" s="64"/>
      <c r="I458" s="64"/>
      <c r="J458" s="64"/>
      <c r="K458" s="64"/>
      <c r="L458" s="64"/>
      <c r="M458" s="64"/>
      <c r="N458" s="64"/>
      <c r="O458" s="64"/>
      <c r="P458" s="64"/>
      <c r="Q458" s="64"/>
      <c r="R458" s="64"/>
      <c r="S458" s="64"/>
      <c r="T458" s="64"/>
      <c r="U458" s="64"/>
      <c r="V458" s="64"/>
      <c r="W458" s="64"/>
      <c r="X458" s="64"/>
      <c r="Y458" s="64"/>
      <c r="Z458" s="64"/>
    </row>
    <row r="459" spans="1:26" ht="13.5" customHeight="1" x14ac:dyDescent="0.35">
      <c r="A459" s="64"/>
      <c r="B459" s="64"/>
      <c r="C459" s="64"/>
      <c r="D459" s="64"/>
      <c r="E459" s="64"/>
      <c r="F459" s="77"/>
      <c r="G459" s="64"/>
      <c r="H459" s="64"/>
      <c r="I459" s="64"/>
      <c r="J459" s="64"/>
      <c r="K459" s="64"/>
      <c r="L459" s="64"/>
      <c r="M459" s="64"/>
      <c r="N459" s="64"/>
      <c r="O459" s="64"/>
      <c r="P459" s="64"/>
      <c r="Q459" s="64"/>
      <c r="R459" s="64"/>
      <c r="S459" s="64"/>
      <c r="T459" s="64"/>
      <c r="U459" s="64"/>
      <c r="V459" s="64"/>
      <c r="W459" s="64"/>
      <c r="X459" s="64"/>
      <c r="Y459" s="64"/>
      <c r="Z459" s="64"/>
    </row>
    <row r="460" spans="1:26" ht="13.5" customHeight="1" x14ac:dyDescent="0.35">
      <c r="A460" s="64"/>
      <c r="B460" s="64"/>
      <c r="C460" s="64"/>
      <c r="D460" s="64"/>
      <c r="E460" s="64"/>
      <c r="F460" s="77"/>
      <c r="G460" s="64"/>
      <c r="H460" s="64"/>
      <c r="I460" s="64"/>
      <c r="J460" s="64"/>
      <c r="K460" s="64"/>
      <c r="L460" s="64"/>
      <c r="M460" s="64"/>
      <c r="N460" s="64"/>
      <c r="O460" s="64"/>
      <c r="P460" s="64"/>
      <c r="Q460" s="64"/>
      <c r="R460" s="64"/>
      <c r="S460" s="64"/>
      <c r="T460" s="64"/>
      <c r="U460" s="64"/>
      <c r="V460" s="64"/>
      <c r="W460" s="64"/>
      <c r="X460" s="64"/>
      <c r="Y460" s="64"/>
      <c r="Z460" s="64"/>
    </row>
    <row r="461" spans="1:26" ht="13.5" customHeight="1" x14ac:dyDescent="0.35">
      <c r="A461" s="64"/>
      <c r="B461" s="64"/>
      <c r="C461" s="64"/>
      <c r="D461" s="64"/>
      <c r="E461" s="64"/>
      <c r="F461" s="77"/>
      <c r="G461" s="64"/>
      <c r="H461" s="64"/>
      <c r="I461" s="64"/>
      <c r="J461" s="64"/>
      <c r="K461" s="64"/>
      <c r="L461" s="64"/>
      <c r="M461" s="64"/>
      <c r="N461" s="64"/>
      <c r="O461" s="64"/>
      <c r="P461" s="64"/>
      <c r="Q461" s="64"/>
      <c r="R461" s="64"/>
      <c r="S461" s="64"/>
      <c r="T461" s="64"/>
      <c r="U461" s="64"/>
      <c r="V461" s="64"/>
      <c r="W461" s="64"/>
      <c r="X461" s="64"/>
      <c r="Y461" s="64"/>
      <c r="Z461" s="64"/>
    </row>
    <row r="462" spans="1:26" ht="13.5" customHeight="1" x14ac:dyDescent="0.35">
      <c r="A462" s="64"/>
      <c r="B462" s="64"/>
      <c r="C462" s="64"/>
      <c r="D462" s="64"/>
      <c r="E462" s="64"/>
      <c r="F462" s="77"/>
      <c r="G462" s="64"/>
      <c r="H462" s="64"/>
      <c r="I462" s="64"/>
      <c r="J462" s="64"/>
      <c r="K462" s="64"/>
      <c r="L462" s="64"/>
      <c r="M462" s="64"/>
      <c r="N462" s="64"/>
      <c r="O462" s="64"/>
      <c r="P462" s="64"/>
      <c r="Q462" s="64"/>
      <c r="R462" s="64"/>
      <c r="S462" s="64"/>
      <c r="T462" s="64"/>
      <c r="U462" s="64"/>
      <c r="V462" s="64"/>
      <c r="W462" s="64"/>
      <c r="X462" s="64"/>
      <c r="Y462" s="64"/>
      <c r="Z462" s="64"/>
    </row>
    <row r="463" spans="1:26" ht="13.5" customHeight="1" x14ac:dyDescent="0.35">
      <c r="A463" s="64"/>
      <c r="B463" s="64"/>
      <c r="C463" s="64"/>
      <c r="D463" s="64"/>
      <c r="E463" s="64"/>
      <c r="F463" s="77"/>
      <c r="G463" s="64"/>
      <c r="H463" s="64"/>
      <c r="I463" s="64"/>
      <c r="J463" s="64"/>
      <c r="K463" s="64"/>
      <c r="L463" s="64"/>
      <c r="M463" s="64"/>
      <c r="N463" s="64"/>
      <c r="O463" s="64"/>
      <c r="P463" s="64"/>
      <c r="Q463" s="64"/>
      <c r="R463" s="64"/>
      <c r="S463" s="64"/>
      <c r="T463" s="64"/>
      <c r="U463" s="64"/>
      <c r="V463" s="64"/>
      <c r="W463" s="64"/>
      <c r="X463" s="64"/>
      <c r="Y463" s="64"/>
      <c r="Z463" s="64"/>
    </row>
    <row r="464" spans="1:26" ht="13.5" customHeight="1" x14ac:dyDescent="0.35">
      <c r="A464" s="64"/>
      <c r="B464" s="64"/>
      <c r="C464" s="64"/>
      <c r="D464" s="64"/>
      <c r="E464" s="64"/>
      <c r="F464" s="77"/>
      <c r="G464" s="64"/>
      <c r="H464" s="64"/>
      <c r="I464" s="64"/>
      <c r="J464" s="64"/>
      <c r="K464" s="64"/>
      <c r="L464" s="64"/>
      <c r="M464" s="64"/>
      <c r="N464" s="64"/>
      <c r="O464" s="64"/>
      <c r="P464" s="64"/>
      <c r="Q464" s="64"/>
      <c r="R464" s="64"/>
      <c r="S464" s="64"/>
      <c r="T464" s="64"/>
      <c r="U464" s="64"/>
      <c r="V464" s="64"/>
      <c r="W464" s="64"/>
      <c r="X464" s="64"/>
      <c r="Y464" s="64"/>
      <c r="Z464" s="64"/>
    </row>
    <row r="465" spans="1:26" ht="13.5" customHeight="1" x14ac:dyDescent="0.35">
      <c r="A465" s="64"/>
      <c r="B465" s="64"/>
      <c r="C465" s="64"/>
      <c r="D465" s="64"/>
      <c r="E465" s="64"/>
      <c r="F465" s="77"/>
      <c r="G465" s="64"/>
      <c r="H465" s="64"/>
      <c r="I465" s="64"/>
      <c r="J465" s="64"/>
      <c r="K465" s="64"/>
      <c r="L465" s="64"/>
      <c r="M465" s="64"/>
      <c r="N465" s="64"/>
      <c r="O465" s="64"/>
      <c r="P465" s="64"/>
      <c r="Q465" s="64"/>
      <c r="R465" s="64"/>
      <c r="S465" s="64"/>
      <c r="T465" s="64"/>
      <c r="U465" s="64"/>
      <c r="V465" s="64"/>
      <c r="W465" s="64"/>
      <c r="X465" s="64"/>
      <c r="Y465" s="64"/>
      <c r="Z465" s="64"/>
    </row>
    <row r="466" spans="1:26" ht="13.5" customHeight="1" x14ac:dyDescent="0.35">
      <c r="A466" s="64"/>
      <c r="B466" s="64"/>
      <c r="C466" s="64"/>
      <c r="D466" s="64"/>
      <c r="E466" s="64"/>
      <c r="F466" s="77"/>
      <c r="G466" s="64"/>
      <c r="H466" s="64"/>
      <c r="I466" s="64"/>
      <c r="J466" s="64"/>
      <c r="K466" s="64"/>
      <c r="L466" s="64"/>
      <c r="M466" s="64"/>
      <c r="N466" s="64"/>
      <c r="O466" s="64"/>
      <c r="P466" s="64"/>
      <c r="Q466" s="64"/>
      <c r="R466" s="64"/>
      <c r="S466" s="64"/>
      <c r="T466" s="64"/>
      <c r="U466" s="64"/>
      <c r="V466" s="64"/>
      <c r="W466" s="64"/>
      <c r="X466" s="64"/>
      <c r="Y466" s="64"/>
      <c r="Z466" s="64"/>
    </row>
    <row r="467" spans="1:26" ht="13.5" customHeight="1" x14ac:dyDescent="0.35">
      <c r="A467" s="64"/>
      <c r="B467" s="64"/>
      <c r="C467" s="64"/>
      <c r="D467" s="64"/>
      <c r="E467" s="64"/>
      <c r="F467" s="77"/>
      <c r="G467" s="64"/>
      <c r="H467" s="64"/>
      <c r="I467" s="64"/>
      <c r="J467" s="64"/>
      <c r="K467" s="64"/>
      <c r="L467" s="64"/>
      <c r="M467" s="64"/>
      <c r="N467" s="64"/>
      <c r="O467" s="64"/>
      <c r="P467" s="64"/>
      <c r="Q467" s="64"/>
      <c r="R467" s="64"/>
      <c r="S467" s="64"/>
      <c r="T467" s="64"/>
      <c r="U467" s="64"/>
      <c r="V467" s="64"/>
      <c r="W467" s="64"/>
      <c r="X467" s="64"/>
      <c r="Y467" s="64"/>
      <c r="Z467" s="64"/>
    </row>
    <row r="468" spans="1:26" ht="13.5" customHeight="1" x14ac:dyDescent="0.35">
      <c r="A468" s="64"/>
      <c r="B468" s="64"/>
      <c r="C468" s="64"/>
      <c r="D468" s="64"/>
      <c r="E468" s="64"/>
      <c r="F468" s="77"/>
      <c r="G468" s="64"/>
      <c r="H468" s="64"/>
      <c r="I468" s="64"/>
      <c r="J468" s="64"/>
      <c r="K468" s="64"/>
      <c r="L468" s="64"/>
      <c r="M468" s="64"/>
      <c r="N468" s="64"/>
      <c r="O468" s="64"/>
      <c r="P468" s="64"/>
      <c r="Q468" s="64"/>
      <c r="R468" s="64"/>
      <c r="S468" s="64"/>
      <c r="T468" s="64"/>
      <c r="U468" s="64"/>
      <c r="V468" s="64"/>
      <c r="W468" s="64"/>
      <c r="X468" s="64"/>
      <c r="Y468" s="64"/>
      <c r="Z468" s="64"/>
    </row>
    <row r="469" spans="1:26" ht="13.5" customHeight="1" x14ac:dyDescent="0.35">
      <c r="A469" s="64"/>
      <c r="B469" s="64"/>
      <c r="C469" s="64"/>
      <c r="D469" s="64"/>
      <c r="E469" s="64"/>
      <c r="F469" s="77"/>
      <c r="G469" s="64"/>
      <c r="H469" s="64"/>
      <c r="I469" s="64"/>
      <c r="J469" s="64"/>
      <c r="K469" s="64"/>
      <c r="L469" s="64"/>
      <c r="M469" s="64"/>
      <c r="N469" s="64"/>
      <c r="O469" s="64"/>
      <c r="P469" s="64"/>
      <c r="Q469" s="64"/>
      <c r="R469" s="64"/>
      <c r="S469" s="64"/>
      <c r="T469" s="64"/>
      <c r="U469" s="64"/>
      <c r="V469" s="64"/>
      <c r="W469" s="64"/>
      <c r="X469" s="64"/>
      <c r="Y469" s="64"/>
      <c r="Z469" s="64"/>
    </row>
    <row r="470" spans="1:26" ht="13.5" customHeight="1" x14ac:dyDescent="0.35">
      <c r="A470" s="64"/>
      <c r="B470" s="64"/>
      <c r="C470" s="64"/>
      <c r="D470" s="64"/>
      <c r="E470" s="64"/>
      <c r="F470" s="77"/>
      <c r="G470" s="64"/>
      <c r="H470" s="64"/>
      <c r="I470" s="64"/>
      <c r="J470" s="64"/>
      <c r="K470" s="64"/>
      <c r="L470" s="64"/>
      <c r="M470" s="64"/>
      <c r="N470" s="64"/>
      <c r="O470" s="64"/>
      <c r="P470" s="64"/>
      <c r="Q470" s="64"/>
      <c r="R470" s="64"/>
      <c r="S470" s="64"/>
      <c r="T470" s="64"/>
      <c r="U470" s="64"/>
      <c r="V470" s="64"/>
      <c r="W470" s="64"/>
      <c r="X470" s="64"/>
      <c r="Y470" s="64"/>
      <c r="Z470" s="64"/>
    </row>
    <row r="471" spans="1:26" ht="13.5" customHeight="1" x14ac:dyDescent="0.35">
      <c r="A471" s="64"/>
      <c r="B471" s="64"/>
      <c r="C471" s="64"/>
      <c r="D471" s="64"/>
      <c r="E471" s="64"/>
      <c r="F471" s="77"/>
      <c r="G471" s="64"/>
      <c r="H471" s="64"/>
      <c r="I471" s="64"/>
      <c r="J471" s="64"/>
      <c r="K471" s="64"/>
      <c r="L471" s="64"/>
      <c r="M471" s="64"/>
      <c r="N471" s="64"/>
      <c r="O471" s="64"/>
      <c r="P471" s="64"/>
      <c r="Q471" s="64"/>
      <c r="R471" s="64"/>
      <c r="S471" s="64"/>
      <c r="T471" s="64"/>
      <c r="U471" s="64"/>
      <c r="V471" s="64"/>
      <c r="W471" s="64"/>
      <c r="X471" s="64"/>
      <c r="Y471" s="64"/>
      <c r="Z471" s="64"/>
    </row>
    <row r="472" spans="1:26" ht="13.5" customHeight="1" x14ac:dyDescent="0.35">
      <c r="A472" s="64"/>
      <c r="B472" s="64"/>
      <c r="C472" s="64"/>
      <c r="D472" s="64"/>
      <c r="E472" s="64"/>
      <c r="F472" s="77"/>
      <c r="G472" s="64"/>
      <c r="H472" s="64"/>
      <c r="I472" s="64"/>
      <c r="J472" s="64"/>
      <c r="K472" s="64"/>
      <c r="L472" s="64"/>
      <c r="M472" s="64"/>
      <c r="N472" s="64"/>
      <c r="O472" s="64"/>
      <c r="P472" s="64"/>
      <c r="Q472" s="64"/>
      <c r="R472" s="64"/>
      <c r="S472" s="64"/>
      <c r="T472" s="64"/>
      <c r="U472" s="64"/>
      <c r="V472" s="64"/>
      <c r="W472" s="64"/>
      <c r="X472" s="64"/>
      <c r="Y472" s="64"/>
      <c r="Z472" s="64"/>
    </row>
    <row r="473" spans="1:26" ht="13.5" customHeight="1" x14ac:dyDescent="0.35">
      <c r="A473" s="64"/>
      <c r="B473" s="64"/>
      <c r="C473" s="64"/>
      <c r="D473" s="64"/>
      <c r="E473" s="64"/>
      <c r="F473" s="77"/>
      <c r="G473" s="64"/>
      <c r="H473" s="64"/>
      <c r="I473" s="64"/>
      <c r="J473" s="64"/>
      <c r="K473" s="64"/>
      <c r="L473" s="64"/>
      <c r="M473" s="64"/>
      <c r="N473" s="64"/>
      <c r="O473" s="64"/>
      <c r="P473" s="64"/>
      <c r="Q473" s="64"/>
      <c r="R473" s="64"/>
      <c r="S473" s="64"/>
      <c r="T473" s="64"/>
      <c r="U473" s="64"/>
      <c r="V473" s="64"/>
      <c r="W473" s="64"/>
      <c r="X473" s="64"/>
      <c r="Y473" s="64"/>
      <c r="Z473" s="64"/>
    </row>
    <row r="474" spans="1:26" ht="13.5" customHeight="1" x14ac:dyDescent="0.35">
      <c r="A474" s="64"/>
      <c r="B474" s="64"/>
      <c r="C474" s="64"/>
      <c r="D474" s="64"/>
      <c r="E474" s="64"/>
      <c r="F474" s="77"/>
      <c r="G474" s="64"/>
      <c r="H474" s="64"/>
      <c r="I474" s="64"/>
      <c r="J474" s="64"/>
      <c r="K474" s="64"/>
      <c r="L474" s="64"/>
      <c r="M474" s="64"/>
      <c r="N474" s="64"/>
      <c r="O474" s="64"/>
      <c r="P474" s="64"/>
      <c r="Q474" s="64"/>
      <c r="R474" s="64"/>
      <c r="S474" s="64"/>
      <c r="T474" s="64"/>
      <c r="U474" s="64"/>
      <c r="V474" s="64"/>
      <c r="W474" s="64"/>
      <c r="X474" s="64"/>
      <c r="Y474" s="64"/>
      <c r="Z474" s="64"/>
    </row>
    <row r="475" spans="1:26" ht="13.5" customHeight="1" x14ac:dyDescent="0.35">
      <c r="A475" s="64"/>
      <c r="B475" s="64"/>
      <c r="C475" s="64"/>
      <c r="D475" s="64"/>
      <c r="E475" s="64"/>
      <c r="F475" s="77"/>
      <c r="G475" s="64"/>
      <c r="H475" s="64"/>
      <c r="I475" s="64"/>
      <c r="J475" s="64"/>
      <c r="K475" s="64"/>
      <c r="L475" s="64"/>
      <c r="M475" s="64"/>
      <c r="N475" s="64"/>
      <c r="O475" s="64"/>
      <c r="P475" s="64"/>
      <c r="Q475" s="64"/>
      <c r="R475" s="64"/>
      <c r="S475" s="64"/>
      <c r="T475" s="64"/>
      <c r="U475" s="64"/>
      <c r="V475" s="64"/>
      <c r="W475" s="64"/>
      <c r="X475" s="64"/>
      <c r="Y475" s="64"/>
      <c r="Z475" s="64"/>
    </row>
    <row r="476" spans="1:26" ht="13.5" customHeight="1" x14ac:dyDescent="0.35">
      <c r="A476" s="64"/>
      <c r="B476" s="64"/>
      <c r="C476" s="64"/>
      <c r="D476" s="64"/>
      <c r="E476" s="64"/>
      <c r="F476" s="77"/>
      <c r="G476" s="64"/>
      <c r="H476" s="64"/>
      <c r="I476" s="64"/>
      <c r="J476" s="64"/>
      <c r="K476" s="64"/>
      <c r="L476" s="64"/>
      <c r="M476" s="64"/>
      <c r="N476" s="64"/>
      <c r="O476" s="64"/>
      <c r="P476" s="64"/>
      <c r="Q476" s="64"/>
      <c r="R476" s="64"/>
      <c r="S476" s="64"/>
      <c r="T476" s="64"/>
      <c r="U476" s="64"/>
      <c r="V476" s="64"/>
      <c r="W476" s="64"/>
      <c r="X476" s="64"/>
      <c r="Y476" s="64"/>
      <c r="Z476" s="64"/>
    </row>
    <row r="477" spans="1:26" ht="13.5" customHeight="1" x14ac:dyDescent="0.35">
      <c r="A477" s="64"/>
      <c r="B477" s="64"/>
      <c r="C477" s="64"/>
      <c r="D477" s="64"/>
      <c r="E477" s="64"/>
      <c r="F477" s="77"/>
      <c r="G477" s="64"/>
      <c r="H477" s="64"/>
      <c r="I477" s="64"/>
      <c r="J477" s="64"/>
      <c r="K477" s="64"/>
      <c r="L477" s="64"/>
      <c r="M477" s="64"/>
      <c r="N477" s="64"/>
      <c r="O477" s="64"/>
      <c r="P477" s="64"/>
      <c r="Q477" s="64"/>
      <c r="R477" s="64"/>
      <c r="S477" s="64"/>
      <c r="T477" s="64"/>
      <c r="U477" s="64"/>
      <c r="V477" s="64"/>
      <c r="W477" s="64"/>
      <c r="X477" s="64"/>
      <c r="Y477" s="64"/>
      <c r="Z477" s="64"/>
    </row>
    <row r="478" spans="1:26" ht="13.5" customHeight="1" x14ac:dyDescent="0.35">
      <c r="A478" s="64"/>
      <c r="B478" s="64"/>
      <c r="C478" s="64"/>
      <c r="D478" s="64"/>
      <c r="E478" s="64"/>
      <c r="F478" s="77"/>
      <c r="G478" s="64"/>
      <c r="H478" s="64"/>
      <c r="I478" s="64"/>
      <c r="J478" s="64"/>
      <c r="K478" s="64"/>
      <c r="L478" s="64"/>
      <c r="M478" s="64"/>
      <c r="N478" s="64"/>
      <c r="O478" s="64"/>
      <c r="P478" s="64"/>
      <c r="Q478" s="64"/>
      <c r="R478" s="64"/>
      <c r="S478" s="64"/>
      <c r="T478" s="64"/>
      <c r="U478" s="64"/>
      <c r="V478" s="64"/>
      <c r="W478" s="64"/>
      <c r="X478" s="64"/>
      <c r="Y478" s="64"/>
      <c r="Z478" s="64"/>
    </row>
    <row r="479" spans="1:26" ht="13.5" customHeight="1" x14ac:dyDescent="0.35">
      <c r="A479" s="64"/>
      <c r="B479" s="64"/>
      <c r="C479" s="64"/>
      <c r="D479" s="64"/>
      <c r="E479" s="64"/>
      <c r="F479" s="77"/>
      <c r="G479" s="64"/>
      <c r="H479" s="64"/>
      <c r="I479" s="64"/>
      <c r="J479" s="64"/>
      <c r="K479" s="64"/>
      <c r="L479" s="64"/>
      <c r="M479" s="64"/>
      <c r="N479" s="64"/>
      <c r="O479" s="64"/>
      <c r="P479" s="64"/>
      <c r="Q479" s="64"/>
      <c r="R479" s="64"/>
      <c r="S479" s="64"/>
      <c r="T479" s="64"/>
      <c r="U479" s="64"/>
      <c r="V479" s="64"/>
      <c r="W479" s="64"/>
      <c r="X479" s="64"/>
      <c r="Y479" s="64"/>
      <c r="Z479" s="64"/>
    </row>
    <row r="480" spans="1:26" ht="13.5" customHeight="1" x14ac:dyDescent="0.35">
      <c r="A480" s="64"/>
      <c r="B480" s="64"/>
      <c r="C480" s="64"/>
      <c r="D480" s="64"/>
      <c r="E480" s="64"/>
      <c r="F480" s="77"/>
      <c r="G480" s="64"/>
      <c r="H480" s="64"/>
      <c r="I480" s="64"/>
      <c r="J480" s="64"/>
      <c r="K480" s="64"/>
      <c r="L480" s="64"/>
      <c r="M480" s="64"/>
      <c r="N480" s="64"/>
      <c r="O480" s="64"/>
      <c r="P480" s="64"/>
      <c r="Q480" s="64"/>
      <c r="R480" s="64"/>
      <c r="S480" s="64"/>
      <c r="T480" s="64"/>
      <c r="U480" s="64"/>
      <c r="V480" s="64"/>
      <c r="W480" s="64"/>
      <c r="X480" s="64"/>
      <c r="Y480" s="64"/>
      <c r="Z480" s="64"/>
    </row>
    <row r="481" spans="1:26" ht="13.5" customHeight="1" x14ac:dyDescent="0.35">
      <c r="A481" s="64"/>
      <c r="B481" s="64"/>
      <c r="C481" s="64"/>
      <c r="D481" s="64"/>
      <c r="E481" s="64"/>
      <c r="F481" s="77"/>
      <c r="G481" s="64"/>
      <c r="H481" s="64"/>
      <c r="I481" s="64"/>
      <c r="J481" s="64"/>
      <c r="K481" s="64"/>
      <c r="L481" s="64"/>
      <c r="M481" s="64"/>
      <c r="N481" s="64"/>
      <c r="O481" s="64"/>
      <c r="P481" s="64"/>
      <c r="Q481" s="64"/>
      <c r="R481" s="64"/>
      <c r="S481" s="64"/>
      <c r="T481" s="64"/>
      <c r="U481" s="64"/>
      <c r="V481" s="64"/>
      <c r="W481" s="64"/>
      <c r="X481" s="64"/>
      <c r="Y481" s="64"/>
      <c r="Z481" s="64"/>
    </row>
    <row r="482" spans="1:26" ht="13.5" customHeight="1" x14ac:dyDescent="0.35">
      <c r="A482" s="64"/>
      <c r="B482" s="64"/>
      <c r="C482" s="64"/>
      <c r="D482" s="64"/>
      <c r="E482" s="64"/>
      <c r="F482" s="77"/>
      <c r="G482" s="64"/>
      <c r="H482" s="64"/>
      <c r="I482" s="64"/>
      <c r="J482" s="64"/>
      <c r="K482" s="64"/>
      <c r="L482" s="64"/>
      <c r="M482" s="64"/>
      <c r="N482" s="64"/>
      <c r="O482" s="64"/>
      <c r="P482" s="64"/>
      <c r="Q482" s="64"/>
      <c r="R482" s="64"/>
      <c r="S482" s="64"/>
      <c r="T482" s="64"/>
      <c r="U482" s="64"/>
      <c r="V482" s="64"/>
      <c r="W482" s="64"/>
      <c r="X482" s="64"/>
      <c r="Y482" s="64"/>
      <c r="Z482" s="64"/>
    </row>
    <row r="483" spans="1:26" ht="13.5" customHeight="1" x14ac:dyDescent="0.35">
      <c r="A483" s="64"/>
      <c r="B483" s="64"/>
      <c r="C483" s="64"/>
      <c r="D483" s="64"/>
      <c r="E483" s="64"/>
      <c r="F483" s="77"/>
      <c r="G483" s="64"/>
      <c r="H483" s="64"/>
      <c r="I483" s="64"/>
      <c r="J483" s="64"/>
      <c r="K483" s="64"/>
      <c r="L483" s="64"/>
      <c r="M483" s="64"/>
      <c r="N483" s="64"/>
      <c r="O483" s="64"/>
      <c r="P483" s="64"/>
      <c r="Q483" s="64"/>
      <c r="R483" s="64"/>
      <c r="S483" s="64"/>
      <c r="T483" s="64"/>
      <c r="U483" s="64"/>
      <c r="V483" s="64"/>
      <c r="W483" s="64"/>
      <c r="X483" s="64"/>
      <c r="Y483" s="64"/>
      <c r="Z483" s="64"/>
    </row>
    <row r="484" spans="1:26" ht="13.5" customHeight="1" x14ac:dyDescent="0.35">
      <c r="A484" s="64"/>
      <c r="B484" s="64"/>
      <c r="C484" s="64"/>
      <c r="D484" s="64"/>
      <c r="E484" s="64"/>
      <c r="F484" s="77"/>
      <c r="G484" s="64"/>
      <c r="H484" s="64"/>
      <c r="I484" s="64"/>
      <c r="J484" s="64"/>
      <c r="K484" s="64"/>
      <c r="L484" s="64"/>
      <c r="M484" s="64"/>
      <c r="N484" s="64"/>
      <c r="O484" s="64"/>
      <c r="P484" s="64"/>
      <c r="Q484" s="64"/>
      <c r="R484" s="64"/>
      <c r="S484" s="64"/>
      <c r="T484" s="64"/>
      <c r="U484" s="64"/>
      <c r="V484" s="64"/>
      <c r="W484" s="64"/>
      <c r="X484" s="64"/>
      <c r="Y484" s="64"/>
      <c r="Z484" s="64"/>
    </row>
    <row r="485" spans="1:26" ht="13.5" customHeight="1" x14ac:dyDescent="0.35">
      <c r="A485" s="64"/>
      <c r="B485" s="64"/>
      <c r="C485" s="64"/>
      <c r="D485" s="64"/>
      <c r="E485" s="64"/>
      <c r="F485" s="77"/>
      <c r="G485" s="64"/>
      <c r="H485" s="64"/>
      <c r="I485" s="64"/>
      <c r="J485" s="64"/>
      <c r="K485" s="64"/>
      <c r="L485" s="64"/>
      <c r="M485" s="64"/>
      <c r="N485" s="64"/>
      <c r="O485" s="64"/>
      <c r="P485" s="64"/>
      <c r="Q485" s="64"/>
      <c r="R485" s="64"/>
      <c r="S485" s="64"/>
      <c r="T485" s="64"/>
      <c r="U485" s="64"/>
      <c r="V485" s="64"/>
      <c r="W485" s="64"/>
      <c r="X485" s="64"/>
      <c r="Y485" s="64"/>
      <c r="Z485" s="64"/>
    </row>
    <row r="486" spans="1:26" ht="13.5" customHeight="1" x14ac:dyDescent="0.35">
      <c r="A486" s="64"/>
      <c r="B486" s="64"/>
      <c r="C486" s="64"/>
      <c r="D486" s="64"/>
      <c r="E486" s="64"/>
      <c r="F486" s="77"/>
      <c r="G486" s="64"/>
      <c r="H486" s="64"/>
      <c r="I486" s="64"/>
      <c r="J486" s="64"/>
      <c r="K486" s="64"/>
      <c r="L486" s="64"/>
      <c r="M486" s="64"/>
      <c r="N486" s="64"/>
      <c r="O486" s="64"/>
      <c r="P486" s="64"/>
      <c r="Q486" s="64"/>
      <c r="R486" s="64"/>
      <c r="S486" s="64"/>
      <c r="T486" s="64"/>
      <c r="U486" s="64"/>
      <c r="V486" s="64"/>
      <c r="W486" s="64"/>
      <c r="X486" s="64"/>
      <c r="Y486" s="64"/>
      <c r="Z486" s="64"/>
    </row>
    <row r="487" spans="1:26" ht="13.5" customHeight="1" x14ac:dyDescent="0.35">
      <c r="A487" s="64"/>
      <c r="B487" s="64"/>
      <c r="C487" s="64"/>
      <c r="D487" s="64"/>
      <c r="E487" s="64"/>
      <c r="F487" s="77"/>
      <c r="G487" s="64"/>
      <c r="H487" s="64"/>
      <c r="I487" s="64"/>
      <c r="J487" s="64"/>
      <c r="K487" s="64"/>
      <c r="L487" s="64"/>
      <c r="M487" s="64"/>
      <c r="N487" s="64"/>
      <c r="O487" s="64"/>
      <c r="P487" s="64"/>
      <c r="Q487" s="64"/>
      <c r="R487" s="64"/>
      <c r="S487" s="64"/>
      <c r="T487" s="64"/>
      <c r="U487" s="64"/>
      <c r="V487" s="64"/>
      <c r="W487" s="64"/>
      <c r="X487" s="64"/>
      <c r="Y487" s="64"/>
      <c r="Z487" s="64"/>
    </row>
    <row r="488" spans="1:26" ht="13.5" customHeight="1" x14ac:dyDescent="0.35">
      <c r="A488" s="64"/>
      <c r="B488" s="64"/>
      <c r="C488" s="64"/>
      <c r="D488" s="64"/>
      <c r="E488" s="64"/>
      <c r="F488" s="77"/>
      <c r="G488" s="64"/>
      <c r="H488" s="64"/>
      <c r="I488" s="64"/>
      <c r="J488" s="64"/>
      <c r="K488" s="64"/>
      <c r="L488" s="64"/>
      <c r="M488" s="64"/>
      <c r="N488" s="64"/>
      <c r="O488" s="64"/>
      <c r="P488" s="64"/>
      <c r="Q488" s="64"/>
      <c r="R488" s="64"/>
      <c r="S488" s="64"/>
      <c r="T488" s="64"/>
      <c r="U488" s="64"/>
      <c r="V488" s="64"/>
      <c r="W488" s="64"/>
      <c r="X488" s="64"/>
      <c r="Y488" s="64"/>
      <c r="Z488" s="64"/>
    </row>
    <row r="489" spans="1:26" ht="13.5" customHeight="1" x14ac:dyDescent="0.35">
      <c r="A489" s="64"/>
      <c r="B489" s="64"/>
      <c r="C489" s="64"/>
      <c r="D489" s="64"/>
      <c r="E489" s="64"/>
      <c r="F489" s="77"/>
      <c r="G489" s="64"/>
      <c r="H489" s="64"/>
      <c r="I489" s="64"/>
      <c r="J489" s="64"/>
      <c r="K489" s="64"/>
      <c r="L489" s="64"/>
      <c r="M489" s="64"/>
      <c r="N489" s="64"/>
      <c r="O489" s="64"/>
      <c r="P489" s="64"/>
      <c r="Q489" s="64"/>
      <c r="R489" s="64"/>
      <c r="S489" s="64"/>
      <c r="T489" s="64"/>
      <c r="U489" s="64"/>
      <c r="V489" s="64"/>
      <c r="W489" s="64"/>
      <c r="X489" s="64"/>
      <c r="Y489" s="64"/>
      <c r="Z489" s="64"/>
    </row>
    <row r="490" spans="1:26" ht="13.5" customHeight="1" x14ac:dyDescent="0.35">
      <c r="A490" s="64"/>
      <c r="B490" s="64"/>
      <c r="C490" s="64"/>
      <c r="D490" s="64"/>
      <c r="E490" s="64"/>
      <c r="F490" s="77"/>
      <c r="G490" s="64"/>
      <c r="H490" s="64"/>
      <c r="I490" s="64"/>
      <c r="J490" s="64"/>
      <c r="K490" s="64"/>
      <c r="L490" s="64"/>
      <c r="M490" s="64"/>
      <c r="N490" s="64"/>
      <c r="O490" s="64"/>
      <c r="P490" s="64"/>
      <c r="Q490" s="64"/>
      <c r="R490" s="64"/>
      <c r="S490" s="64"/>
      <c r="T490" s="64"/>
      <c r="U490" s="64"/>
      <c r="V490" s="64"/>
      <c r="W490" s="64"/>
      <c r="X490" s="64"/>
      <c r="Y490" s="64"/>
      <c r="Z490" s="64"/>
    </row>
    <row r="491" spans="1:26" ht="13.5" customHeight="1" x14ac:dyDescent="0.35">
      <c r="A491" s="64"/>
      <c r="B491" s="64"/>
      <c r="C491" s="64"/>
      <c r="D491" s="64"/>
      <c r="E491" s="64"/>
      <c r="F491" s="77"/>
      <c r="G491" s="64"/>
      <c r="H491" s="64"/>
      <c r="I491" s="64"/>
      <c r="J491" s="64"/>
      <c r="K491" s="64"/>
      <c r="L491" s="64"/>
      <c r="M491" s="64"/>
      <c r="N491" s="64"/>
      <c r="O491" s="64"/>
      <c r="P491" s="64"/>
      <c r="Q491" s="64"/>
      <c r="R491" s="64"/>
      <c r="S491" s="64"/>
      <c r="T491" s="64"/>
      <c r="U491" s="64"/>
      <c r="V491" s="64"/>
      <c r="W491" s="64"/>
      <c r="X491" s="64"/>
      <c r="Y491" s="64"/>
      <c r="Z491" s="64"/>
    </row>
    <row r="492" spans="1:26" ht="13.5" customHeight="1" x14ac:dyDescent="0.35">
      <c r="A492" s="64"/>
      <c r="B492" s="64"/>
      <c r="C492" s="64"/>
      <c r="D492" s="64"/>
      <c r="E492" s="64"/>
      <c r="F492" s="77"/>
      <c r="G492" s="64"/>
      <c r="H492" s="64"/>
      <c r="I492" s="64"/>
      <c r="J492" s="64"/>
      <c r="K492" s="64"/>
      <c r="L492" s="64"/>
      <c r="M492" s="64"/>
      <c r="N492" s="64"/>
      <c r="O492" s="64"/>
      <c r="P492" s="64"/>
      <c r="Q492" s="64"/>
      <c r="R492" s="64"/>
      <c r="S492" s="64"/>
      <c r="T492" s="64"/>
      <c r="U492" s="64"/>
      <c r="V492" s="64"/>
      <c r="W492" s="64"/>
      <c r="X492" s="64"/>
      <c r="Y492" s="64"/>
      <c r="Z492" s="64"/>
    </row>
    <row r="493" spans="1:26" ht="13.5" customHeight="1" x14ac:dyDescent="0.35">
      <c r="A493" s="64"/>
      <c r="B493" s="64"/>
      <c r="C493" s="64"/>
      <c r="D493" s="64"/>
      <c r="E493" s="64"/>
      <c r="F493" s="77"/>
      <c r="G493" s="64"/>
      <c r="H493" s="64"/>
      <c r="I493" s="64"/>
      <c r="J493" s="64"/>
      <c r="K493" s="64"/>
      <c r="L493" s="64"/>
      <c r="M493" s="64"/>
      <c r="N493" s="64"/>
      <c r="O493" s="64"/>
      <c r="P493" s="64"/>
      <c r="Q493" s="64"/>
      <c r="R493" s="64"/>
      <c r="S493" s="64"/>
      <c r="T493" s="64"/>
      <c r="U493" s="64"/>
      <c r="V493" s="64"/>
      <c r="W493" s="64"/>
      <c r="X493" s="64"/>
      <c r="Y493" s="64"/>
      <c r="Z493" s="64"/>
    </row>
    <row r="494" spans="1:26" ht="13.5" customHeight="1" x14ac:dyDescent="0.35">
      <c r="A494" s="64"/>
      <c r="B494" s="64"/>
      <c r="C494" s="64"/>
      <c r="D494" s="64"/>
      <c r="E494" s="64"/>
      <c r="F494" s="77"/>
      <c r="G494" s="64"/>
      <c r="H494" s="64"/>
      <c r="I494" s="64"/>
      <c r="J494" s="64"/>
      <c r="K494" s="64"/>
      <c r="L494" s="64"/>
      <c r="M494" s="64"/>
      <c r="N494" s="64"/>
      <c r="O494" s="64"/>
      <c r="P494" s="64"/>
      <c r="Q494" s="64"/>
      <c r="R494" s="64"/>
      <c r="S494" s="64"/>
      <c r="T494" s="64"/>
      <c r="U494" s="64"/>
      <c r="V494" s="64"/>
      <c r="W494" s="64"/>
      <c r="X494" s="64"/>
      <c r="Y494" s="64"/>
      <c r="Z494" s="64"/>
    </row>
    <row r="495" spans="1:26" ht="13.5" customHeight="1" x14ac:dyDescent="0.35">
      <c r="A495" s="64"/>
      <c r="B495" s="64"/>
      <c r="C495" s="64"/>
      <c r="D495" s="64"/>
      <c r="E495" s="64"/>
      <c r="F495" s="77"/>
      <c r="G495" s="64"/>
      <c r="H495" s="64"/>
      <c r="I495" s="64"/>
      <c r="J495" s="64"/>
      <c r="K495" s="64"/>
      <c r="L495" s="64"/>
      <c r="M495" s="64"/>
      <c r="N495" s="64"/>
      <c r="O495" s="64"/>
      <c r="P495" s="64"/>
      <c r="Q495" s="64"/>
      <c r="R495" s="64"/>
      <c r="S495" s="64"/>
      <c r="T495" s="64"/>
      <c r="U495" s="64"/>
      <c r="V495" s="64"/>
      <c r="W495" s="64"/>
      <c r="X495" s="64"/>
      <c r="Y495" s="64"/>
      <c r="Z495" s="64"/>
    </row>
    <row r="496" spans="1:26" ht="13.5" customHeight="1" x14ac:dyDescent="0.35">
      <c r="A496" s="64"/>
      <c r="B496" s="64"/>
      <c r="C496" s="64"/>
      <c r="D496" s="64"/>
      <c r="E496" s="64"/>
      <c r="F496" s="77"/>
      <c r="G496" s="64"/>
      <c r="H496" s="64"/>
      <c r="I496" s="64"/>
      <c r="J496" s="64"/>
      <c r="K496" s="64"/>
      <c r="L496" s="64"/>
      <c r="M496" s="64"/>
      <c r="N496" s="64"/>
      <c r="O496" s="64"/>
      <c r="P496" s="64"/>
      <c r="Q496" s="64"/>
      <c r="R496" s="64"/>
      <c r="S496" s="64"/>
      <c r="T496" s="64"/>
      <c r="U496" s="64"/>
      <c r="V496" s="64"/>
      <c r="W496" s="64"/>
      <c r="X496" s="64"/>
      <c r="Y496" s="64"/>
      <c r="Z496" s="64"/>
    </row>
    <row r="497" spans="1:26" ht="13.5" customHeight="1" x14ac:dyDescent="0.35">
      <c r="A497" s="64"/>
      <c r="B497" s="64"/>
      <c r="C497" s="64"/>
      <c r="D497" s="64"/>
      <c r="E497" s="64"/>
      <c r="F497" s="77"/>
      <c r="G497" s="64"/>
      <c r="H497" s="64"/>
      <c r="I497" s="64"/>
      <c r="J497" s="64"/>
      <c r="K497" s="64"/>
      <c r="L497" s="64"/>
      <c r="M497" s="64"/>
      <c r="N497" s="64"/>
      <c r="O497" s="64"/>
      <c r="P497" s="64"/>
      <c r="Q497" s="64"/>
      <c r="R497" s="64"/>
      <c r="S497" s="64"/>
      <c r="T497" s="64"/>
      <c r="U497" s="64"/>
      <c r="V497" s="64"/>
      <c r="W497" s="64"/>
      <c r="X497" s="64"/>
      <c r="Y497" s="64"/>
      <c r="Z497" s="64"/>
    </row>
    <row r="498" spans="1:26" ht="13.5" customHeight="1" x14ac:dyDescent="0.35">
      <c r="A498" s="64"/>
      <c r="B498" s="64"/>
      <c r="C498" s="64"/>
      <c r="D498" s="64"/>
      <c r="E498" s="64"/>
      <c r="F498" s="77"/>
      <c r="G498" s="64"/>
      <c r="H498" s="64"/>
      <c r="I498" s="64"/>
      <c r="J498" s="64"/>
      <c r="K498" s="64"/>
      <c r="L498" s="64"/>
      <c r="M498" s="64"/>
      <c r="N498" s="64"/>
      <c r="O498" s="64"/>
      <c r="P498" s="64"/>
      <c r="Q498" s="64"/>
      <c r="R498" s="64"/>
      <c r="S498" s="64"/>
      <c r="T498" s="64"/>
      <c r="U498" s="64"/>
      <c r="V498" s="64"/>
      <c r="W498" s="64"/>
      <c r="X498" s="64"/>
      <c r="Y498" s="64"/>
      <c r="Z498" s="64"/>
    </row>
    <row r="499" spans="1:26" ht="13.5" customHeight="1" x14ac:dyDescent="0.35">
      <c r="A499" s="64"/>
      <c r="B499" s="64"/>
      <c r="C499" s="64"/>
      <c r="D499" s="64"/>
      <c r="E499" s="64"/>
      <c r="F499" s="77"/>
      <c r="G499" s="64"/>
      <c r="H499" s="64"/>
      <c r="I499" s="64"/>
      <c r="J499" s="64"/>
      <c r="K499" s="64"/>
      <c r="L499" s="64"/>
      <c r="M499" s="64"/>
      <c r="N499" s="64"/>
      <c r="O499" s="64"/>
      <c r="P499" s="64"/>
      <c r="Q499" s="64"/>
      <c r="R499" s="64"/>
      <c r="S499" s="64"/>
      <c r="T499" s="64"/>
      <c r="U499" s="64"/>
      <c r="V499" s="64"/>
      <c r="W499" s="64"/>
      <c r="X499" s="64"/>
      <c r="Y499" s="64"/>
      <c r="Z499" s="64"/>
    </row>
    <row r="500" spans="1:26" ht="13.5" customHeight="1" x14ac:dyDescent="0.35">
      <c r="A500" s="64"/>
      <c r="B500" s="64"/>
      <c r="C500" s="64"/>
      <c r="D500" s="64"/>
      <c r="E500" s="64"/>
      <c r="F500" s="77"/>
      <c r="G500" s="64"/>
      <c r="H500" s="64"/>
      <c r="I500" s="64"/>
      <c r="J500" s="64"/>
      <c r="K500" s="64"/>
      <c r="L500" s="64"/>
      <c r="M500" s="64"/>
      <c r="N500" s="64"/>
      <c r="O500" s="64"/>
      <c r="P500" s="64"/>
      <c r="Q500" s="64"/>
      <c r="R500" s="64"/>
      <c r="S500" s="64"/>
      <c r="T500" s="64"/>
      <c r="U500" s="64"/>
      <c r="V500" s="64"/>
      <c r="W500" s="64"/>
      <c r="X500" s="64"/>
      <c r="Y500" s="64"/>
      <c r="Z500" s="64"/>
    </row>
    <row r="501" spans="1:26" ht="13.5" customHeight="1" x14ac:dyDescent="0.35">
      <c r="A501" s="64"/>
      <c r="B501" s="64"/>
      <c r="C501" s="64"/>
      <c r="D501" s="64"/>
      <c r="E501" s="64"/>
      <c r="F501" s="77"/>
      <c r="G501" s="64"/>
      <c r="H501" s="64"/>
      <c r="I501" s="64"/>
      <c r="J501" s="64"/>
      <c r="K501" s="64"/>
      <c r="L501" s="64"/>
      <c r="M501" s="64"/>
      <c r="N501" s="64"/>
      <c r="O501" s="64"/>
      <c r="P501" s="64"/>
      <c r="Q501" s="64"/>
      <c r="R501" s="64"/>
      <c r="S501" s="64"/>
      <c r="T501" s="64"/>
      <c r="U501" s="64"/>
      <c r="V501" s="64"/>
      <c r="W501" s="64"/>
      <c r="X501" s="64"/>
      <c r="Y501" s="64"/>
      <c r="Z501" s="64"/>
    </row>
    <row r="502" spans="1:26" ht="13.5" customHeight="1" x14ac:dyDescent="0.35">
      <c r="A502" s="64"/>
      <c r="B502" s="64"/>
      <c r="C502" s="64"/>
      <c r="D502" s="64"/>
      <c r="E502" s="64"/>
      <c r="F502" s="77"/>
      <c r="G502" s="64"/>
      <c r="H502" s="64"/>
      <c r="I502" s="64"/>
      <c r="J502" s="64"/>
      <c r="K502" s="64"/>
      <c r="L502" s="64"/>
      <c r="M502" s="64"/>
      <c r="N502" s="64"/>
      <c r="O502" s="64"/>
      <c r="P502" s="64"/>
      <c r="Q502" s="64"/>
      <c r="R502" s="64"/>
      <c r="S502" s="64"/>
      <c r="T502" s="64"/>
      <c r="U502" s="64"/>
      <c r="V502" s="64"/>
      <c r="W502" s="64"/>
      <c r="X502" s="64"/>
      <c r="Y502" s="64"/>
      <c r="Z502" s="64"/>
    </row>
    <row r="503" spans="1:26" ht="13.5" customHeight="1" x14ac:dyDescent="0.35">
      <c r="A503" s="64"/>
      <c r="B503" s="64"/>
      <c r="C503" s="64"/>
      <c r="D503" s="64"/>
      <c r="E503" s="64"/>
      <c r="F503" s="77"/>
      <c r="G503" s="64"/>
      <c r="H503" s="64"/>
      <c r="I503" s="64"/>
      <c r="J503" s="64"/>
      <c r="K503" s="64"/>
      <c r="L503" s="64"/>
      <c r="M503" s="64"/>
      <c r="N503" s="64"/>
      <c r="O503" s="64"/>
      <c r="P503" s="64"/>
      <c r="Q503" s="64"/>
      <c r="R503" s="64"/>
      <c r="S503" s="64"/>
      <c r="T503" s="64"/>
      <c r="U503" s="64"/>
      <c r="V503" s="64"/>
      <c r="W503" s="64"/>
      <c r="X503" s="64"/>
      <c r="Y503" s="64"/>
      <c r="Z503" s="64"/>
    </row>
    <row r="504" spans="1:26" ht="13.5" customHeight="1" x14ac:dyDescent="0.35">
      <c r="A504" s="64"/>
      <c r="B504" s="64"/>
      <c r="C504" s="64"/>
      <c r="D504" s="64"/>
      <c r="E504" s="64"/>
      <c r="F504" s="77"/>
      <c r="G504" s="64"/>
      <c r="H504" s="64"/>
      <c r="I504" s="64"/>
      <c r="J504" s="64"/>
      <c r="K504" s="64"/>
      <c r="L504" s="64"/>
      <c r="M504" s="64"/>
      <c r="N504" s="64"/>
      <c r="O504" s="64"/>
      <c r="P504" s="64"/>
      <c r="Q504" s="64"/>
      <c r="R504" s="64"/>
      <c r="S504" s="64"/>
      <c r="T504" s="64"/>
      <c r="U504" s="64"/>
      <c r="V504" s="64"/>
      <c r="W504" s="64"/>
      <c r="X504" s="64"/>
      <c r="Y504" s="64"/>
      <c r="Z504" s="64"/>
    </row>
    <row r="505" spans="1:26" ht="13.5" customHeight="1" x14ac:dyDescent="0.35">
      <c r="A505" s="64"/>
      <c r="B505" s="64"/>
      <c r="C505" s="64"/>
      <c r="D505" s="64"/>
      <c r="E505" s="64"/>
      <c r="F505" s="77"/>
      <c r="G505" s="64"/>
      <c r="H505" s="64"/>
      <c r="I505" s="64"/>
      <c r="J505" s="64"/>
      <c r="K505" s="64"/>
      <c r="L505" s="64"/>
      <c r="M505" s="64"/>
      <c r="N505" s="64"/>
      <c r="O505" s="64"/>
      <c r="P505" s="64"/>
      <c r="Q505" s="64"/>
      <c r="R505" s="64"/>
      <c r="S505" s="64"/>
      <c r="T505" s="64"/>
      <c r="U505" s="64"/>
      <c r="V505" s="64"/>
      <c r="W505" s="64"/>
      <c r="X505" s="64"/>
      <c r="Y505" s="64"/>
      <c r="Z505" s="64"/>
    </row>
    <row r="506" spans="1:26" ht="13.5" customHeight="1" x14ac:dyDescent="0.35">
      <c r="A506" s="64"/>
      <c r="B506" s="64"/>
      <c r="C506" s="64"/>
      <c r="D506" s="64"/>
      <c r="E506" s="64"/>
      <c r="F506" s="77"/>
      <c r="G506" s="64"/>
      <c r="H506" s="64"/>
      <c r="I506" s="64"/>
      <c r="J506" s="64"/>
      <c r="K506" s="64"/>
      <c r="L506" s="64"/>
      <c r="M506" s="64"/>
      <c r="N506" s="64"/>
      <c r="O506" s="64"/>
      <c r="P506" s="64"/>
      <c r="Q506" s="64"/>
      <c r="R506" s="64"/>
      <c r="S506" s="64"/>
      <c r="T506" s="64"/>
      <c r="U506" s="64"/>
      <c r="V506" s="64"/>
      <c r="W506" s="64"/>
      <c r="X506" s="64"/>
      <c r="Y506" s="64"/>
      <c r="Z506" s="64"/>
    </row>
    <row r="507" spans="1:26" ht="13.5" customHeight="1" x14ac:dyDescent="0.35">
      <c r="A507" s="64"/>
      <c r="B507" s="64"/>
      <c r="C507" s="64"/>
      <c r="D507" s="64"/>
      <c r="E507" s="64"/>
      <c r="F507" s="77"/>
      <c r="G507" s="64"/>
      <c r="H507" s="64"/>
      <c r="I507" s="64"/>
      <c r="J507" s="64"/>
      <c r="K507" s="64"/>
      <c r="L507" s="64"/>
      <c r="M507" s="64"/>
      <c r="N507" s="64"/>
      <c r="O507" s="64"/>
      <c r="P507" s="64"/>
      <c r="Q507" s="64"/>
      <c r="R507" s="64"/>
      <c r="S507" s="64"/>
      <c r="T507" s="64"/>
      <c r="U507" s="64"/>
      <c r="V507" s="64"/>
      <c r="W507" s="64"/>
      <c r="X507" s="64"/>
      <c r="Y507" s="64"/>
      <c r="Z507" s="64"/>
    </row>
    <row r="508" spans="1:26" ht="13.5" customHeight="1" x14ac:dyDescent="0.35">
      <c r="A508" s="64"/>
      <c r="B508" s="64"/>
      <c r="C508" s="64"/>
      <c r="D508" s="64"/>
      <c r="E508" s="64"/>
      <c r="F508" s="77"/>
      <c r="G508" s="64"/>
      <c r="H508" s="64"/>
      <c r="I508" s="64"/>
      <c r="J508" s="64"/>
      <c r="K508" s="64"/>
      <c r="L508" s="64"/>
      <c r="M508" s="64"/>
      <c r="N508" s="64"/>
      <c r="O508" s="64"/>
      <c r="P508" s="64"/>
      <c r="Q508" s="64"/>
      <c r="R508" s="64"/>
      <c r="S508" s="64"/>
      <c r="T508" s="64"/>
      <c r="U508" s="64"/>
      <c r="V508" s="64"/>
      <c r="W508" s="64"/>
      <c r="X508" s="64"/>
      <c r="Y508" s="64"/>
      <c r="Z508" s="64"/>
    </row>
    <row r="509" spans="1:26" ht="13.5" customHeight="1" x14ac:dyDescent="0.35">
      <c r="A509" s="64"/>
      <c r="B509" s="64"/>
      <c r="C509" s="64"/>
      <c r="D509" s="64"/>
      <c r="E509" s="64"/>
      <c r="F509" s="77"/>
      <c r="G509" s="64"/>
      <c r="H509" s="64"/>
      <c r="I509" s="64"/>
      <c r="J509" s="64"/>
      <c r="K509" s="64"/>
      <c r="L509" s="64"/>
      <c r="M509" s="64"/>
      <c r="N509" s="64"/>
      <c r="O509" s="64"/>
      <c r="P509" s="64"/>
      <c r="Q509" s="64"/>
      <c r="R509" s="64"/>
      <c r="S509" s="64"/>
      <c r="T509" s="64"/>
      <c r="U509" s="64"/>
      <c r="V509" s="64"/>
      <c r="W509" s="64"/>
      <c r="X509" s="64"/>
      <c r="Y509" s="64"/>
      <c r="Z509" s="64"/>
    </row>
    <row r="510" spans="1:26" ht="13.5" customHeight="1" x14ac:dyDescent="0.35">
      <c r="A510" s="64"/>
      <c r="B510" s="64"/>
      <c r="C510" s="64"/>
      <c r="D510" s="64"/>
      <c r="E510" s="64"/>
      <c r="F510" s="77"/>
      <c r="G510" s="64"/>
      <c r="H510" s="64"/>
      <c r="I510" s="64"/>
      <c r="J510" s="64"/>
      <c r="K510" s="64"/>
      <c r="L510" s="64"/>
      <c r="M510" s="64"/>
      <c r="N510" s="64"/>
      <c r="O510" s="64"/>
      <c r="P510" s="64"/>
      <c r="Q510" s="64"/>
      <c r="R510" s="64"/>
      <c r="S510" s="64"/>
      <c r="T510" s="64"/>
      <c r="U510" s="64"/>
      <c r="V510" s="64"/>
      <c r="W510" s="64"/>
      <c r="X510" s="64"/>
      <c r="Y510" s="64"/>
      <c r="Z510" s="64"/>
    </row>
    <row r="511" spans="1:26" ht="13.5" customHeight="1" x14ac:dyDescent="0.35">
      <c r="A511" s="64"/>
      <c r="B511" s="64"/>
      <c r="C511" s="64"/>
      <c r="D511" s="64"/>
      <c r="E511" s="64"/>
      <c r="F511" s="77"/>
      <c r="G511" s="64"/>
      <c r="H511" s="64"/>
      <c r="I511" s="64"/>
      <c r="J511" s="64"/>
      <c r="K511" s="64"/>
      <c r="L511" s="64"/>
      <c r="M511" s="64"/>
      <c r="N511" s="64"/>
      <c r="O511" s="64"/>
      <c r="P511" s="64"/>
      <c r="Q511" s="64"/>
      <c r="R511" s="64"/>
      <c r="S511" s="64"/>
      <c r="T511" s="64"/>
      <c r="U511" s="64"/>
      <c r="V511" s="64"/>
      <c r="W511" s="64"/>
      <c r="X511" s="64"/>
      <c r="Y511" s="64"/>
      <c r="Z511" s="64"/>
    </row>
    <row r="512" spans="1:26" ht="13.5" customHeight="1" x14ac:dyDescent="0.35">
      <c r="A512" s="64"/>
      <c r="B512" s="64"/>
      <c r="C512" s="64"/>
      <c r="D512" s="64"/>
      <c r="E512" s="64"/>
      <c r="F512" s="77"/>
      <c r="G512" s="64"/>
      <c r="H512" s="64"/>
      <c r="I512" s="64"/>
      <c r="J512" s="64"/>
      <c r="K512" s="64"/>
      <c r="L512" s="64"/>
      <c r="M512" s="64"/>
      <c r="N512" s="64"/>
      <c r="O512" s="64"/>
      <c r="P512" s="64"/>
      <c r="Q512" s="64"/>
      <c r="R512" s="64"/>
      <c r="S512" s="64"/>
      <c r="T512" s="64"/>
      <c r="U512" s="64"/>
      <c r="V512" s="64"/>
      <c r="W512" s="64"/>
      <c r="X512" s="64"/>
      <c r="Y512" s="64"/>
      <c r="Z512" s="64"/>
    </row>
    <row r="513" spans="1:26" ht="13.5" customHeight="1" x14ac:dyDescent="0.35">
      <c r="A513" s="64"/>
      <c r="B513" s="64"/>
      <c r="C513" s="64"/>
      <c r="D513" s="64"/>
      <c r="E513" s="64"/>
      <c r="F513" s="77"/>
      <c r="G513" s="64"/>
      <c r="H513" s="64"/>
      <c r="I513" s="64"/>
      <c r="J513" s="64"/>
      <c r="K513" s="64"/>
      <c r="L513" s="64"/>
      <c r="M513" s="64"/>
      <c r="N513" s="64"/>
      <c r="O513" s="64"/>
      <c r="P513" s="64"/>
      <c r="Q513" s="64"/>
      <c r="R513" s="64"/>
      <c r="S513" s="64"/>
      <c r="T513" s="64"/>
      <c r="U513" s="64"/>
      <c r="V513" s="64"/>
      <c r="W513" s="64"/>
      <c r="X513" s="64"/>
      <c r="Y513" s="64"/>
      <c r="Z513" s="64"/>
    </row>
    <row r="514" spans="1:26" ht="13.5" customHeight="1" x14ac:dyDescent="0.35">
      <c r="A514" s="64"/>
      <c r="B514" s="64"/>
      <c r="C514" s="64"/>
      <c r="D514" s="64"/>
      <c r="E514" s="64"/>
      <c r="F514" s="77"/>
      <c r="G514" s="64"/>
      <c r="H514" s="64"/>
      <c r="I514" s="64"/>
      <c r="J514" s="64"/>
      <c r="K514" s="64"/>
      <c r="L514" s="64"/>
      <c r="M514" s="64"/>
      <c r="N514" s="64"/>
      <c r="O514" s="64"/>
      <c r="P514" s="64"/>
      <c r="Q514" s="64"/>
      <c r="R514" s="64"/>
      <c r="S514" s="64"/>
      <c r="T514" s="64"/>
      <c r="U514" s="64"/>
      <c r="V514" s="64"/>
      <c r="W514" s="64"/>
      <c r="X514" s="64"/>
      <c r="Y514" s="64"/>
      <c r="Z514" s="64"/>
    </row>
    <row r="515" spans="1:26" ht="13.5" customHeight="1" x14ac:dyDescent="0.35">
      <c r="A515" s="64"/>
      <c r="B515" s="64"/>
      <c r="C515" s="64"/>
      <c r="D515" s="64"/>
      <c r="E515" s="64"/>
      <c r="F515" s="77"/>
      <c r="G515" s="64"/>
      <c r="H515" s="64"/>
      <c r="I515" s="64"/>
      <c r="J515" s="64"/>
      <c r="K515" s="64"/>
      <c r="L515" s="64"/>
      <c r="M515" s="64"/>
      <c r="N515" s="64"/>
      <c r="O515" s="64"/>
      <c r="P515" s="64"/>
      <c r="Q515" s="64"/>
      <c r="R515" s="64"/>
      <c r="S515" s="64"/>
      <c r="T515" s="64"/>
      <c r="U515" s="64"/>
      <c r="V515" s="64"/>
      <c r="W515" s="64"/>
      <c r="X515" s="64"/>
      <c r="Y515" s="64"/>
      <c r="Z515" s="64"/>
    </row>
    <row r="516" spans="1:26" ht="13.5" customHeight="1" x14ac:dyDescent="0.35">
      <c r="A516" s="64"/>
      <c r="B516" s="64"/>
      <c r="C516" s="64"/>
      <c r="D516" s="64"/>
      <c r="E516" s="64"/>
      <c r="F516" s="77"/>
      <c r="G516" s="64"/>
      <c r="H516" s="64"/>
      <c r="I516" s="64"/>
      <c r="J516" s="64"/>
      <c r="K516" s="64"/>
      <c r="L516" s="64"/>
      <c r="M516" s="64"/>
      <c r="N516" s="64"/>
      <c r="O516" s="64"/>
      <c r="P516" s="64"/>
      <c r="Q516" s="64"/>
      <c r="R516" s="64"/>
      <c r="S516" s="64"/>
      <c r="T516" s="64"/>
      <c r="U516" s="64"/>
      <c r="V516" s="64"/>
      <c r="W516" s="64"/>
      <c r="X516" s="64"/>
      <c r="Y516" s="64"/>
      <c r="Z516" s="64"/>
    </row>
    <row r="517" spans="1:26" ht="13.5" customHeight="1" x14ac:dyDescent="0.35">
      <c r="A517" s="64"/>
      <c r="B517" s="64"/>
      <c r="C517" s="64"/>
      <c r="D517" s="64"/>
      <c r="E517" s="64"/>
      <c r="F517" s="77"/>
      <c r="G517" s="64"/>
      <c r="H517" s="64"/>
      <c r="I517" s="64"/>
      <c r="J517" s="64"/>
      <c r="K517" s="64"/>
      <c r="L517" s="64"/>
      <c r="M517" s="64"/>
      <c r="N517" s="64"/>
      <c r="O517" s="64"/>
      <c r="P517" s="64"/>
      <c r="Q517" s="64"/>
      <c r="R517" s="64"/>
      <c r="S517" s="64"/>
      <c r="T517" s="64"/>
      <c r="U517" s="64"/>
      <c r="V517" s="64"/>
      <c r="W517" s="64"/>
      <c r="X517" s="64"/>
      <c r="Y517" s="64"/>
      <c r="Z517" s="64"/>
    </row>
    <row r="518" spans="1:26" ht="13.5" customHeight="1" x14ac:dyDescent="0.35">
      <c r="A518" s="64"/>
      <c r="B518" s="64"/>
      <c r="C518" s="64"/>
      <c r="D518" s="64"/>
      <c r="E518" s="64"/>
      <c r="F518" s="77"/>
      <c r="G518" s="64"/>
      <c r="H518" s="64"/>
      <c r="I518" s="64"/>
      <c r="J518" s="64"/>
      <c r="K518" s="64"/>
      <c r="L518" s="64"/>
      <c r="M518" s="64"/>
      <c r="N518" s="64"/>
      <c r="O518" s="64"/>
      <c r="P518" s="64"/>
      <c r="Q518" s="64"/>
      <c r="R518" s="64"/>
      <c r="S518" s="64"/>
      <c r="T518" s="64"/>
      <c r="U518" s="64"/>
      <c r="V518" s="64"/>
      <c r="W518" s="64"/>
      <c r="X518" s="64"/>
      <c r="Y518" s="64"/>
      <c r="Z518" s="64"/>
    </row>
    <row r="519" spans="1:26" ht="13.5" customHeight="1" x14ac:dyDescent="0.35">
      <c r="A519" s="64"/>
      <c r="B519" s="64"/>
      <c r="C519" s="64"/>
      <c r="D519" s="64"/>
      <c r="E519" s="64"/>
      <c r="F519" s="77"/>
      <c r="G519" s="64"/>
      <c r="H519" s="64"/>
      <c r="I519" s="64"/>
      <c r="J519" s="64"/>
      <c r="K519" s="64"/>
      <c r="L519" s="64"/>
      <c r="M519" s="64"/>
      <c r="N519" s="64"/>
      <c r="O519" s="64"/>
      <c r="P519" s="64"/>
      <c r="Q519" s="64"/>
      <c r="R519" s="64"/>
      <c r="S519" s="64"/>
      <c r="T519" s="64"/>
      <c r="U519" s="64"/>
      <c r="V519" s="64"/>
      <c r="W519" s="64"/>
      <c r="X519" s="64"/>
      <c r="Y519" s="64"/>
      <c r="Z519" s="64"/>
    </row>
    <row r="520" spans="1:26" ht="13.5" customHeight="1" x14ac:dyDescent="0.35">
      <c r="A520" s="64"/>
      <c r="B520" s="64"/>
      <c r="C520" s="64"/>
      <c r="D520" s="64"/>
      <c r="E520" s="64"/>
      <c r="F520" s="77"/>
      <c r="G520" s="64"/>
      <c r="H520" s="64"/>
      <c r="I520" s="64"/>
      <c r="J520" s="64"/>
      <c r="K520" s="64"/>
      <c r="L520" s="64"/>
      <c r="M520" s="64"/>
      <c r="N520" s="64"/>
      <c r="O520" s="64"/>
      <c r="P520" s="64"/>
      <c r="Q520" s="64"/>
      <c r="R520" s="64"/>
      <c r="S520" s="64"/>
      <c r="T520" s="64"/>
      <c r="U520" s="64"/>
      <c r="V520" s="64"/>
      <c r="W520" s="64"/>
      <c r="X520" s="64"/>
      <c r="Y520" s="64"/>
      <c r="Z520" s="64"/>
    </row>
    <row r="521" spans="1:26" ht="13.5" customHeight="1" x14ac:dyDescent="0.35">
      <c r="A521" s="64"/>
      <c r="B521" s="64"/>
      <c r="C521" s="64"/>
      <c r="D521" s="64"/>
      <c r="E521" s="64"/>
      <c r="F521" s="77"/>
      <c r="G521" s="64"/>
      <c r="H521" s="64"/>
      <c r="I521" s="64"/>
      <c r="J521" s="64"/>
      <c r="K521" s="64"/>
      <c r="L521" s="64"/>
      <c r="M521" s="64"/>
      <c r="N521" s="64"/>
      <c r="O521" s="64"/>
      <c r="P521" s="64"/>
      <c r="Q521" s="64"/>
      <c r="R521" s="64"/>
      <c r="S521" s="64"/>
      <c r="T521" s="64"/>
      <c r="U521" s="64"/>
      <c r="V521" s="64"/>
      <c r="W521" s="64"/>
      <c r="X521" s="64"/>
      <c r="Y521" s="64"/>
      <c r="Z521" s="64"/>
    </row>
    <row r="522" spans="1:26" ht="13.5" customHeight="1" x14ac:dyDescent="0.35">
      <c r="A522" s="64"/>
      <c r="B522" s="64"/>
      <c r="C522" s="64"/>
      <c r="D522" s="64"/>
      <c r="E522" s="64"/>
      <c r="F522" s="77"/>
      <c r="G522" s="64"/>
      <c r="H522" s="64"/>
      <c r="I522" s="64"/>
      <c r="J522" s="64"/>
      <c r="K522" s="64"/>
      <c r="L522" s="64"/>
      <c r="M522" s="64"/>
      <c r="N522" s="64"/>
      <c r="O522" s="64"/>
      <c r="P522" s="64"/>
      <c r="Q522" s="64"/>
      <c r="R522" s="64"/>
      <c r="S522" s="64"/>
      <c r="T522" s="64"/>
      <c r="U522" s="64"/>
      <c r="V522" s="64"/>
      <c r="W522" s="64"/>
      <c r="X522" s="64"/>
      <c r="Y522" s="64"/>
      <c r="Z522" s="64"/>
    </row>
    <row r="523" spans="1:26" ht="13.5" customHeight="1" x14ac:dyDescent="0.35">
      <c r="A523" s="64"/>
      <c r="B523" s="64"/>
      <c r="C523" s="64"/>
      <c r="D523" s="64"/>
      <c r="E523" s="64"/>
      <c r="F523" s="77"/>
      <c r="G523" s="64"/>
      <c r="H523" s="64"/>
      <c r="I523" s="64"/>
      <c r="J523" s="64"/>
      <c r="K523" s="64"/>
      <c r="L523" s="64"/>
      <c r="M523" s="64"/>
      <c r="N523" s="64"/>
      <c r="O523" s="64"/>
      <c r="P523" s="64"/>
      <c r="Q523" s="64"/>
      <c r="R523" s="64"/>
      <c r="S523" s="64"/>
      <c r="T523" s="64"/>
      <c r="U523" s="64"/>
      <c r="V523" s="64"/>
      <c r="W523" s="64"/>
      <c r="X523" s="64"/>
      <c r="Y523" s="64"/>
      <c r="Z523" s="64"/>
    </row>
    <row r="524" spans="1:26" ht="13.5" customHeight="1" x14ac:dyDescent="0.35">
      <c r="A524" s="64"/>
      <c r="B524" s="64"/>
      <c r="C524" s="64"/>
      <c r="D524" s="64"/>
      <c r="E524" s="64"/>
      <c r="F524" s="77"/>
      <c r="G524" s="64"/>
      <c r="H524" s="64"/>
      <c r="I524" s="64"/>
      <c r="J524" s="64"/>
      <c r="K524" s="64"/>
      <c r="L524" s="64"/>
      <c r="M524" s="64"/>
      <c r="N524" s="64"/>
      <c r="O524" s="64"/>
      <c r="P524" s="64"/>
      <c r="Q524" s="64"/>
      <c r="R524" s="64"/>
      <c r="S524" s="64"/>
      <c r="T524" s="64"/>
      <c r="U524" s="64"/>
      <c r="V524" s="64"/>
      <c r="W524" s="64"/>
      <c r="X524" s="64"/>
      <c r="Y524" s="64"/>
      <c r="Z524" s="64"/>
    </row>
    <row r="525" spans="1:26" ht="13.5" customHeight="1" x14ac:dyDescent="0.35">
      <c r="A525" s="64"/>
      <c r="B525" s="64"/>
      <c r="C525" s="64"/>
      <c r="D525" s="64"/>
      <c r="E525" s="64"/>
      <c r="F525" s="77"/>
      <c r="G525" s="64"/>
      <c r="H525" s="64"/>
      <c r="I525" s="64"/>
      <c r="J525" s="64"/>
      <c r="K525" s="64"/>
      <c r="L525" s="64"/>
      <c r="M525" s="64"/>
      <c r="N525" s="64"/>
      <c r="O525" s="64"/>
      <c r="P525" s="64"/>
      <c r="Q525" s="64"/>
      <c r="R525" s="64"/>
      <c r="S525" s="64"/>
      <c r="T525" s="64"/>
      <c r="U525" s="64"/>
      <c r="V525" s="64"/>
      <c r="W525" s="64"/>
      <c r="X525" s="64"/>
      <c r="Y525" s="64"/>
      <c r="Z525" s="64"/>
    </row>
    <row r="526" spans="1:26" ht="13.5" customHeight="1" x14ac:dyDescent="0.35">
      <c r="A526" s="64"/>
      <c r="B526" s="64"/>
      <c r="C526" s="64"/>
      <c r="D526" s="64"/>
      <c r="E526" s="64"/>
      <c r="F526" s="77"/>
      <c r="G526" s="64"/>
      <c r="H526" s="64"/>
      <c r="I526" s="64"/>
      <c r="J526" s="64"/>
      <c r="K526" s="64"/>
      <c r="L526" s="64"/>
      <c r="M526" s="64"/>
      <c r="N526" s="64"/>
      <c r="O526" s="64"/>
      <c r="P526" s="64"/>
      <c r="Q526" s="64"/>
      <c r="R526" s="64"/>
      <c r="S526" s="64"/>
      <c r="T526" s="64"/>
      <c r="U526" s="64"/>
      <c r="V526" s="64"/>
      <c r="W526" s="64"/>
      <c r="X526" s="64"/>
      <c r="Y526" s="64"/>
      <c r="Z526" s="64"/>
    </row>
    <row r="527" spans="1:26" ht="13.5" customHeight="1" x14ac:dyDescent="0.35">
      <c r="A527" s="64"/>
      <c r="B527" s="64"/>
      <c r="C527" s="64"/>
      <c r="D527" s="64"/>
      <c r="E527" s="64"/>
      <c r="F527" s="77"/>
      <c r="G527" s="64"/>
      <c r="H527" s="64"/>
      <c r="I527" s="64"/>
      <c r="J527" s="64"/>
      <c r="K527" s="64"/>
      <c r="L527" s="64"/>
      <c r="M527" s="64"/>
      <c r="N527" s="64"/>
      <c r="O527" s="64"/>
      <c r="P527" s="64"/>
      <c r="Q527" s="64"/>
      <c r="R527" s="64"/>
      <c r="S527" s="64"/>
      <c r="T527" s="64"/>
      <c r="U527" s="64"/>
      <c r="V527" s="64"/>
      <c r="W527" s="64"/>
      <c r="X527" s="64"/>
      <c r="Y527" s="64"/>
      <c r="Z527" s="64"/>
    </row>
    <row r="528" spans="1:26" ht="13.5" customHeight="1" x14ac:dyDescent="0.35">
      <c r="A528" s="64"/>
      <c r="B528" s="64"/>
      <c r="C528" s="64"/>
      <c r="D528" s="64"/>
      <c r="E528" s="64"/>
      <c r="F528" s="77"/>
      <c r="G528" s="64"/>
      <c r="H528" s="64"/>
      <c r="I528" s="64"/>
      <c r="J528" s="64"/>
      <c r="K528" s="64"/>
      <c r="L528" s="64"/>
      <c r="M528" s="64"/>
      <c r="N528" s="64"/>
      <c r="O528" s="64"/>
      <c r="P528" s="64"/>
      <c r="Q528" s="64"/>
      <c r="R528" s="64"/>
      <c r="S528" s="64"/>
      <c r="T528" s="64"/>
      <c r="U528" s="64"/>
      <c r="V528" s="64"/>
      <c r="W528" s="64"/>
      <c r="X528" s="64"/>
      <c r="Y528" s="64"/>
      <c r="Z528" s="64"/>
    </row>
    <row r="529" spans="1:26" ht="13.5" customHeight="1" x14ac:dyDescent="0.35">
      <c r="A529" s="64"/>
      <c r="B529" s="64"/>
      <c r="C529" s="64"/>
      <c r="D529" s="64"/>
      <c r="E529" s="64"/>
      <c r="F529" s="77"/>
      <c r="G529" s="64"/>
      <c r="H529" s="64"/>
      <c r="I529" s="64"/>
      <c r="J529" s="64"/>
      <c r="K529" s="64"/>
      <c r="L529" s="64"/>
      <c r="M529" s="64"/>
      <c r="N529" s="64"/>
      <c r="O529" s="64"/>
      <c r="P529" s="64"/>
      <c r="Q529" s="64"/>
      <c r="R529" s="64"/>
      <c r="S529" s="64"/>
      <c r="T529" s="64"/>
      <c r="U529" s="64"/>
      <c r="V529" s="64"/>
      <c r="W529" s="64"/>
      <c r="X529" s="64"/>
      <c r="Y529" s="64"/>
      <c r="Z529" s="64"/>
    </row>
    <row r="530" spans="1:26" ht="13.5" customHeight="1" x14ac:dyDescent="0.35">
      <c r="A530" s="64"/>
      <c r="B530" s="64"/>
      <c r="C530" s="64"/>
      <c r="D530" s="64"/>
      <c r="E530" s="64"/>
      <c r="F530" s="77"/>
      <c r="G530" s="64"/>
      <c r="H530" s="64"/>
      <c r="I530" s="64"/>
      <c r="J530" s="64"/>
      <c r="K530" s="64"/>
      <c r="L530" s="64"/>
      <c r="M530" s="64"/>
      <c r="N530" s="64"/>
      <c r="O530" s="64"/>
      <c r="P530" s="64"/>
      <c r="Q530" s="64"/>
      <c r="R530" s="64"/>
      <c r="S530" s="64"/>
      <c r="T530" s="64"/>
      <c r="U530" s="64"/>
      <c r="V530" s="64"/>
      <c r="W530" s="64"/>
      <c r="X530" s="64"/>
      <c r="Y530" s="64"/>
      <c r="Z530" s="64"/>
    </row>
    <row r="531" spans="1:26" ht="13.5" customHeight="1" x14ac:dyDescent="0.35">
      <c r="A531" s="64"/>
      <c r="B531" s="64"/>
      <c r="C531" s="64"/>
      <c r="D531" s="64"/>
      <c r="E531" s="64"/>
      <c r="F531" s="77"/>
      <c r="G531" s="64"/>
      <c r="H531" s="64"/>
      <c r="I531" s="64"/>
      <c r="J531" s="64"/>
      <c r="K531" s="64"/>
      <c r="L531" s="64"/>
      <c r="M531" s="64"/>
      <c r="N531" s="64"/>
      <c r="O531" s="64"/>
      <c r="P531" s="64"/>
      <c r="Q531" s="64"/>
      <c r="R531" s="64"/>
      <c r="S531" s="64"/>
      <c r="T531" s="64"/>
      <c r="U531" s="64"/>
      <c r="V531" s="64"/>
      <c r="W531" s="64"/>
      <c r="X531" s="64"/>
      <c r="Y531" s="64"/>
      <c r="Z531" s="64"/>
    </row>
    <row r="532" spans="1:26" ht="13.5" customHeight="1" x14ac:dyDescent="0.35">
      <c r="A532" s="64"/>
      <c r="B532" s="64"/>
      <c r="C532" s="64"/>
      <c r="D532" s="64"/>
      <c r="E532" s="64"/>
      <c r="F532" s="77"/>
      <c r="G532" s="64"/>
      <c r="H532" s="64"/>
      <c r="I532" s="64"/>
      <c r="J532" s="64"/>
      <c r="K532" s="64"/>
      <c r="L532" s="64"/>
      <c r="M532" s="64"/>
      <c r="N532" s="64"/>
      <c r="O532" s="64"/>
      <c r="P532" s="64"/>
      <c r="Q532" s="64"/>
      <c r="R532" s="64"/>
      <c r="S532" s="64"/>
      <c r="T532" s="64"/>
      <c r="U532" s="64"/>
      <c r="V532" s="64"/>
      <c r="W532" s="64"/>
      <c r="X532" s="64"/>
      <c r="Y532" s="64"/>
      <c r="Z532" s="64"/>
    </row>
    <row r="533" spans="1:26" ht="13.5" customHeight="1" x14ac:dyDescent="0.35">
      <c r="A533" s="64"/>
      <c r="B533" s="64"/>
      <c r="C533" s="64"/>
      <c r="D533" s="64"/>
      <c r="E533" s="64"/>
      <c r="F533" s="77"/>
      <c r="G533" s="64"/>
      <c r="H533" s="64"/>
      <c r="I533" s="64"/>
      <c r="J533" s="64"/>
      <c r="K533" s="64"/>
      <c r="L533" s="64"/>
      <c r="M533" s="64"/>
      <c r="N533" s="64"/>
      <c r="O533" s="64"/>
      <c r="P533" s="64"/>
      <c r="Q533" s="64"/>
      <c r="R533" s="64"/>
      <c r="S533" s="64"/>
      <c r="T533" s="64"/>
      <c r="U533" s="64"/>
      <c r="V533" s="64"/>
      <c r="W533" s="64"/>
      <c r="X533" s="64"/>
      <c r="Y533" s="64"/>
      <c r="Z533" s="64"/>
    </row>
    <row r="534" spans="1:26" ht="13.5" customHeight="1" x14ac:dyDescent="0.35">
      <c r="A534" s="64"/>
      <c r="B534" s="64"/>
      <c r="C534" s="64"/>
      <c r="D534" s="64"/>
      <c r="E534" s="64"/>
      <c r="F534" s="77"/>
      <c r="G534" s="64"/>
      <c r="H534" s="64"/>
      <c r="I534" s="64"/>
      <c r="J534" s="64"/>
      <c r="K534" s="64"/>
      <c r="L534" s="64"/>
      <c r="M534" s="64"/>
      <c r="N534" s="64"/>
      <c r="O534" s="64"/>
      <c r="P534" s="64"/>
      <c r="Q534" s="64"/>
      <c r="R534" s="64"/>
      <c r="S534" s="64"/>
      <c r="T534" s="64"/>
      <c r="U534" s="64"/>
      <c r="V534" s="64"/>
      <c r="W534" s="64"/>
      <c r="X534" s="64"/>
      <c r="Y534" s="64"/>
      <c r="Z534" s="64"/>
    </row>
    <row r="535" spans="1:26" ht="13.5" customHeight="1" x14ac:dyDescent="0.35">
      <c r="A535" s="64"/>
      <c r="B535" s="64"/>
      <c r="C535" s="64"/>
      <c r="D535" s="64"/>
      <c r="E535" s="64"/>
      <c r="F535" s="77"/>
      <c r="G535" s="64"/>
      <c r="H535" s="64"/>
      <c r="I535" s="64"/>
      <c r="J535" s="64"/>
      <c r="K535" s="64"/>
      <c r="L535" s="64"/>
      <c r="M535" s="64"/>
      <c r="N535" s="64"/>
      <c r="O535" s="64"/>
      <c r="P535" s="64"/>
      <c r="Q535" s="64"/>
      <c r="R535" s="64"/>
      <c r="S535" s="64"/>
      <c r="T535" s="64"/>
      <c r="U535" s="64"/>
      <c r="V535" s="64"/>
      <c r="W535" s="64"/>
      <c r="X535" s="64"/>
      <c r="Y535" s="64"/>
      <c r="Z535" s="64"/>
    </row>
    <row r="536" spans="1:26" ht="13.5" customHeight="1" x14ac:dyDescent="0.35">
      <c r="A536" s="64"/>
      <c r="B536" s="64"/>
      <c r="C536" s="64"/>
      <c r="D536" s="64"/>
      <c r="E536" s="64"/>
      <c r="F536" s="77"/>
      <c r="G536" s="64"/>
      <c r="H536" s="64"/>
      <c r="I536" s="64"/>
      <c r="J536" s="64"/>
      <c r="K536" s="64"/>
      <c r="L536" s="64"/>
      <c r="M536" s="64"/>
      <c r="N536" s="64"/>
      <c r="O536" s="64"/>
      <c r="P536" s="64"/>
      <c r="Q536" s="64"/>
      <c r="R536" s="64"/>
      <c r="S536" s="64"/>
      <c r="T536" s="64"/>
      <c r="U536" s="64"/>
      <c r="V536" s="64"/>
      <c r="W536" s="64"/>
      <c r="X536" s="64"/>
      <c r="Y536" s="64"/>
      <c r="Z536" s="64"/>
    </row>
    <row r="537" spans="1:26" ht="13.5" customHeight="1" x14ac:dyDescent="0.35">
      <c r="A537" s="64"/>
      <c r="B537" s="64"/>
      <c r="C537" s="64"/>
      <c r="D537" s="64"/>
      <c r="E537" s="64"/>
      <c r="F537" s="77"/>
      <c r="G537" s="64"/>
      <c r="H537" s="64"/>
      <c r="I537" s="64"/>
      <c r="J537" s="64"/>
      <c r="K537" s="64"/>
      <c r="L537" s="64"/>
      <c r="M537" s="64"/>
      <c r="N537" s="64"/>
      <c r="O537" s="64"/>
      <c r="P537" s="64"/>
      <c r="Q537" s="64"/>
      <c r="R537" s="64"/>
      <c r="S537" s="64"/>
      <c r="T537" s="64"/>
      <c r="U537" s="64"/>
      <c r="V537" s="64"/>
      <c r="W537" s="64"/>
      <c r="X537" s="64"/>
      <c r="Y537" s="64"/>
      <c r="Z537" s="64"/>
    </row>
    <row r="538" spans="1:26" ht="13.5" customHeight="1" x14ac:dyDescent="0.35">
      <c r="A538" s="64"/>
      <c r="B538" s="64"/>
      <c r="C538" s="64"/>
      <c r="D538" s="64"/>
      <c r="E538" s="64"/>
      <c r="F538" s="77"/>
      <c r="G538" s="64"/>
      <c r="H538" s="64"/>
      <c r="I538" s="64"/>
      <c r="J538" s="64"/>
      <c r="K538" s="64"/>
      <c r="L538" s="64"/>
      <c r="M538" s="64"/>
      <c r="N538" s="64"/>
      <c r="O538" s="64"/>
      <c r="P538" s="64"/>
      <c r="Q538" s="64"/>
      <c r="R538" s="64"/>
      <c r="S538" s="64"/>
      <c r="T538" s="64"/>
      <c r="U538" s="64"/>
      <c r="V538" s="64"/>
      <c r="W538" s="64"/>
      <c r="X538" s="64"/>
      <c r="Y538" s="64"/>
      <c r="Z538" s="64"/>
    </row>
    <row r="539" spans="1:26" ht="13.5" customHeight="1" x14ac:dyDescent="0.35">
      <c r="A539" s="64"/>
      <c r="B539" s="64"/>
      <c r="C539" s="64"/>
      <c r="D539" s="64"/>
      <c r="E539" s="64"/>
      <c r="F539" s="77"/>
      <c r="G539" s="64"/>
      <c r="H539" s="64"/>
      <c r="I539" s="64"/>
      <c r="J539" s="64"/>
      <c r="K539" s="64"/>
      <c r="L539" s="64"/>
      <c r="M539" s="64"/>
      <c r="N539" s="64"/>
      <c r="O539" s="64"/>
      <c r="P539" s="64"/>
      <c r="Q539" s="64"/>
      <c r="R539" s="64"/>
      <c r="S539" s="64"/>
      <c r="T539" s="64"/>
      <c r="U539" s="64"/>
      <c r="V539" s="64"/>
      <c r="W539" s="64"/>
      <c r="X539" s="64"/>
      <c r="Y539" s="64"/>
      <c r="Z539" s="64"/>
    </row>
    <row r="540" spans="1:26" ht="13.5" customHeight="1" x14ac:dyDescent="0.35">
      <c r="A540" s="64"/>
      <c r="B540" s="64"/>
      <c r="C540" s="64"/>
      <c r="D540" s="64"/>
      <c r="E540" s="64"/>
      <c r="F540" s="77"/>
      <c r="G540" s="64"/>
      <c r="H540" s="64"/>
      <c r="I540" s="64"/>
      <c r="J540" s="64"/>
      <c r="K540" s="64"/>
      <c r="L540" s="64"/>
      <c r="M540" s="64"/>
      <c r="N540" s="64"/>
      <c r="O540" s="64"/>
      <c r="P540" s="64"/>
      <c r="Q540" s="64"/>
      <c r="R540" s="64"/>
      <c r="S540" s="64"/>
      <c r="T540" s="64"/>
      <c r="U540" s="64"/>
      <c r="V540" s="64"/>
      <c r="W540" s="64"/>
      <c r="X540" s="64"/>
      <c r="Y540" s="64"/>
      <c r="Z540" s="64"/>
    </row>
    <row r="541" spans="1:26" ht="13.5" customHeight="1" x14ac:dyDescent="0.35">
      <c r="A541" s="64"/>
      <c r="B541" s="64"/>
      <c r="C541" s="64"/>
      <c r="D541" s="64"/>
      <c r="E541" s="64"/>
      <c r="F541" s="77"/>
      <c r="G541" s="64"/>
      <c r="H541" s="64"/>
      <c r="I541" s="64"/>
      <c r="J541" s="64"/>
      <c r="K541" s="64"/>
      <c r="L541" s="64"/>
      <c r="M541" s="64"/>
      <c r="N541" s="64"/>
      <c r="O541" s="64"/>
      <c r="P541" s="64"/>
      <c r="Q541" s="64"/>
      <c r="R541" s="64"/>
      <c r="S541" s="64"/>
      <c r="T541" s="64"/>
      <c r="U541" s="64"/>
      <c r="V541" s="64"/>
      <c r="W541" s="64"/>
      <c r="X541" s="64"/>
      <c r="Y541" s="64"/>
      <c r="Z541" s="64"/>
    </row>
    <row r="542" spans="1:26" ht="13.5" customHeight="1" x14ac:dyDescent="0.35">
      <c r="A542" s="64"/>
      <c r="B542" s="64"/>
      <c r="C542" s="64"/>
      <c r="D542" s="64"/>
      <c r="E542" s="64"/>
      <c r="F542" s="77"/>
      <c r="G542" s="64"/>
      <c r="H542" s="64"/>
      <c r="I542" s="64"/>
      <c r="J542" s="64"/>
      <c r="K542" s="64"/>
      <c r="L542" s="64"/>
      <c r="M542" s="64"/>
      <c r="N542" s="64"/>
      <c r="O542" s="64"/>
      <c r="P542" s="64"/>
      <c r="Q542" s="64"/>
      <c r="R542" s="64"/>
      <c r="S542" s="64"/>
      <c r="T542" s="64"/>
      <c r="U542" s="64"/>
      <c r="V542" s="64"/>
      <c r="W542" s="64"/>
      <c r="X542" s="64"/>
      <c r="Y542" s="64"/>
      <c r="Z542" s="64"/>
    </row>
    <row r="543" spans="1:26" ht="13.5" customHeight="1" x14ac:dyDescent="0.35">
      <c r="A543" s="64"/>
      <c r="B543" s="64"/>
      <c r="C543" s="64"/>
      <c r="D543" s="64"/>
      <c r="E543" s="64"/>
      <c r="F543" s="77"/>
      <c r="G543" s="64"/>
      <c r="H543" s="64"/>
      <c r="I543" s="64"/>
      <c r="J543" s="64"/>
      <c r="K543" s="64"/>
      <c r="L543" s="64"/>
      <c r="M543" s="64"/>
      <c r="N543" s="64"/>
      <c r="O543" s="64"/>
      <c r="P543" s="64"/>
      <c r="Q543" s="64"/>
      <c r="R543" s="64"/>
      <c r="S543" s="64"/>
      <c r="T543" s="64"/>
      <c r="U543" s="64"/>
      <c r="V543" s="64"/>
      <c r="W543" s="64"/>
      <c r="X543" s="64"/>
      <c r="Y543" s="64"/>
      <c r="Z543" s="64"/>
    </row>
    <row r="544" spans="1:26" ht="13.5" customHeight="1" x14ac:dyDescent="0.35">
      <c r="A544" s="64"/>
      <c r="B544" s="64"/>
      <c r="C544" s="64"/>
      <c r="D544" s="64"/>
      <c r="E544" s="64"/>
      <c r="F544" s="77"/>
      <c r="G544" s="64"/>
      <c r="H544" s="64"/>
      <c r="I544" s="64"/>
      <c r="J544" s="64"/>
      <c r="K544" s="64"/>
      <c r="L544" s="64"/>
      <c r="M544" s="64"/>
      <c r="N544" s="64"/>
      <c r="O544" s="64"/>
      <c r="P544" s="64"/>
      <c r="Q544" s="64"/>
      <c r="R544" s="64"/>
      <c r="S544" s="64"/>
      <c r="T544" s="64"/>
      <c r="U544" s="64"/>
      <c r="V544" s="64"/>
      <c r="W544" s="64"/>
      <c r="X544" s="64"/>
      <c r="Y544" s="64"/>
      <c r="Z544" s="64"/>
    </row>
    <row r="545" spans="1:26" ht="13.5" customHeight="1" x14ac:dyDescent="0.35">
      <c r="A545" s="64"/>
      <c r="B545" s="64"/>
      <c r="C545" s="64"/>
      <c r="D545" s="64"/>
      <c r="E545" s="64"/>
      <c r="F545" s="77"/>
      <c r="G545" s="64"/>
      <c r="H545" s="64"/>
      <c r="I545" s="64"/>
      <c r="J545" s="64"/>
      <c r="K545" s="64"/>
      <c r="L545" s="64"/>
      <c r="M545" s="64"/>
      <c r="N545" s="64"/>
      <c r="O545" s="64"/>
      <c r="P545" s="64"/>
      <c r="Q545" s="64"/>
      <c r="R545" s="64"/>
      <c r="S545" s="64"/>
      <c r="T545" s="64"/>
      <c r="U545" s="64"/>
      <c r="V545" s="64"/>
      <c r="W545" s="64"/>
      <c r="X545" s="64"/>
      <c r="Y545" s="64"/>
      <c r="Z545" s="64"/>
    </row>
    <row r="546" spans="1:26" ht="13.5" customHeight="1" x14ac:dyDescent="0.35">
      <c r="A546" s="64"/>
      <c r="B546" s="64"/>
      <c r="C546" s="64"/>
      <c r="D546" s="64"/>
      <c r="E546" s="64"/>
      <c r="F546" s="77"/>
      <c r="G546" s="64"/>
      <c r="H546" s="64"/>
      <c r="I546" s="64"/>
      <c r="J546" s="64"/>
      <c r="K546" s="64"/>
      <c r="L546" s="64"/>
      <c r="M546" s="64"/>
      <c r="N546" s="64"/>
      <c r="O546" s="64"/>
      <c r="P546" s="64"/>
      <c r="Q546" s="64"/>
      <c r="R546" s="64"/>
      <c r="S546" s="64"/>
      <c r="T546" s="64"/>
      <c r="U546" s="64"/>
      <c r="V546" s="64"/>
      <c r="W546" s="64"/>
      <c r="X546" s="64"/>
      <c r="Y546" s="64"/>
      <c r="Z546" s="64"/>
    </row>
    <row r="547" spans="1:26" ht="13.5" customHeight="1" x14ac:dyDescent="0.35">
      <c r="A547" s="64"/>
      <c r="B547" s="64"/>
      <c r="C547" s="64"/>
      <c r="D547" s="64"/>
      <c r="E547" s="64"/>
      <c r="F547" s="77"/>
      <c r="G547" s="64"/>
      <c r="H547" s="64"/>
      <c r="I547" s="64"/>
      <c r="J547" s="64"/>
      <c r="K547" s="64"/>
      <c r="L547" s="64"/>
      <c r="M547" s="64"/>
      <c r="N547" s="64"/>
      <c r="O547" s="64"/>
      <c r="P547" s="64"/>
      <c r="Q547" s="64"/>
      <c r="R547" s="64"/>
      <c r="S547" s="64"/>
      <c r="T547" s="64"/>
      <c r="U547" s="64"/>
      <c r="V547" s="64"/>
      <c r="W547" s="64"/>
      <c r="X547" s="64"/>
      <c r="Y547" s="64"/>
      <c r="Z547" s="64"/>
    </row>
    <row r="548" spans="1:26" ht="13.5" customHeight="1" x14ac:dyDescent="0.35">
      <c r="A548" s="64"/>
      <c r="B548" s="64"/>
      <c r="C548" s="64"/>
      <c r="D548" s="64"/>
      <c r="E548" s="64"/>
      <c r="F548" s="77"/>
      <c r="G548" s="64"/>
      <c r="H548" s="64"/>
      <c r="I548" s="64"/>
      <c r="J548" s="64"/>
      <c r="K548" s="64"/>
      <c r="L548" s="64"/>
      <c r="M548" s="64"/>
      <c r="N548" s="64"/>
      <c r="O548" s="64"/>
      <c r="P548" s="64"/>
      <c r="Q548" s="64"/>
      <c r="R548" s="64"/>
      <c r="S548" s="64"/>
      <c r="T548" s="64"/>
      <c r="U548" s="64"/>
      <c r="V548" s="64"/>
      <c r="W548" s="64"/>
      <c r="X548" s="64"/>
      <c r="Y548" s="64"/>
      <c r="Z548" s="64"/>
    </row>
    <row r="549" spans="1:26" ht="13.5" customHeight="1" x14ac:dyDescent="0.35">
      <c r="A549" s="64"/>
      <c r="B549" s="64"/>
      <c r="C549" s="64"/>
      <c r="D549" s="64"/>
      <c r="E549" s="64"/>
      <c r="F549" s="77"/>
      <c r="G549" s="64"/>
      <c r="H549" s="64"/>
      <c r="I549" s="64"/>
      <c r="J549" s="64"/>
      <c r="K549" s="64"/>
      <c r="L549" s="64"/>
      <c r="M549" s="64"/>
      <c r="N549" s="64"/>
      <c r="O549" s="64"/>
      <c r="P549" s="64"/>
      <c r="Q549" s="64"/>
      <c r="R549" s="64"/>
      <c r="S549" s="64"/>
      <c r="T549" s="64"/>
      <c r="U549" s="64"/>
      <c r="V549" s="64"/>
      <c r="W549" s="64"/>
      <c r="X549" s="64"/>
      <c r="Y549" s="64"/>
      <c r="Z549" s="64"/>
    </row>
    <row r="550" spans="1:26" ht="13.5" customHeight="1" x14ac:dyDescent="0.35">
      <c r="A550" s="64"/>
      <c r="B550" s="64"/>
      <c r="C550" s="64"/>
      <c r="D550" s="64"/>
      <c r="E550" s="64"/>
      <c r="F550" s="77"/>
      <c r="G550" s="64"/>
      <c r="H550" s="64"/>
      <c r="I550" s="64"/>
      <c r="J550" s="64"/>
      <c r="K550" s="64"/>
      <c r="L550" s="64"/>
      <c r="M550" s="64"/>
      <c r="N550" s="64"/>
      <c r="O550" s="64"/>
      <c r="P550" s="64"/>
      <c r="Q550" s="64"/>
      <c r="R550" s="64"/>
      <c r="S550" s="64"/>
      <c r="T550" s="64"/>
      <c r="U550" s="64"/>
      <c r="V550" s="64"/>
      <c r="W550" s="64"/>
      <c r="X550" s="64"/>
      <c r="Y550" s="64"/>
      <c r="Z550" s="64"/>
    </row>
    <row r="551" spans="1:26" ht="13.5" customHeight="1" x14ac:dyDescent="0.35">
      <c r="A551" s="64"/>
      <c r="B551" s="64"/>
      <c r="C551" s="64"/>
      <c r="D551" s="64"/>
      <c r="E551" s="64"/>
      <c r="F551" s="77"/>
      <c r="G551" s="64"/>
      <c r="H551" s="64"/>
      <c r="I551" s="64"/>
      <c r="J551" s="64"/>
      <c r="K551" s="64"/>
      <c r="L551" s="64"/>
      <c r="M551" s="64"/>
      <c r="N551" s="64"/>
      <c r="O551" s="64"/>
      <c r="P551" s="64"/>
      <c r="Q551" s="64"/>
      <c r="R551" s="64"/>
      <c r="S551" s="64"/>
      <c r="T551" s="64"/>
      <c r="U551" s="64"/>
      <c r="V551" s="64"/>
      <c r="W551" s="64"/>
      <c r="X551" s="64"/>
      <c r="Y551" s="64"/>
      <c r="Z551" s="64"/>
    </row>
    <row r="552" spans="1:26" ht="13.5" customHeight="1" x14ac:dyDescent="0.35">
      <c r="A552" s="64"/>
      <c r="B552" s="64"/>
      <c r="C552" s="64"/>
      <c r="D552" s="64"/>
      <c r="E552" s="64"/>
      <c r="F552" s="77"/>
      <c r="G552" s="64"/>
      <c r="H552" s="64"/>
      <c r="I552" s="64"/>
      <c r="J552" s="64"/>
      <c r="K552" s="64"/>
      <c r="L552" s="64"/>
      <c r="M552" s="64"/>
      <c r="N552" s="64"/>
      <c r="O552" s="64"/>
      <c r="P552" s="64"/>
      <c r="Q552" s="64"/>
      <c r="R552" s="64"/>
      <c r="S552" s="64"/>
      <c r="T552" s="64"/>
      <c r="U552" s="64"/>
      <c r="V552" s="64"/>
      <c r="W552" s="64"/>
      <c r="X552" s="64"/>
      <c r="Y552" s="64"/>
      <c r="Z552" s="64"/>
    </row>
    <row r="553" spans="1:26" ht="13.5" customHeight="1" x14ac:dyDescent="0.35">
      <c r="A553" s="64"/>
      <c r="B553" s="64"/>
      <c r="C553" s="64"/>
      <c r="D553" s="64"/>
      <c r="E553" s="64"/>
      <c r="F553" s="77"/>
      <c r="G553" s="64"/>
      <c r="H553" s="64"/>
      <c r="I553" s="64"/>
      <c r="J553" s="64"/>
      <c r="K553" s="64"/>
      <c r="L553" s="64"/>
      <c r="M553" s="64"/>
      <c r="N553" s="64"/>
      <c r="O553" s="64"/>
      <c r="P553" s="64"/>
      <c r="Q553" s="64"/>
      <c r="R553" s="64"/>
      <c r="S553" s="64"/>
      <c r="T553" s="64"/>
      <c r="U553" s="64"/>
      <c r="V553" s="64"/>
      <c r="W553" s="64"/>
      <c r="X553" s="64"/>
      <c r="Y553" s="64"/>
      <c r="Z553" s="64"/>
    </row>
    <row r="554" spans="1:26" ht="13.5" customHeight="1" x14ac:dyDescent="0.35">
      <c r="A554" s="64"/>
      <c r="B554" s="64"/>
      <c r="C554" s="64"/>
      <c r="D554" s="64"/>
      <c r="E554" s="64"/>
      <c r="F554" s="77"/>
      <c r="G554" s="64"/>
      <c r="H554" s="64"/>
      <c r="I554" s="64"/>
      <c r="J554" s="64"/>
      <c r="K554" s="64"/>
      <c r="L554" s="64"/>
      <c r="M554" s="64"/>
      <c r="N554" s="64"/>
      <c r="O554" s="64"/>
      <c r="P554" s="64"/>
      <c r="Q554" s="64"/>
      <c r="R554" s="64"/>
      <c r="S554" s="64"/>
      <c r="T554" s="64"/>
      <c r="U554" s="64"/>
      <c r="V554" s="64"/>
      <c r="W554" s="64"/>
      <c r="X554" s="64"/>
      <c r="Y554" s="64"/>
      <c r="Z554" s="64"/>
    </row>
    <row r="555" spans="1:26" ht="13.5" customHeight="1" x14ac:dyDescent="0.35">
      <c r="A555" s="64"/>
      <c r="B555" s="64"/>
      <c r="C555" s="64"/>
      <c r="D555" s="64"/>
      <c r="E555" s="64"/>
      <c r="F555" s="77"/>
      <c r="G555" s="64"/>
      <c r="H555" s="64"/>
      <c r="I555" s="64"/>
      <c r="J555" s="64"/>
      <c r="K555" s="64"/>
      <c r="L555" s="64"/>
      <c r="M555" s="64"/>
      <c r="N555" s="64"/>
      <c r="O555" s="64"/>
      <c r="P555" s="64"/>
      <c r="Q555" s="64"/>
      <c r="R555" s="64"/>
      <c r="S555" s="64"/>
      <c r="T555" s="64"/>
      <c r="U555" s="64"/>
      <c r="V555" s="64"/>
      <c r="W555" s="64"/>
      <c r="X555" s="64"/>
      <c r="Y555" s="64"/>
      <c r="Z555" s="64"/>
    </row>
    <row r="556" spans="1:26" ht="13.5" customHeight="1" x14ac:dyDescent="0.35">
      <c r="A556" s="64"/>
      <c r="B556" s="64"/>
      <c r="C556" s="64"/>
      <c r="D556" s="64"/>
      <c r="E556" s="64"/>
      <c r="F556" s="77"/>
      <c r="G556" s="64"/>
      <c r="H556" s="64"/>
      <c r="I556" s="64"/>
      <c r="J556" s="64"/>
      <c r="K556" s="64"/>
      <c r="L556" s="64"/>
      <c r="M556" s="64"/>
      <c r="N556" s="64"/>
      <c r="O556" s="64"/>
      <c r="P556" s="64"/>
      <c r="Q556" s="64"/>
      <c r="R556" s="64"/>
      <c r="S556" s="64"/>
      <c r="T556" s="64"/>
      <c r="U556" s="64"/>
      <c r="V556" s="64"/>
      <c r="W556" s="64"/>
      <c r="X556" s="64"/>
      <c r="Y556" s="64"/>
      <c r="Z556" s="64"/>
    </row>
    <row r="557" spans="1:26" ht="13.5" customHeight="1" x14ac:dyDescent="0.35">
      <c r="A557" s="64"/>
      <c r="B557" s="64"/>
      <c r="C557" s="64"/>
      <c r="D557" s="64"/>
      <c r="E557" s="64"/>
      <c r="F557" s="77"/>
      <c r="G557" s="64"/>
      <c r="H557" s="64"/>
      <c r="I557" s="64"/>
      <c r="J557" s="64"/>
      <c r="K557" s="64"/>
      <c r="L557" s="64"/>
      <c r="M557" s="64"/>
      <c r="N557" s="64"/>
      <c r="O557" s="64"/>
      <c r="P557" s="64"/>
      <c r="Q557" s="64"/>
      <c r="R557" s="64"/>
      <c r="S557" s="64"/>
      <c r="T557" s="64"/>
      <c r="U557" s="64"/>
      <c r="V557" s="64"/>
      <c r="W557" s="64"/>
      <c r="X557" s="64"/>
      <c r="Y557" s="64"/>
      <c r="Z557" s="64"/>
    </row>
    <row r="558" spans="1:26" ht="13.5" customHeight="1" x14ac:dyDescent="0.35">
      <c r="A558" s="64"/>
      <c r="B558" s="64"/>
      <c r="C558" s="64"/>
      <c r="D558" s="64"/>
      <c r="E558" s="64"/>
      <c r="F558" s="77"/>
      <c r="G558" s="64"/>
      <c r="H558" s="64"/>
      <c r="I558" s="64"/>
      <c r="J558" s="64"/>
      <c r="K558" s="64"/>
      <c r="L558" s="64"/>
      <c r="M558" s="64"/>
      <c r="N558" s="64"/>
      <c r="O558" s="64"/>
      <c r="P558" s="64"/>
      <c r="Q558" s="64"/>
      <c r="R558" s="64"/>
      <c r="S558" s="64"/>
      <c r="T558" s="64"/>
      <c r="U558" s="64"/>
      <c r="V558" s="64"/>
      <c r="W558" s="64"/>
      <c r="X558" s="64"/>
      <c r="Y558" s="64"/>
      <c r="Z558" s="64"/>
    </row>
    <row r="559" spans="1:26" ht="13.5" customHeight="1" x14ac:dyDescent="0.35">
      <c r="A559" s="64"/>
      <c r="B559" s="64"/>
      <c r="C559" s="64"/>
      <c r="D559" s="64"/>
      <c r="E559" s="64"/>
      <c r="F559" s="77"/>
      <c r="G559" s="64"/>
      <c r="H559" s="64"/>
      <c r="I559" s="64"/>
      <c r="J559" s="64"/>
      <c r="K559" s="64"/>
      <c r="L559" s="64"/>
      <c r="M559" s="64"/>
      <c r="N559" s="64"/>
      <c r="O559" s="64"/>
      <c r="P559" s="64"/>
      <c r="Q559" s="64"/>
      <c r="R559" s="64"/>
      <c r="S559" s="64"/>
      <c r="T559" s="64"/>
      <c r="U559" s="64"/>
      <c r="V559" s="64"/>
      <c r="W559" s="64"/>
      <c r="X559" s="64"/>
      <c r="Y559" s="64"/>
      <c r="Z559" s="64"/>
    </row>
    <row r="560" spans="1:26" ht="13.5" customHeight="1" x14ac:dyDescent="0.35">
      <c r="A560" s="64"/>
      <c r="B560" s="64"/>
      <c r="C560" s="64"/>
      <c r="D560" s="64"/>
      <c r="E560" s="64"/>
      <c r="F560" s="77"/>
      <c r="G560" s="64"/>
      <c r="H560" s="64"/>
      <c r="I560" s="64"/>
      <c r="J560" s="64"/>
      <c r="K560" s="64"/>
      <c r="L560" s="64"/>
      <c r="M560" s="64"/>
      <c r="N560" s="64"/>
      <c r="O560" s="64"/>
      <c r="P560" s="64"/>
      <c r="Q560" s="64"/>
      <c r="R560" s="64"/>
      <c r="S560" s="64"/>
      <c r="T560" s="64"/>
      <c r="U560" s="64"/>
      <c r="V560" s="64"/>
      <c r="W560" s="64"/>
      <c r="X560" s="64"/>
      <c r="Y560" s="64"/>
      <c r="Z560" s="64"/>
    </row>
    <row r="561" spans="1:26" ht="13.5" customHeight="1" x14ac:dyDescent="0.35">
      <c r="A561" s="64"/>
      <c r="B561" s="64"/>
      <c r="C561" s="64"/>
      <c r="D561" s="64"/>
      <c r="E561" s="64"/>
      <c r="F561" s="77"/>
      <c r="G561" s="64"/>
      <c r="H561" s="64"/>
      <c r="I561" s="64"/>
      <c r="J561" s="64"/>
      <c r="K561" s="64"/>
      <c r="L561" s="64"/>
      <c r="M561" s="64"/>
      <c r="N561" s="64"/>
      <c r="O561" s="64"/>
      <c r="P561" s="64"/>
      <c r="Q561" s="64"/>
      <c r="R561" s="64"/>
      <c r="S561" s="64"/>
      <c r="T561" s="64"/>
      <c r="U561" s="64"/>
      <c r="V561" s="64"/>
      <c r="W561" s="64"/>
      <c r="X561" s="64"/>
      <c r="Y561" s="64"/>
      <c r="Z561" s="64"/>
    </row>
    <row r="562" spans="1:26" ht="13.5" customHeight="1" x14ac:dyDescent="0.35">
      <c r="A562" s="64"/>
      <c r="B562" s="64"/>
      <c r="C562" s="64"/>
      <c r="D562" s="64"/>
      <c r="E562" s="64"/>
      <c r="F562" s="77"/>
      <c r="G562" s="64"/>
      <c r="H562" s="64"/>
      <c r="I562" s="64"/>
      <c r="J562" s="64"/>
      <c r="K562" s="64"/>
      <c r="L562" s="64"/>
      <c r="M562" s="64"/>
      <c r="N562" s="64"/>
      <c r="O562" s="64"/>
      <c r="P562" s="64"/>
      <c r="Q562" s="64"/>
      <c r="R562" s="64"/>
      <c r="S562" s="64"/>
      <c r="T562" s="64"/>
      <c r="U562" s="64"/>
      <c r="V562" s="64"/>
      <c r="W562" s="64"/>
      <c r="X562" s="64"/>
      <c r="Y562" s="64"/>
      <c r="Z562" s="64"/>
    </row>
    <row r="563" spans="1:26" ht="13.5" customHeight="1" x14ac:dyDescent="0.35">
      <c r="A563" s="64"/>
      <c r="B563" s="64"/>
      <c r="C563" s="64"/>
      <c r="D563" s="64"/>
      <c r="E563" s="64"/>
      <c r="F563" s="77"/>
      <c r="G563" s="64"/>
      <c r="H563" s="64"/>
      <c r="I563" s="64"/>
      <c r="J563" s="64"/>
      <c r="K563" s="64"/>
      <c r="L563" s="64"/>
      <c r="M563" s="64"/>
      <c r="N563" s="64"/>
      <c r="O563" s="64"/>
      <c r="P563" s="64"/>
      <c r="Q563" s="64"/>
      <c r="R563" s="64"/>
      <c r="S563" s="64"/>
      <c r="T563" s="64"/>
      <c r="U563" s="64"/>
      <c r="V563" s="64"/>
      <c r="W563" s="64"/>
      <c r="X563" s="64"/>
      <c r="Y563" s="64"/>
      <c r="Z563" s="64"/>
    </row>
    <row r="564" spans="1:26" ht="13.5" customHeight="1" x14ac:dyDescent="0.35">
      <c r="A564" s="64"/>
      <c r="B564" s="64"/>
      <c r="C564" s="64"/>
      <c r="D564" s="64"/>
      <c r="E564" s="64"/>
      <c r="F564" s="77"/>
      <c r="G564" s="64"/>
      <c r="H564" s="64"/>
      <c r="I564" s="64"/>
      <c r="J564" s="64"/>
      <c r="K564" s="64"/>
      <c r="L564" s="64"/>
      <c r="M564" s="64"/>
      <c r="N564" s="64"/>
      <c r="O564" s="64"/>
      <c r="P564" s="64"/>
      <c r="Q564" s="64"/>
      <c r="R564" s="64"/>
      <c r="S564" s="64"/>
      <c r="T564" s="64"/>
      <c r="U564" s="64"/>
      <c r="V564" s="64"/>
      <c r="W564" s="64"/>
      <c r="X564" s="64"/>
      <c r="Y564" s="64"/>
      <c r="Z564" s="64"/>
    </row>
    <row r="565" spans="1:26" ht="13.5" customHeight="1" x14ac:dyDescent="0.35">
      <c r="A565" s="64"/>
      <c r="B565" s="64"/>
      <c r="C565" s="64"/>
      <c r="D565" s="64"/>
      <c r="E565" s="64"/>
      <c r="F565" s="77"/>
      <c r="G565" s="64"/>
      <c r="H565" s="64"/>
      <c r="I565" s="64"/>
      <c r="J565" s="64"/>
      <c r="K565" s="64"/>
      <c r="L565" s="64"/>
      <c r="M565" s="64"/>
      <c r="N565" s="64"/>
      <c r="O565" s="64"/>
      <c r="P565" s="64"/>
      <c r="Q565" s="64"/>
      <c r="R565" s="64"/>
      <c r="S565" s="64"/>
      <c r="T565" s="64"/>
      <c r="U565" s="64"/>
      <c r="V565" s="64"/>
      <c r="W565" s="64"/>
      <c r="X565" s="64"/>
      <c r="Y565" s="64"/>
      <c r="Z565" s="64"/>
    </row>
    <row r="566" spans="1:26" ht="13.5" customHeight="1" x14ac:dyDescent="0.35">
      <c r="A566" s="64"/>
      <c r="B566" s="64"/>
      <c r="C566" s="64"/>
      <c r="D566" s="64"/>
      <c r="E566" s="64"/>
      <c r="F566" s="77"/>
      <c r="G566" s="64"/>
      <c r="H566" s="64"/>
      <c r="I566" s="64"/>
      <c r="J566" s="64"/>
      <c r="K566" s="64"/>
      <c r="L566" s="64"/>
      <c r="M566" s="64"/>
      <c r="N566" s="64"/>
      <c r="O566" s="64"/>
      <c r="P566" s="64"/>
      <c r="Q566" s="64"/>
      <c r="R566" s="64"/>
      <c r="S566" s="64"/>
      <c r="T566" s="64"/>
      <c r="U566" s="64"/>
      <c r="V566" s="64"/>
      <c r="W566" s="64"/>
      <c r="X566" s="64"/>
      <c r="Y566" s="64"/>
      <c r="Z566" s="64"/>
    </row>
    <row r="567" spans="1:26" ht="13.5" customHeight="1" x14ac:dyDescent="0.35">
      <c r="A567" s="64"/>
      <c r="B567" s="64"/>
      <c r="C567" s="64"/>
      <c r="D567" s="64"/>
      <c r="E567" s="64"/>
      <c r="F567" s="77"/>
      <c r="G567" s="64"/>
      <c r="H567" s="64"/>
      <c r="I567" s="64"/>
      <c r="J567" s="64"/>
      <c r="K567" s="64"/>
      <c r="L567" s="64"/>
      <c r="M567" s="64"/>
      <c r="N567" s="64"/>
      <c r="O567" s="64"/>
      <c r="P567" s="64"/>
      <c r="Q567" s="64"/>
      <c r="R567" s="64"/>
      <c r="S567" s="64"/>
      <c r="T567" s="64"/>
      <c r="U567" s="64"/>
      <c r="V567" s="64"/>
      <c r="W567" s="64"/>
      <c r="X567" s="64"/>
      <c r="Y567" s="64"/>
      <c r="Z567" s="64"/>
    </row>
    <row r="568" spans="1:26" ht="13.5" customHeight="1" x14ac:dyDescent="0.35">
      <c r="A568" s="64"/>
      <c r="B568" s="64"/>
      <c r="C568" s="64"/>
      <c r="D568" s="64"/>
      <c r="E568" s="64"/>
      <c r="F568" s="77"/>
      <c r="G568" s="64"/>
      <c r="H568" s="64"/>
      <c r="I568" s="64"/>
      <c r="J568" s="64"/>
      <c r="K568" s="64"/>
      <c r="L568" s="64"/>
      <c r="M568" s="64"/>
      <c r="N568" s="64"/>
      <c r="O568" s="64"/>
      <c r="P568" s="64"/>
      <c r="Q568" s="64"/>
      <c r="R568" s="64"/>
      <c r="S568" s="64"/>
      <c r="T568" s="64"/>
      <c r="U568" s="64"/>
      <c r="V568" s="64"/>
      <c r="W568" s="64"/>
      <c r="X568" s="64"/>
      <c r="Y568" s="64"/>
      <c r="Z568" s="64"/>
    </row>
    <row r="569" spans="1:26" ht="13.5" customHeight="1" x14ac:dyDescent="0.35">
      <c r="A569" s="64"/>
      <c r="B569" s="64"/>
      <c r="C569" s="64"/>
      <c r="D569" s="64"/>
      <c r="E569" s="64"/>
      <c r="F569" s="77"/>
      <c r="G569" s="64"/>
      <c r="H569" s="64"/>
      <c r="I569" s="64"/>
      <c r="J569" s="64"/>
      <c r="K569" s="64"/>
      <c r="L569" s="64"/>
      <c r="M569" s="64"/>
      <c r="N569" s="64"/>
      <c r="O569" s="64"/>
      <c r="P569" s="64"/>
      <c r="Q569" s="64"/>
      <c r="R569" s="64"/>
      <c r="S569" s="64"/>
      <c r="T569" s="64"/>
      <c r="U569" s="64"/>
      <c r="V569" s="64"/>
      <c r="W569" s="64"/>
      <c r="X569" s="64"/>
      <c r="Y569" s="64"/>
      <c r="Z569" s="64"/>
    </row>
    <row r="570" spans="1:26" ht="13.5" customHeight="1" x14ac:dyDescent="0.35">
      <c r="A570" s="64"/>
      <c r="B570" s="64"/>
      <c r="C570" s="64"/>
      <c r="D570" s="64"/>
      <c r="E570" s="64"/>
      <c r="F570" s="77"/>
      <c r="G570" s="64"/>
      <c r="H570" s="64"/>
      <c r="I570" s="64"/>
      <c r="J570" s="64"/>
      <c r="K570" s="64"/>
      <c r="L570" s="64"/>
      <c r="M570" s="64"/>
      <c r="N570" s="64"/>
      <c r="O570" s="64"/>
      <c r="P570" s="64"/>
      <c r="Q570" s="64"/>
      <c r="R570" s="64"/>
      <c r="S570" s="64"/>
      <c r="T570" s="64"/>
      <c r="U570" s="64"/>
      <c r="V570" s="64"/>
      <c r="W570" s="64"/>
      <c r="X570" s="64"/>
      <c r="Y570" s="64"/>
      <c r="Z570" s="64"/>
    </row>
    <row r="571" spans="1:26" ht="13.5" customHeight="1" x14ac:dyDescent="0.35">
      <c r="A571" s="64"/>
      <c r="B571" s="64"/>
      <c r="C571" s="64"/>
      <c r="D571" s="64"/>
      <c r="E571" s="64"/>
      <c r="F571" s="77"/>
      <c r="G571" s="64"/>
      <c r="H571" s="64"/>
      <c r="I571" s="64"/>
      <c r="J571" s="64"/>
      <c r="K571" s="64"/>
      <c r="L571" s="64"/>
      <c r="M571" s="64"/>
      <c r="N571" s="64"/>
      <c r="O571" s="64"/>
      <c r="P571" s="64"/>
      <c r="Q571" s="64"/>
      <c r="R571" s="64"/>
      <c r="S571" s="64"/>
      <c r="T571" s="64"/>
      <c r="U571" s="64"/>
      <c r="V571" s="64"/>
      <c r="W571" s="64"/>
      <c r="X571" s="64"/>
      <c r="Y571" s="64"/>
      <c r="Z571" s="64"/>
    </row>
    <row r="572" spans="1:26" ht="13.5" customHeight="1" x14ac:dyDescent="0.35">
      <c r="A572" s="64"/>
      <c r="B572" s="64"/>
      <c r="C572" s="64"/>
      <c r="D572" s="64"/>
      <c r="E572" s="64"/>
      <c r="F572" s="77"/>
      <c r="G572" s="64"/>
      <c r="H572" s="64"/>
      <c r="I572" s="64"/>
      <c r="J572" s="64"/>
      <c r="K572" s="64"/>
      <c r="L572" s="64"/>
      <c r="M572" s="64"/>
      <c r="N572" s="64"/>
      <c r="O572" s="64"/>
      <c r="P572" s="64"/>
      <c r="Q572" s="64"/>
      <c r="R572" s="64"/>
      <c r="S572" s="64"/>
      <c r="T572" s="64"/>
      <c r="U572" s="64"/>
      <c r="V572" s="64"/>
      <c r="W572" s="64"/>
      <c r="X572" s="64"/>
      <c r="Y572" s="64"/>
      <c r="Z572" s="64"/>
    </row>
    <row r="573" spans="1:26" ht="13.5" customHeight="1" x14ac:dyDescent="0.35">
      <c r="A573" s="64"/>
      <c r="B573" s="64"/>
      <c r="C573" s="64"/>
      <c r="D573" s="64"/>
      <c r="E573" s="64"/>
      <c r="F573" s="77"/>
      <c r="G573" s="64"/>
      <c r="H573" s="64"/>
      <c r="I573" s="64"/>
      <c r="J573" s="64"/>
      <c r="K573" s="64"/>
      <c r="L573" s="64"/>
      <c r="M573" s="64"/>
      <c r="N573" s="64"/>
      <c r="O573" s="64"/>
      <c r="P573" s="64"/>
      <c r="Q573" s="64"/>
      <c r="R573" s="64"/>
      <c r="S573" s="64"/>
      <c r="T573" s="64"/>
      <c r="U573" s="64"/>
      <c r="V573" s="64"/>
      <c r="W573" s="64"/>
      <c r="X573" s="64"/>
      <c r="Y573" s="64"/>
      <c r="Z573" s="64"/>
    </row>
    <row r="574" spans="1:26" ht="13.5" customHeight="1" x14ac:dyDescent="0.35">
      <c r="A574" s="64"/>
      <c r="B574" s="64"/>
      <c r="C574" s="64"/>
      <c r="D574" s="64"/>
      <c r="E574" s="64"/>
      <c r="F574" s="77"/>
      <c r="G574" s="64"/>
      <c r="H574" s="64"/>
      <c r="I574" s="64"/>
      <c r="J574" s="64"/>
      <c r="K574" s="64"/>
      <c r="L574" s="64"/>
      <c r="M574" s="64"/>
      <c r="N574" s="64"/>
      <c r="O574" s="64"/>
      <c r="P574" s="64"/>
      <c r="Q574" s="64"/>
      <c r="R574" s="64"/>
      <c r="S574" s="64"/>
      <c r="T574" s="64"/>
      <c r="U574" s="64"/>
      <c r="V574" s="64"/>
      <c r="W574" s="64"/>
      <c r="X574" s="64"/>
      <c r="Y574" s="64"/>
      <c r="Z574" s="64"/>
    </row>
    <row r="575" spans="1:26" ht="13.5" customHeight="1" x14ac:dyDescent="0.35">
      <c r="A575" s="64"/>
      <c r="B575" s="64"/>
      <c r="C575" s="64"/>
      <c r="D575" s="64"/>
      <c r="E575" s="64"/>
      <c r="F575" s="77"/>
      <c r="G575" s="64"/>
      <c r="H575" s="64"/>
      <c r="I575" s="64"/>
      <c r="J575" s="64"/>
      <c r="K575" s="64"/>
      <c r="L575" s="64"/>
      <c r="M575" s="64"/>
      <c r="N575" s="64"/>
      <c r="O575" s="64"/>
      <c r="P575" s="64"/>
      <c r="Q575" s="64"/>
      <c r="R575" s="64"/>
      <c r="S575" s="64"/>
      <c r="T575" s="64"/>
      <c r="U575" s="64"/>
      <c r="V575" s="64"/>
      <c r="W575" s="64"/>
      <c r="X575" s="64"/>
      <c r="Y575" s="64"/>
      <c r="Z575" s="64"/>
    </row>
    <row r="576" spans="1:26" ht="13.5" customHeight="1" x14ac:dyDescent="0.35">
      <c r="A576" s="64"/>
      <c r="B576" s="64"/>
      <c r="C576" s="64"/>
      <c r="D576" s="64"/>
      <c r="E576" s="64"/>
      <c r="F576" s="77"/>
      <c r="G576" s="64"/>
      <c r="H576" s="64"/>
      <c r="I576" s="64"/>
      <c r="J576" s="64"/>
      <c r="K576" s="64"/>
      <c r="L576" s="64"/>
      <c r="M576" s="64"/>
      <c r="N576" s="64"/>
      <c r="O576" s="64"/>
      <c r="P576" s="64"/>
      <c r="Q576" s="64"/>
      <c r="R576" s="64"/>
      <c r="S576" s="64"/>
      <c r="T576" s="64"/>
      <c r="U576" s="64"/>
      <c r="V576" s="64"/>
      <c r="W576" s="64"/>
      <c r="X576" s="64"/>
      <c r="Y576" s="64"/>
      <c r="Z576" s="64"/>
    </row>
    <row r="577" spans="1:26" ht="13.5" customHeight="1" x14ac:dyDescent="0.35">
      <c r="A577" s="64"/>
      <c r="B577" s="64"/>
      <c r="C577" s="64"/>
      <c r="D577" s="64"/>
      <c r="E577" s="64"/>
      <c r="F577" s="77"/>
      <c r="G577" s="64"/>
      <c r="H577" s="64"/>
      <c r="I577" s="64"/>
      <c r="J577" s="64"/>
      <c r="K577" s="64"/>
      <c r="L577" s="64"/>
      <c r="M577" s="64"/>
      <c r="N577" s="64"/>
      <c r="O577" s="64"/>
      <c r="P577" s="64"/>
      <c r="Q577" s="64"/>
      <c r="R577" s="64"/>
      <c r="S577" s="64"/>
      <c r="T577" s="64"/>
      <c r="U577" s="64"/>
      <c r="V577" s="64"/>
      <c r="W577" s="64"/>
      <c r="X577" s="64"/>
      <c r="Y577" s="64"/>
      <c r="Z577" s="64"/>
    </row>
    <row r="578" spans="1:26" ht="13.5" customHeight="1" x14ac:dyDescent="0.35">
      <c r="A578" s="64"/>
      <c r="B578" s="64"/>
      <c r="C578" s="64"/>
      <c r="D578" s="64"/>
      <c r="E578" s="64"/>
      <c r="F578" s="77"/>
      <c r="G578" s="64"/>
      <c r="H578" s="64"/>
      <c r="I578" s="64"/>
      <c r="J578" s="64"/>
      <c r="K578" s="64"/>
      <c r="L578" s="64"/>
      <c r="M578" s="64"/>
      <c r="N578" s="64"/>
      <c r="O578" s="64"/>
      <c r="P578" s="64"/>
      <c r="Q578" s="64"/>
      <c r="R578" s="64"/>
      <c r="S578" s="64"/>
      <c r="T578" s="64"/>
      <c r="U578" s="64"/>
      <c r="V578" s="64"/>
      <c r="W578" s="64"/>
      <c r="X578" s="64"/>
      <c r="Y578" s="64"/>
      <c r="Z578" s="64"/>
    </row>
    <row r="579" spans="1:26" ht="13.5" customHeight="1" x14ac:dyDescent="0.35">
      <c r="A579" s="64"/>
      <c r="B579" s="64"/>
      <c r="C579" s="64"/>
      <c r="D579" s="64"/>
      <c r="E579" s="64"/>
      <c r="F579" s="77"/>
      <c r="G579" s="64"/>
      <c r="H579" s="64"/>
      <c r="I579" s="64"/>
      <c r="J579" s="64"/>
      <c r="K579" s="64"/>
      <c r="L579" s="64"/>
      <c r="M579" s="64"/>
      <c r="N579" s="64"/>
      <c r="O579" s="64"/>
      <c r="P579" s="64"/>
      <c r="Q579" s="64"/>
      <c r="R579" s="64"/>
      <c r="S579" s="64"/>
      <c r="T579" s="64"/>
      <c r="U579" s="64"/>
      <c r="V579" s="64"/>
      <c r="W579" s="64"/>
      <c r="X579" s="64"/>
      <c r="Y579" s="64"/>
      <c r="Z579" s="64"/>
    </row>
    <row r="580" spans="1:26" ht="13.5" customHeight="1" x14ac:dyDescent="0.35">
      <c r="A580" s="64"/>
      <c r="B580" s="64"/>
      <c r="C580" s="64"/>
      <c r="D580" s="64"/>
      <c r="E580" s="64"/>
      <c r="F580" s="77"/>
      <c r="G580" s="64"/>
      <c r="H580" s="64"/>
      <c r="I580" s="64"/>
      <c r="J580" s="64"/>
      <c r="K580" s="64"/>
      <c r="L580" s="64"/>
      <c r="M580" s="64"/>
      <c r="N580" s="64"/>
      <c r="O580" s="64"/>
      <c r="P580" s="64"/>
      <c r="Q580" s="64"/>
      <c r="R580" s="64"/>
      <c r="S580" s="64"/>
      <c r="T580" s="64"/>
      <c r="U580" s="64"/>
      <c r="V580" s="64"/>
      <c r="W580" s="64"/>
      <c r="X580" s="64"/>
      <c r="Y580" s="64"/>
      <c r="Z580" s="64"/>
    </row>
    <row r="581" spans="1:26" ht="13.5" customHeight="1" x14ac:dyDescent="0.35">
      <c r="A581" s="64"/>
      <c r="B581" s="64"/>
      <c r="C581" s="64"/>
      <c r="D581" s="64"/>
      <c r="E581" s="64"/>
      <c r="F581" s="77"/>
      <c r="G581" s="64"/>
      <c r="H581" s="64"/>
      <c r="I581" s="64"/>
      <c r="J581" s="64"/>
      <c r="K581" s="64"/>
      <c r="L581" s="64"/>
      <c r="M581" s="64"/>
      <c r="N581" s="64"/>
      <c r="O581" s="64"/>
      <c r="P581" s="64"/>
      <c r="Q581" s="64"/>
      <c r="R581" s="64"/>
      <c r="S581" s="64"/>
      <c r="T581" s="64"/>
      <c r="U581" s="64"/>
      <c r="V581" s="64"/>
      <c r="W581" s="64"/>
      <c r="X581" s="64"/>
      <c r="Y581" s="64"/>
      <c r="Z581" s="64"/>
    </row>
    <row r="582" spans="1:26" ht="13.5" customHeight="1" x14ac:dyDescent="0.35">
      <c r="A582" s="64"/>
      <c r="B582" s="64"/>
      <c r="C582" s="64"/>
      <c r="D582" s="64"/>
      <c r="E582" s="64"/>
      <c r="F582" s="77"/>
      <c r="G582" s="64"/>
      <c r="H582" s="64"/>
      <c r="I582" s="64"/>
      <c r="J582" s="64"/>
      <c r="K582" s="64"/>
      <c r="L582" s="64"/>
      <c r="M582" s="64"/>
      <c r="N582" s="64"/>
      <c r="O582" s="64"/>
      <c r="P582" s="64"/>
      <c r="Q582" s="64"/>
      <c r="R582" s="64"/>
      <c r="S582" s="64"/>
      <c r="T582" s="64"/>
      <c r="U582" s="64"/>
      <c r="V582" s="64"/>
      <c r="W582" s="64"/>
      <c r="X582" s="64"/>
      <c r="Y582" s="64"/>
      <c r="Z582" s="64"/>
    </row>
    <row r="583" spans="1:26" ht="13.5" customHeight="1" x14ac:dyDescent="0.35">
      <c r="A583" s="64"/>
      <c r="B583" s="64"/>
      <c r="C583" s="64"/>
      <c r="D583" s="64"/>
      <c r="E583" s="64"/>
      <c r="F583" s="77"/>
      <c r="G583" s="64"/>
      <c r="H583" s="64"/>
      <c r="I583" s="64"/>
      <c r="J583" s="64"/>
      <c r="K583" s="64"/>
      <c r="L583" s="64"/>
      <c r="M583" s="64"/>
      <c r="N583" s="64"/>
      <c r="O583" s="64"/>
      <c r="P583" s="64"/>
      <c r="Q583" s="64"/>
      <c r="R583" s="64"/>
      <c r="S583" s="64"/>
      <c r="T583" s="64"/>
      <c r="U583" s="64"/>
      <c r="V583" s="64"/>
      <c r="W583" s="64"/>
      <c r="X583" s="64"/>
      <c r="Y583" s="64"/>
      <c r="Z583" s="64"/>
    </row>
    <row r="584" spans="1:26" ht="13.5" customHeight="1" x14ac:dyDescent="0.35">
      <c r="A584" s="64"/>
      <c r="B584" s="64"/>
      <c r="C584" s="64"/>
      <c r="D584" s="64"/>
      <c r="E584" s="64"/>
      <c r="F584" s="77"/>
      <c r="G584" s="64"/>
      <c r="H584" s="64"/>
      <c r="I584" s="64"/>
      <c r="J584" s="64"/>
      <c r="K584" s="64"/>
      <c r="L584" s="64"/>
      <c r="M584" s="64"/>
      <c r="N584" s="64"/>
      <c r="O584" s="64"/>
      <c r="P584" s="64"/>
      <c r="Q584" s="64"/>
      <c r="R584" s="64"/>
      <c r="S584" s="64"/>
      <c r="T584" s="64"/>
      <c r="U584" s="64"/>
      <c r="V584" s="64"/>
      <c r="W584" s="64"/>
      <c r="X584" s="64"/>
      <c r="Y584" s="64"/>
      <c r="Z584" s="64"/>
    </row>
    <row r="585" spans="1:26" ht="13.5" customHeight="1" x14ac:dyDescent="0.35">
      <c r="A585" s="64"/>
      <c r="B585" s="64"/>
      <c r="C585" s="64"/>
      <c r="D585" s="64"/>
      <c r="E585" s="64"/>
      <c r="F585" s="77"/>
      <c r="G585" s="64"/>
      <c r="H585" s="64"/>
      <c r="I585" s="64"/>
      <c r="J585" s="64"/>
      <c r="K585" s="64"/>
      <c r="L585" s="64"/>
      <c r="M585" s="64"/>
      <c r="N585" s="64"/>
      <c r="O585" s="64"/>
      <c r="P585" s="64"/>
      <c r="Q585" s="64"/>
      <c r="R585" s="64"/>
      <c r="S585" s="64"/>
      <c r="T585" s="64"/>
      <c r="U585" s="64"/>
      <c r="V585" s="64"/>
      <c r="W585" s="64"/>
      <c r="X585" s="64"/>
      <c r="Y585" s="64"/>
      <c r="Z585" s="64"/>
    </row>
    <row r="586" spans="1:26" ht="13.5" customHeight="1" x14ac:dyDescent="0.35">
      <c r="A586" s="64"/>
      <c r="B586" s="64"/>
      <c r="C586" s="64"/>
      <c r="D586" s="64"/>
      <c r="E586" s="64"/>
      <c r="F586" s="77"/>
      <c r="G586" s="64"/>
      <c r="H586" s="64"/>
      <c r="I586" s="64"/>
      <c r="J586" s="64"/>
      <c r="K586" s="64"/>
      <c r="L586" s="64"/>
      <c r="M586" s="64"/>
      <c r="N586" s="64"/>
      <c r="O586" s="64"/>
      <c r="P586" s="64"/>
      <c r="Q586" s="64"/>
      <c r="R586" s="64"/>
      <c r="S586" s="64"/>
      <c r="T586" s="64"/>
      <c r="U586" s="64"/>
      <c r="V586" s="64"/>
      <c r="W586" s="64"/>
      <c r="X586" s="64"/>
      <c r="Y586" s="64"/>
      <c r="Z586" s="64"/>
    </row>
    <row r="587" spans="1:26" ht="13.5" customHeight="1" x14ac:dyDescent="0.35">
      <c r="A587" s="64"/>
      <c r="B587" s="64"/>
      <c r="C587" s="64"/>
      <c r="D587" s="64"/>
      <c r="E587" s="64"/>
      <c r="F587" s="77"/>
      <c r="G587" s="64"/>
      <c r="H587" s="64"/>
      <c r="I587" s="64"/>
      <c r="J587" s="64"/>
      <c r="K587" s="64"/>
      <c r="L587" s="64"/>
      <c r="M587" s="64"/>
      <c r="N587" s="64"/>
      <c r="O587" s="64"/>
      <c r="P587" s="64"/>
      <c r="Q587" s="64"/>
      <c r="R587" s="64"/>
      <c r="S587" s="64"/>
      <c r="T587" s="64"/>
      <c r="U587" s="64"/>
      <c r="V587" s="64"/>
      <c r="W587" s="64"/>
      <c r="X587" s="64"/>
      <c r="Y587" s="64"/>
      <c r="Z587" s="64"/>
    </row>
    <row r="588" spans="1:26" ht="13.5" customHeight="1" x14ac:dyDescent="0.35">
      <c r="A588" s="64"/>
      <c r="B588" s="64"/>
      <c r="C588" s="64"/>
      <c r="D588" s="64"/>
      <c r="E588" s="64"/>
      <c r="F588" s="77"/>
      <c r="G588" s="64"/>
      <c r="H588" s="64"/>
      <c r="I588" s="64"/>
      <c r="J588" s="64"/>
      <c r="K588" s="64"/>
      <c r="L588" s="64"/>
      <c r="M588" s="64"/>
      <c r="N588" s="64"/>
      <c r="O588" s="64"/>
      <c r="P588" s="64"/>
      <c r="Q588" s="64"/>
      <c r="R588" s="64"/>
      <c r="S588" s="64"/>
      <c r="T588" s="64"/>
      <c r="U588" s="64"/>
      <c r="V588" s="64"/>
      <c r="W588" s="64"/>
      <c r="X588" s="64"/>
      <c r="Y588" s="64"/>
      <c r="Z588" s="64"/>
    </row>
    <row r="589" spans="1:26" ht="13.5" customHeight="1" x14ac:dyDescent="0.35">
      <c r="A589" s="64"/>
      <c r="B589" s="64"/>
      <c r="C589" s="64"/>
      <c r="D589" s="64"/>
      <c r="E589" s="64"/>
      <c r="F589" s="77"/>
      <c r="G589" s="64"/>
      <c r="H589" s="64"/>
      <c r="I589" s="64"/>
      <c r="J589" s="64"/>
      <c r="K589" s="64"/>
      <c r="L589" s="64"/>
      <c r="M589" s="64"/>
      <c r="N589" s="64"/>
      <c r="O589" s="64"/>
      <c r="P589" s="64"/>
      <c r="Q589" s="64"/>
      <c r="R589" s="64"/>
      <c r="S589" s="64"/>
      <c r="T589" s="64"/>
      <c r="U589" s="64"/>
      <c r="V589" s="64"/>
      <c r="W589" s="64"/>
      <c r="X589" s="64"/>
      <c r="Y589" s="64"/>
      <c r="Z589" s="64"/>
    </row>
    <row r="590" spans="1:26" ht="13.5" customHeight="1" x14ac:dyDescent="0.35">
      <c r="A590" s="64"/>
      <c r="B590" s="64"/>
      <c r="C590" s="64"/>
      <c r="D590" s="64"/>
      <c r="E590" s="64"/>
      <c r="F590" s="77"/>
      <c r="G590" s="64"/>
      <c r="H590" s="64"/>
      <c r="I590" s="64"/>
      <c r="J590" s="64"/>
      <c r="K590" s="64"/>
      <c r="L590" s="64"/>
      <c r="M590" s="64"/>
      <c r="N590" s="64"/>
      <c r="O590" s="64"/>
      <c r="P590" s="64"/>
      <c r="Q590" s="64"/>
      <c r="R590" s="64"/>
      <c r="S590" s="64"/>
      <c r="T590" s="64"/>
      <c r="U590" s="64"/>
      <c r="V590" s="64"/>
      <c r="W590" s="64"/>
      <c r="X590" s="64"/>
      <c r="Y590" s="64"/>
      <c r="Z590" s="64"/>
    </row>
    <row r="591" spans="1:26" ht="13.5" customHeight="1" x14ac:dyDescent="0.35">
      <c r="A591" s="64"/>
      <c r="B591" s="64"/>
      <c r="C591" s="64"/>
      <c r="D591" s="64"/>
      <c r="E591" s="64"/>
      <c r="F591" s="77"/>
      <c r="G591" s="64"/>
      <c r="H591" s="64"/>
      <c r="I591" s="64"/>
      <c r="J591" s="64"/>
      <c r="K591" s="64"/>
      <c r="L591" s="64"/>
      <c r="M591" s="64"/>
      <c r="N591" s="64"/>
      <c r="O591" s="64"/>
      <c r="P591" s="64"/>
      <c r="Q591" s="64"/>
      <c r="R591" s="64"/>
      <c r="S591" s="64"/>
      <c r="T591" s="64"/>
      <c r="U591" s="64"/>
      <c r="V591" s="64"/>
      <c r="W591" s="64"/>
      <c r="X591" s="64"/>
      <c r="Y591" s="64"/>
      <c r="Z591" s="64"/>
    </row>
    <row r="592" spans="1:26" ht="13.5" customHeight="1" x14ac:dyDescent="0.35">
      <c r="A592" s="64"/>
      <c r="B592" s="64"/>
      <c r="C592" s="64"/>
      <c r="D592" s="64"/>
      <c r="E592" s="64"/>
      <c r="F592" s="77"/>
      <c r="G592" s="64"/>
      <c r="H592" s="64"/>
      <c r="I592" s="64"/>
      <c r="J592" s="64"/>
      <c r="K592" s="64"/>
      <c r="L592" s="64"/>
      <c r="M592" s="64"/>
      <c r="N592" s="64"/>
      <c r="O592" s="64"/>
      <c r="P592" s="64"/>
      <c r="Q592" s="64"/>
      <c r="R592" s="64"/>
      <c r="S592" s="64"/>
      <c r="T592" s="64"/>
      <c r="U592" s="64"/>
      <c r="V592" s="64"/>
      <c r="W592" s="64"/>
      <c r="X592" s="64"/>
      <c r="Y592" s="64"/>
      <c r="Z592" s="64"/>
    </row>
    <row r="593" spans="1:26" ht="13.5" customHeight="1" x14ac:dyDescent="0.35">
      <c r="A593" s="64"/>
      <c r="B593" s="64"/>
      <c r="C593" s="64"/>
      <c r="D593" s="64"/>
      <c r="E593" s="64"/>
      <c r="F593" s="77"/>
      <c r="G593" s="64"/>
      <c r="H593" s="64"/>
      <c r="I593" s="64"/>
      <c r="J593" s="64"/>
      <c r="K593" s="64"/>
      <c r="L593" s="64"/>
      <c r="M593" s="64"/>
      <c r="N593" s="64"/>
      <c r="O593" s="64"/>
      <c r="P593" s="64"/>
      <c r="Q593" s="64"/>
      <c r="R593" s="64"/>
      <c r="S593" s="64"/>
      <c r="T593" s="64"/>
      <c r="U593" s="64"/>
      <c r="V593" s="64"/>
      <c r="W593" s="64"/>
      <c r="X593" s="64"/>
      <c r="Y593" s="64"/>
      <c r="Z593" s="64"/>
    </row>
    <row r="594" spans="1:26" ht="13.5" customHeight="1" x14ac:dyDescent="0.35">
      <c r="A594" s="64"/>
      <c r="B594" s="64"/>
      <c r="C594" s="64"/>
      <c r="D594" s="64"/>
      <c r="E594" s="64"/>
      <c r="F594" s="77"/>
      <c r="G594" s="64"/>
      <c r="H594" s="64"/>
      <c r="I594" s="64"/>
      <c r="J594" s="64"/>
      <c r="K594" s="64"/>
      <c r="L594" s="64"/>
      <c r="M594" s="64"/>
      <c r="N594" s="64"/>
      <c r="O594" s="64"/>
      <c r="P594" s="64"/>
      <c r="Q594" s="64"/>
      <c r="R594" s="64"/>
      <c r="S594" s="64"/>
      <c r="T594" s="64"/>
      <c r="U594" s="64"/>
      <c r="V594" s="64"/>
      <c r="W594" s="64"/>
      <c r="X594" s="64"/>
      <c r="Y594" s="64"/>
      <c r="Z594" s="64"/>
    </row>
    <row r="595" spans="1:26" ht="13.5" customHeight="1" x14ac:dyDescent="0.35">
      <c r="A595" s="64"/>
      <c r="B595" s="64"/>
      <c r="C595" s="64"/>
      <c r="D595" s="64"/>
      <c r="E595" s="64"/>
      <c r="F595" s="77"/>
      <c r="G595" s="64"/>
      <c r="H595" s="64"/>
      <c r="I595" s="64"/>
      <c r="J595" s="64"/>
      <c r="K595" s="64"/>
      <c r="L595" s="64"/>
      <c r="M595" s="64"/>
      <c r="N595" s="64"/>
      <c r="O595" s="64"/>
      <c r="P595" s="64"/>
      <c r="Q595" s="64"/>
      <c r="R595" s="64"/>
      <c r="S595" s="64"/>
      <c r="T595" s="64"/>
      <c r="U595" s="64"/>
      <c r="V595" s="64"/>
      <c r="W595" s="64"/>
      <c r="X595" s="64"/>
      <c r="Y595" s="64"/>
      <c r="Z595" s="64"/>
    </row>
    <row r="596" spans="1:26" ht="13.5" customHeight="1" x14ac:dyDescent="0.35">
      <c r="A596" s="64"/>
      <c r="B596" s="64"/>
      <c r="C596" s="64"/>
      <c r="D596" s="64"/>
      <c r="E596" s="64"/>
      <c r="F596" s="77"/>
      <c r="G596" s="64"/>
      <c r="H596" s="64"/>
      <c r="I596" s="64"/>
      <c r="J596" s="64"/>
      <c r="K596" s="64"/>
      <c r="L596" s="64"/>
      <c r="M596" s="64"/>
      <c r="N596" s="64"/>
      <c r="O596" s="64"/>
      <c r="P596" s="64"/>
      <c r="Q596" s="64"/>
      <c r="R596" s="64"/>
      <c r="S596" s="64"/>
      <c r="T596" s="64"/>
      <c r="U596" s="64"/>
      <c r="V596" s="64"/>
      <c r="W596" s="64"/>
      <c r="X596" s="64"/>
      <c r="Y596" s="64"/>
      <c r="Z596" s="64"/>
    </row>
    <row r="597" spans="1:26" ht="13.5" customHeight="1" x14ac:dyDescent="0.35">
      <c r="A597" s="64"/>
      <c r="B597" s="64"/>
      <c r="C597" s="64"/>
      <c r="D597" s="64"/>
      <c r="E597" s="64"/>
      <c r="F597" s="77"/>
      <c r="G597" s="64"/>
      <c r="H597" s="64"/>
      <c r="I597" s="64"/>
      <c r="J597" s="64"/>
      <c r="K597" s="64"/>
      <c r="L597" s="64"/>
      <c r="M597" s="64"/>
      <c r="N597" s="64"/>
      <c r="O597" s="64"/>
      <c r="P597" s="64"/>
      <c r="Q597" s="64"/>
      <c r="R597" s="64"/>
      <c r="S597" s="64"/>
      <c r="T597" s="64"/>
      <c r="U597" s="64"/>
      <c r="V597" s="64"/>
      <c r="W597" s="64"/>
      <c r="X597" s="64"/>
      <c r="Y597" s="64"/>
      <c r="Z597" s="64"/>
    </row>
    <row r="598" spans="1:26" ht="13.5" customHeight="1" x14ac:dyDescent="0.35">
      <c r="A598" s="64"/>
      <c r="B598" s="64"/>
      <c r="C598" s="64"/>
      <c r="D598" s="64"/>
      <c r="E598" s="64"/>
      <c r="F598" s="77"/>
      <c r="G598" s="64"/>
      <c r="H598" s="64"/>
      <c r="I598" s="64"/>
      <c r="J598" s="64"/>
      <c r="K598" s="64"/>
      <c r="L598" s="64"/>
      <c r="M598" s="64"/>
      <c r="N598" s="64"/>
      <c r="O598" s="64"/>
      <c r="P598" s="64"/>
      <c r="Q598" s="64"/>
      <c r="R598" s="64"/>
      <c r="S598" s="64"/>
      <c r="T598" s="64"/>
      <c r="U598" s="64"/>
      <c r="V598" s="64"/>
      <c r="W598" s="64"/>
      <c r="X598" s="64"/>
      <c r="Y598" s="64"/>
      <c r="Z598" s="64"/>
    </row>
    <row r="599" spans="1:26" ht="13.5" customHeight="1" x14ac:dyDescent="0.35">
      <c r="A599" s="64"/>
      <c r="B599" s="64"/>
      <c r="C599" s="64"/>
      <c r="D599" s="64"/>
      <c r="E599" s="64"/>
      <c r="F599" s="77"/>
      <c r="G599" s="64"/>
      <c r="H599" s="64"/>
      <c r="I599" s="64"/>
      <c r="J599" s="64"/>
      <c r="K599" s="64"/>
      <c r="L599" s="64"/>
      <c r="M599" s="64"/>
      <c r="N599" s="64"/>
      <c r="O599" s="64"/>
      <c r="P599" s="64"/>
      <c r="Q599" s="64"/>
      <c r="R599" s="64"/>
      <c r="S599" s="64"/>
      <c r="T599" s="64"/>
      <c r="U599" s="64"/>
      <c r="V599" s="64"/>
      <c r="W599" s="64"/>
      <c r="X599" s="64"/>
      <c r="Y599" s="64"/>
      <c r="Z599" s="64"/>
    </row>
    <row r="600" spans="1:26" ht="13.5" customHeight="1" x14ac:dyDescent="0.35">
      <c r="A600" s="64"/>
      <c r="B600" s="64"/>
      <c r="C600" s="64"/>
      <c r="D600" s="64"/>
      <c r="E600" s="64"/>
      <c r="F600" s="77"/>
      <c r="G600" s="64"/>
      <c r="H600" s="64"/>
      <c r="I600" s="64"/>
      <c r="J600" s="64"/>
      <c r="K600" s="64"/>
      <c r="L600" s="64"/>
      <c r="M600" s="64"/>
      <c r="N600" s="64"/>
      <c r="O600" s="64"/>
      <c r="P600" s="64"/>
      <c r="Q600" s="64"/>
      <c r="R600" s="64"/>
      <c r="S600" s="64"/>
      <c r="T600" s="64"/>
      <c r="U600" s="64"/>
      <c r="V600" s="64"/>
      <c r="W600" s="64"/>
      <c r="X600" s="64"/>
      <c r="Y600" s="64"/>
      <c r="Z600" s="64"/>
    </row>
    <row r="601" spans="1:26" ht="13.5" customHeight="1" x14ac:dyDescent="0.35">
      <c r="A601" s="64"/>
      <c r="B601" s="64"/>
      <c r="C601" s="64"/>
      <c r="D601" s="64"/>
      <c r="E601" s="64"/>
      <c r="F601" s="77"/>
      <c r="G601" s="64"/>
      <c r="H601" s="64"/>
      <c r="I601" s="64"/>
      <c r="J601" s="64"/>
      <c r="K601" s="64"/>
      <c r="L601" s="64"/>
      <c r="M601" s="64"/>
      <c r="N601" s="64"/>
      <c r="O601" s="64"/>
      <c r="P601" s="64"/>
      <c r="Q601" s="64"/>
      <c r="R601" s="64"/>
      <c r="S601" s="64"/>
      <c r="T601" s="64"/>
      <c r="U601" s="64"/>
      <c r="V601" s="64"/>
      <c r="W601" s="64"/>
      <c r="X601" s="64"/>
      <c r="Y601" s="64"/>
      <c r="Z601" s="64"/>
    </row>
    <row r="602" spans="1:26" ht="13.5" customHeight="1" x14ac:dyDescent="0.35">
      <c r="A602" s="64"/>
      <c r="B602" s="64"/>
      <c r="C602" s="64"/>
      <c r="D602" s="64"/>
      <c r="E602" s="64"/>
      <c r="F602" s="77"/>
      <c r="G602" s="64"/>
      <c r="H602" s="64"/>
      <c r="I602" s="64"/>
      <c r="J602" s="64"/>
      <c r="K602" s="64"/>
      <c r="L602" s="64"/>
      <c r="M602" s="64"/>
      <c r="N602" s="64"/>
      <c r="O602" s="64"/>
      <c r="P602" s="64"/>
      <c r="Q602" s="64"/>
      <c r="R602" s="64"/>
      <c r="S602" s="64"/>
      <c r="T602" s="64"/>
      <c r="U602" s="64"/>
      <c r="V602" s="64"/>
      <c r="W602" s="64"/>
      <c r="X602" s="64"/>
      <c r="Y602" s="64"/>
      <c r="Z602" s="64"/>
    </row>
    <row r="603" spans="1:26" ht="13.5" customHeight="1" x14ac:dyDescent="0.35">
      <c r="A603" s="64"/>
      <c r="B603" s="64"/>
      <c r="C603" s="64"/>
      <c r="D603" s="64"/>
      <c r="E603" s="64"/>
      <c r="F603" s="77"/>
      <c r="G603" s="64"/>
      <c r="H603" s="64"/>
      <c r="I603" s="64"/>
      <c r="J603" s="64"/>
      <c r="K603" s="64"/>
      <c r="L603" s="64"/>
      <c r="M603" s="64"/>
      <c r="N603" s="64"/>
      <c r="O603" s="64"/>
      <c r="P603" s="64"/>
      <c r="Q603" s="64"/>
      <c r="R603" s="64"/>
      <c r="S603" s="64"/>
      <c r="T603" s="64"/>
      <c r="U603" s="64"/>
      <c r="V603" s="64"/>
      <c r="W603" s="64"/>
      <c r="X603" s="64"/>
      <c r="Y603" s="64"/>
      <c r="Z603" s="64"/>
    </row>
    <row r="604" spans="1:26" ht="13.5" customHeight="1" x14ac:dyDescent="0.35">
      <c r="A604" s="64"/>
      <c r="B604" s="64"/>
      <c r="C604" s="64"/>
      <c r="D604" s="64"/>
      <c r="E604" s="64"/>
      <c r="F604" s="77"/>
      <c r="G604" s="64"/>
      <c r="H604" s="64"/>
      <c r="I604" s="64"/>
      <c r="J604" s="64"/>
      <c r="K604" s="64"/>
      <c r="L604" s="64"/>
      <c r="M604" s="64"/>
      <c r="N604" s="64"/>
      <c r="O604" s="64"/>
      <c r="P604" s="64"/>
      <c r="Q604" s="64"/>
      <c r="R604" s="64"/>
      <c r="S604" s="64"/>
      <c r="T604" s="64"/>
      <c r="U604" s="64"/>
      <c r="V604" s="64"/>
      <c r="W604" s="64"/>
      <c r="X604" s="64"/>
      <c r="Y604" s="64"/>
      <c r="Z604" s="64"/>
    </row>
    <row r="605" spans="1:26" ht="13.5" customHeight="1" x14ac:dyDescent="0.35">
      <c r="A605" s="64"/>
      <c r="B605" s="64"/>
      <c r="C605" s="64"/>
      <c r="D605" s="64"/>
      <c r="E605" s="64"/>
      <c r="F605" s="77"/>
      <c r="G605" s="64"/>
      <c r="H605" s="64"/>
      <c r="I605" s="64"/>
      <c r="J605" s="64"/>
      <c r="K605" s="64"/>
      <c r="L605" s="64"/>
      <c r="M605" s="64"/>
      <c r="N605" s="64"/>
      <c r="O605" s="64"/>
      <c r="P605" s="64"/>
      <c r="Q605" s="64"/>
      <c r="R605" s="64"/>
      <c r="S605" s="64"/>
      <c r="T605" s="64"/>
      <c r="U605" s="64"/>
      <c r="V605" s="64"/>
      <c r="W605" s="64"/>
      <c r="X605" s="64"/>
      <c r="Y605" s="64"/>
      <c r="Z605" s="64"/>
    </row>
    <row r="606" spans="1:26" ht="13.5" customHeight="1" x14ac:dyDescent="0.35">
      <c r="A606" s="64"/>
      <c r="B606" s="64"/>
      <c r="C606" s="64"/>
      <c r="D606" s="64"/>
      <c r="E606" s="64"/>
      <c r="F606" s="77"/>
      <c r="G606" s="64"/>
      <c r="H606" s="64"/>
      <c r="I606" s="64"/>
      <c r="J606" s="64"/>
      <c r="K606" s="64"/>
      <c r="L606" s="64"/>
      <c r="M606" s="64"/>
      <c r="N606" s="64"/>
      <c r="O606" s="64"/>
      <c r="P606" s="64"/>
      <c r="Q606" s="64"/>
      <c r="R606" s="64"/>
      <c r="S606" s="64"/>
      <c r="T606" s="64"/>
      <c r="U606" s="64"/>
      <c r="V606" s="64"/>
      <c r="W606" s="64"/>
      <c r="X606" s="64"/>
      <c r="Y606" s="64"/>
      <c r="Z606" s="64"/>
    </row>
    <row r="607" spans="1:26" ht="13.5" customHeight="1" x14ac:dyDescent="0.35">
      <c r="A607" s="64"/>
      <c r="B607" s="64"/>
      <c r="C607" s="64"/>
      <c r="D607" s="64"/>
      <c r="E607" s="64"/>
      <c r="F607" s="77"/>
      <c r="G607" s="64"/>
      <c r="H607" s="64"/>
      <c r="I607" s="64"/>
      <c r="J607" s="64"/>
      <c r="K607" s="64"/>
      <c r="L607" s="64"/>
      <c r="M607" s="64"/>
      <c r="N607" s="64"/>
      <c r="O607" s="64"/>
      <c r="P607" s="64"/>
      <c r="Q607" s="64"/>
      <c r="R607" s="64"/>
      <c r="S607" s="64"/>
      <c r="T607" s="64"/>
      <c r="U607" s="64"/>
      <c r="V607" s="64"/>
      <c r="W607" s="64"/>
      <c r="X607" s="64"/>
      <c r="Y607" s="64"/>
      <c r="Z607" s="64"/>
    </row>
    <row r="608" spans="1:26" ht="13.5" customHeight="1" x14ac:dyDescent="0.35">
      <c r="A608" s="64"/>
      <c r="B608" s="64"/>
      <c r="C608" s="64"/>
      <c r="D608" s="64"/>
      <c r="E608" s="64"/>
      <c r="F608" s="77"/>
      <c r="G608" s="64"/>
      <c r="H608" s="64"/>
      <c r="I608" s="64"/>
      <c r="J608" s="64"/>
      <c r="K608" s="64"/>
      <c r="L608" s="64"/>
      <c r="M608" s="64"/>
      <c r="N608" s="64"/>
      <c r="O608" s="64"/>
      <c r="P608" s="64"/>
      <c r="Q608" s="64"/>
      <c r="R608" s="64"/>
      <c r="S608" s="64"/>
      <c r="T608" s="64"/>
      <c r="U608" s="64"/>
      <c r="V608" s="64"/>
      <c r="W608" s="64"/>
      <c r="X608" s="64"/>
      <c r="Y608" s="64"/>
      <c r="Z608" s="64"/>
    </row>
    <row r="609" spans="1:26" ht="13.5" customHeight="1" x14ac:dyDescent="0.35">
      <c r="A609" s="64"/>
      <c r="B609" s="64"/>
      <c r="C609" s="64"/>
      <c r="D609" s="64"/>
      <c r="E609" s="64"/>
      <c r="F609" s="77"/>
      <c r="G609" s="64"/>
      <c r="H609" s="64"/>
      <c r="I609" s="64"/>
      <c r="J609" s="64"/>
      <c r="K609" s="64"/>
      <c r="L609" s="64"/>
      <c r="M609" s="64"/>
      <c r="N609" s="64"/>
      <c r="O609" s="64"/>
      <c r="P609" s="64"/>
      <c r="Q609" s="64"/>
      <c r="R609" s="64"/>
      <c r="S609" s="64"/>
      <c r="T609" s="64"/>
      <c r="U609" s="64"/>
      <c r="V609" s="64"/>
      <c r="W609" s="64"/>
      <c r="X609" s="64"/>
      <c r="Y609" s="64"/>
      <c r="Z609" s="64"/>
    </row>
    <row r="610" spans="1:26" ht="13.5" customHeight="1" x14ac:dyDescent="0.35">
      <c r="A610" s="64"/>
      <c r="B610" s="64"/>
      <c r="C610" s="64"/>
      <c r="D610" s="64"/>
      <c r="E610" s="64"/>
      <c r="F610" s="77"/>
      <c r="G610" s="64"/>
      <c r="H610" s="64"/>
      <c r="I610" s="64"/>
      <c r="J610" s="64"/>
      <c r="K610" s="64"/>
      <c r="L610" s="64"/>
      <c r="M610" s="64"/>
      <c r="N610" s="64"/>
      <c r="O610" s="64"/>
      <c r="P610" s="64"/>
      <c r="Q610" s="64"/>
      <c r="R610" s="64"/>
      <c r="S610" s="64"/>
      <c r="T610" s="64"/>
      <c r="U610" s="64"/>
      <c r="V610" s="64"/>
      <c r="W610" s="64"/>
      <c r="X610" s="64"/>
      <c r="Y610" s="64"/>
      <c r="Z610" s="64"/>
    </row>
    <row r="611" spans="1:26" ht="13.5" customHeight="1" x14ac:dyDescent="0.35">
      <c r="A611" s="64"/>
      <c r="B611" s="64"/>
      <c r="C611" s="64"/>
      <c r="D611" s="64"/>
      <c r="E611" s="64"/>
      <c r="F611" s="77"/>
      <c r="G611" s="64"/>
      <c r="H611" s="64"/>
      <c r="I611" s="64"/>
      <c r="J611" s="64"/>
      <c r="K611" s="64"/>
      <c r="L611" s="64"/>
      <c r="M611" s="64"/>
      <c r="N611" s="64"/>
      <c r="O611" s="64"/>
      <c r="P611" s="64"/>
      <c r="Q611" s="64"/>
      <c r="R611" s="64"/>
      <c r="S611" s="64"/>
      <c r="T611" s="64"/>
      <c r="U611" s="64"/>
      <c r="V611" s="64"/>
      <c r="W611" s="64"/>
      <c r="X611" s="64"/>
      <c r="Y611" s="64"/>
      <c r="Z611" s="64"/>
    </row>
    <row r="612" spans="1:26" ht="13.5" customHeight="1" x14ac:dyDescent="0.35">
      <c r="A612" s="64"/>
      <c r="B612" s="64"/>
      <c r="C612" s="64"/>
      <c r="D612" s="64"/>
      <c r="E612" s="64"/>
      <c r="F612" s="77"/>
      <c r="G612" s="64"/>
      <c r="H612" s="64"/>
      <c r="I612" s="64"/>
      <c r="J612" s="64"/>
      <c r="K612" s="64"/>
      <c r="L612" s="64"/>
      <c r="M612" s="64"/>
      <c r="N612" s="64"/>
      <c r="O612" s="64"/>
      <c r="P612" s="64"/>
      <c r="Q612" s="64"/>
      <c r="R612" s="64"/>
      <c r="S612" s="64"/>
      <c r="T612" s="64"/>
      <c r="U612" s="64"/>
      <c r="V612" s="64"/>
      <c r="W612" s="64"/>
      <c r="X612" s="64"/>
      <c r="Y612" s="64"/>
      <c r="Z612" s="64"/>
    </row>
    <row r="613" spans="1:26" ht="13.5" customHeight="1" x14ac:dyDescent="0.35">
      <c r="A613" s="64"/>
      <c r="B613" s="64"/>
      <c r="C613" s="64"/>
      <c r="D613" s="64"/>
      <c r="E613" s="64"/>
      <c r="F613" s="77"/>
      <c r="G613" s="64"/>
      <c r="H613" s="64"/>
      <c r="I613" s="64"/>
      <c r="J613" s="64"/>
      <c r="K613" s="64"/>
      <c r="L613" s="64"/>
      <c r="M613" s="64"/>
      <c r="N613" s="64"/>
      <c r="O613" s="64"/>
      <c r="P613" s="64"/>
      <c r="Q613" s="64"/>
      <c r="R613" s="64"/>
      <c r="S613" s="64"/>
      <c r="T613" s="64"/>
      <c r="U613" s="64"/>
      <c r="V613" s="64"/>
      <c r="W613" s="64"/>
      <c r="X613" s="64"/>
      <c r="Y613" s="64"/>
      <c r="Z613" s="64"/>
    </row>
    <row r="614" spans="1:26" ht="13.5" customHeight="1" x14ac:dyDescent="0.35">
      <c r="A614" s="64"/>
      <c r="B614" s="64"/>
      <c r="C614" s="64"/>
      <c r="D614" s="64"/>
      <c r="E614" s="64"/>
      <c r="F614" s="77"/>
      <c r="G614" s="64"/>
      <c r="H614" s="64"/>
      <c r="I614" s="64"/>
      <c r="J614" s="64"/>
      <c r="K614" s="64"/>
      <c r="L614" s="64"/>
      <c r="M614" s="64"/>
      <c r="N614" s="64"/>
      <c r="O614" s="64"/>
      <c r="P614" s="64"/>
      <c r="Q614" s="64"/>
      <c r="R614" s="64"/>
      <c r="S614" s="64"/>
      <c r="T614" s="64"/>
      <c r="U614" s="64"/>
      <c r="V614" s="64"/>
      <c r="W614" s="64"/>
      <c r="X614" s="64"/>
      <c r="Y614" s="64"/>
      <c r="Z614" s="64"/>
    </row>
    <row r="615" spans="1:26" ht="13.5" customHeight="1" x14ac:dyDescent="0.35">
      <c r="A615" s="64"/>
      <c r="B615" s="64"/>
      <c r="C615" s="64"/>
      <c r="D615" s="64"/>
      <c r="E615" s="64"/>
      <c r="F615" s="77"/>
      <c r="G615" s="64"/>
      <c r="H615" s="64"/>
      <c r="I615" s="64"/>
      <c r="J615" s="64"/>
      <c r="K615" s="64"/>
      <c r="L615" s="64"/>
      <c r="M615" s="64"/>
      <c r="N615" s="64"/>
      <c r="O615" s="64"/>
      <c r="P615" s="64"/>
      <c r="Q615" s="64"/>
      <c r="R615" s="64"/>
      <c r="S615" s="64"/>
      <c r="T615" s="64"/>
      <c r="U615" s="64"/>
      <c r="V615" s="64"/>
      <c r="W615" s="64"/>
      <c r="X615" s="64"/>
      <c r="Y615" s="64"/>
      <c r="Z615" s="64"/>
    </row>
    <row r="616" spans="1:26" ht="13.5" customHeight="1" x14ac:dyDescent="0.35">
      <c r="A616" s="64"/>
      <c r="B616" s="64"/>
      <c r="C616" s="64"/>
      <c r="D616" s="64"/>
      <c r="E616" s="64"/>
      <c r="F616" s="77"/>
      <c r="G616" s="64"/>
      <c r="H616" s="64"/>
      <c r="I616" s="64"/>
      <c r="J616" s="64"/>
      <c r="K616" s="64"/>
      <c r="L616" s="64"/>
      <c r="M616" s="64"/>
      <c r="N616" s="64"/>
      <c r="O616" s="64"/>
      <c r="P616" s="64"/>
      <c r="Q616" s="64"/>
      <c r="R616" s="64"/>
      <c r="S616" s="64"/>
      <c r="T616" s="64"/>
      <c r="U616" s="64"/>
      <c r="V616" s="64"/>
      <c r="W616" s="64"/>
      <c r="X616" s="64"/>
      <c r="Y616" s="64"/>
      <c r="Z616" s="64"/>
    </row>
    <row r="617" spans="1:26" ht="13.5" customHeight="1" x14ac:dyDescent="0.35">
      <c r="A617" s="64"/>
      <c r="B617" s="64"/>
      <c r="C617" s="64"/>
      <c r="D617" s="64"/>
      <c r="E617" s="64"/>
      <c r="F617" s="77"/>
      <c r="G617" s="64"/>
      <c r="H617" s="64"/>
      <c r="I617" s="64"/>
      <c r="J617" s="64"/>
      <c r="K617" s="64"/>
      <c r="L617" s="64"/>
      <c r="M617" s="64"/>
      <c r="N617" s="64"/>
      <c r="O617" s="64"/>
      <c r="P617" s="64"/>
      <c r="Q617" s="64"/>
      <c r="R617" s="64"/>
      <c r="S617" s="64"/>
      <c r="T617" s="64"/>
      <c r="U617" s="64"/>
      <c r="V617" s="64"/>
      <c r="W617" s="64"/>
      <c r="X617" s="64"/>
      <c r="Y617" s="64"/>
      <c r="Z617" s="64"/>
    </row>
    <row r="618" spans="1:26" ht="13.5" customHeight="1" x14ac:dyDescent="0.35">
      <c r="A618" s="64"/>
      <c r="B618" s="64"/>
      <c r="C618" s="64"/>
      <c r="D618" s="64"/>
      <c r="E618" s="64"/>
      <c r="F618" s="77"/>
      <c r="G618" s="64"/>
      <c r="H618" s="64"/>
      <c r="I618" s="64"/>
      <c r="J618" s="64"/>
      <c r="K618" s="64"/>
      <c r="L618" s="64"/>
      <c r="M618" s="64"/>
      <c r="N618" s="64"/>
      <c r="O618" s="64"/>
      <c r="P618" s="64"/>
      <c r="Q618" s="64"/>
      <c r="R618" s="64"/>
      <c r="S618" s="64"/>
      <c r="T618" s="64"/>
      <c r="U618" s="64"/>
      <c r="V618" s="64"/>
      <c r="W618" s="64"/>
      <c r="X618" s="64"/>
      <c r="Y618" s="64"/>
      <c r="Z618" s="64"/>
    </row>
    <row r="619" spans="1:26" ht="13.5" customHeight="1" x14ac:dyDescent="0.35">
      <c r="A619" s="64"/>
      <c r="B619" s="64"/>
      <c r="C619" s="64"/>
      <c r="D619" s="64"/>
      <c r="E619" s="64"/>
      <c r="F619" s="77"/>
      <c r="G619" s="64"/>
      <c r="H619" s="64"/>
      <c r="I619" s="64"/>
      <c r="J619" s="64"/>
      <c r="K619" s="64"/>
      <c r="L619" s="64"/>
      <c r="M619" s="64"/>
      <c r="N619" s="64"/>
      <c r="O619" s="64"/>
      <c r="P619" s="64"/>
      <c r="Q619" s="64"/>
      <c r="R619" s="64"/>
      <c r="S619" s="64"/>
      <c r="T619" s="64"/>
      <c r="U619" s="64"/>
      <c r="V619" s="64"/>
      <c r="W619" s="64"/>
      <c r="X619" s="64"/>
      <c r="Y619" s="64"/>
      <c r="Z619" s="64"/>
    </row>
    <row r="620" spans="1:26" ht="13.5" customHeight="1" x14ac:dyDescent="0.35">
      <c r="A620" s="64"/>
      <c r="B620" s="64"/>
      <c r="C620" s="64"/>
      <c r="D620" s="64"/>
      <c r="E620" s="64"/>
      <c r="F620" s="77"/>
      <c r="G620" s="64"/>
      <c r="H620" s="64"/>
      <c r="I620" s="64"/>
      <c r="J620" s="64"/>
      <c r="K620" s="64"/>
      <c r="L620" s="64"/>
      <c r="M620" s="64"/>
      <c r="N620" s="64"/>
      <c r="O620" s="64"/>
      <c r="P620" s="64"/>
      <c r="Q620" s="64"/>
      <c r="R620" s="64"/>
      <c r="S620" s="64"/>
      <c r="T620" s="64"/>
      <c r="U620" s="64"/>
      <c r="V620" s="64"/>
      <c r="W620" s="64"/>
      <c r="X620" s="64"/>
      <c r="Y620" s="64"/>
      <c r="Z620" s="64"/>
    </row>
    <row r="621" spans="1:26" ht="13.5" customHeight="1" x14ac:dyDescent="0.35">
      <c r="A621" s="64"/>
      <c r="B621" s="64"/>
      <c r="C621" s="64"/>
      <c r="D621" s="64"/>
      <c r="E621" s="64"/>
      <c r="F621" s="77"/>
      <c r="G621" s="64"/>
      <c r="H621" s="64"/>
      <c r="I621" s="64"/>
      <c r="J621" s="64"/>
      <c r="K621" s="64"/>
      <c r="L621" s="64"/>
      <c r="M621" s="64"/>
      <c r="N621" s="64"/>
      <c r="O621" s="64"/>
      <c r="P621" s="64"/>
      <c r="Q621" s="64"/>
      <c r="R621" s="64"/>
      <c r="S621" s="64"/>
      <c r="T621" s="64"/>
      <c r="U621" s="64"/>
      <c r="V621" s="64"/>
      <c r="W621" s="64"/>
      <c r="X621" s="64"/>
      <c r="Y621" s="64"/>
      <c r="Z621" s="64"/>
    </row>
    <row r="622" spans="1:26" ht="13.5" customHeight="1" x14ac:dyDescent="0.35">
      <c r="A622" s="64"/>
      <c r="B622" s="64"/>
      <c r="C622" s="64"/>
      <c r="D622" s="64"/>
      <c r="E622" s="64"/>
      <c r="F622" s="77"/>
      <c r="G622" s="64"/>
      <c r="H622" s="64"/>
      <c r="I622" s="64"/>
      <c r="J622" s="64"/>
      <c r="K622" s="64"/>
      <c r="L622" s="64"/>
      <c r="M622" s="64"/>
      <c r="N622" s="64"/>
      <c r="O622" s="64"/>
      <c r="P622" s="64"/>
      <c r="Q622" s="64"/>
      <c r="R622" s="64"/>
      <c r="S622" s="64"/>
      <c r="T622" s="64"/>
      <c r="U622" s="64"/>
      <c r="V622" s="64"/>
      <c r="W622" s="64"/>
      <c r="X622" s="64"/>
      <c r="Y622" s="64"/>
      <c r="Z622" s="64"/>
    </row>
    <row r="623" spans="1:26" ht="13.5" customHeight="1" x14ac:dyDescent="0.35">
      <c r="A623" s="64"/>
      <c r="B623" s="64"/>
      <c r="C623" s="64"/>
      <c r="D623" s="64"/>
      <c r="E623" s="64"/>
      <c r="F623" s="77"/>
      <c r="G623" s="64"/>
      <c r="H623" s="64"/>
      <c r="I623" s="64"/>
      <c r="J623" s="64"/>
      <c r="K623" s="64"/>
      <c r="L623" s="64"/>
      <c r="M623" s="64"/>
      <c r="N623" s="64"/>
      <c r="O623" s="64"/>
      <c r="P623" s="64"/>
      <c r="Q623" s="64"/>
      <c r="R623" s="64"/>
      <c r="S623" s="64"/>
      <c r="T623" s="64"/>
      <c r="U623" s="64"/>
      <c r="V623" s="64"/>
      <c r="W623" s="64"/>
      <c r="X623" s="64"/>
      <c r="Y623" s="64"/>
      <c r="Z623" s="64"/>
    </row>
    <row r="624" spans="1:26" ht="13.5" customHeight="1" x14ac:dyDescent="0.35">
      <c r="A624" s="64"/>
      <c r="B624" s="64"/>
      <c r="C624" s="64"/>
      <c r="D624" s="64"/>
      <c r="E624" s="64"/>
      <c r="F624" s="77"/>
      <c r="G624" s="64"/>
      <c r="H624" s="64"/>
      <c r="I624" s="64"/>
      <c r="J624" s="64"/>
      <c r="K624" s="64"/>
      <c r="L624" s="64"/>
      <c r="M624" s="64"/>
      <c r="N624" s="64"/>
      <c r="O624" s="64"/>
      <c r="P624" s="64"/>
      <c r="Q624" s="64"/>
      <c r="R624" s="64"/>
      <c r="S624" s="64"/>
      <c r="T624" s="64"/>
      <c r="U624" s="64"/>
      <c r="V624" s="64"/>
      <c r="W624" s="64"/>
      <c r="X624" s="64"/>
      <c r="Y624" s="64"/>
      <c r="Z624" s="64"/>
    </row>
    <row r="625" spans="1:26" ht="13.5" customHeight="1" x14ac:dyDescent="0.35">
      <c r="A625" s="64"/>
      <c r="B625" s="64"/>
      <c r="C625" s="64"/>
      <c r="D625" s="64"/>
      <c r="E625" s="64"/>
      <c r="F625" s="77"/>
      <c r="G625" s="64"/>
      <c r="H625" s="64"/>
      <c r="I625" s="64"/>
      <c r="J625" s="64"/>
      <c r="K625" s="64"/>
      <c r="L625" s="64"/>
      <c r="M625" s="64"/>
      <c r="N625" s="64"/>
      <c r="O625" s="64"/>
      <c r="P625" s="64"/>
      <c r="Q625" s="64"/>
      <c r="R625" s="64"/>
      <c r="S625" s="64"/>
      <c r="T625" s="64"/>
      <c r="U625" s="64"/>
      <c r="V625" s="64"/>
      <c r="W625" s="64"/>
      <c r="X625" s="64"/>
      <c r="Y625" s="64"/>
      <c r="Z625" s="64"/>
    </row>
    <row r="626" spans="1:26" ht="13.5" customHeight="1" x14ac:dyDescent="0.35">
      <c r="A626" s="64"/>
      <c r="B626" s="64"/>
      <c r="C626" s="64"/>
      <c r="D626" s="64"/>
      <c r="E626" s="64"/>
      <c r="F626" s="77"/>
      <c r="G626" s="64"/>
      <c r="H626" s="64"/>
      <c r="I626" s="64"/>
      <c r="J626" s="64"/>
      <c r="K626" s="64"/>
      <c r="L626" s="64"/>
      <c r="M626" s="64"/>
      <c r="N626" s="64"/>
      <c r="O626" s="64"/>
      <c r="P626" s="64"/>
      <c r="Q626" s="64"/>
      <c r="R626" s="64"/>
      <c r="S626" s="64"/>
      <c r="T626" s="64"/>
      <c r="U626" s="64"/>
      <c r="V626" s="64"/>
      <c r="W626" s="64"/>
      <c r="X626" s="64"/>
      <c r="Y626" s="64"/>
      <c r="Z626" s="64"/>
    </row>
    <row r="627" spans="1:26" ht="13.5" customHeight="1" x14ac:dyDescent="0.35">
      <c r="A627" s="64"/>
      <c r="B627" s="64"/>
      <c r="C627" s="64"/>
      <c r="D627" s="64"/>
      <c r="E627" s="64"/>
      <c r="F627" s="77"/>
      <c r="G627" s="64"/>
      <c r="H627" s="64"/>
      <c r="I627" s="64"/>
      <c r="J627" s="64"/>
      <c r="K627" s="64"/>
      <c r="L627" s="64"/>
      <c r="M627" s="64"/>
      <c r="N627" s="64"/>
      <c r="O627" s="64"/>
      <c r="P627" s="64"/>
      <c r="Q627" s="64"/>
      <c r="R627" s="64"/>
      <c r="S627" s="64"/>
      <c r="T627" s="64"/>
      <c r="U627" s="64"/>
      <c r="V627" s="64"/>
      <c r="W627" s="64"/>
      <c r="X627" s="64"/>
      <c r="Y627" s="64"/>
      <c r="Z627" s="64"/>
    </row>
    <row r="628" spans="1:26" ht="13.5" customHeight="1" x14ac:dyDescent="0.35">
      <c r="A628" s="64"/>
      <c r="B628" s="64"/>
      <c r="C628" s="64"/>
      <c r="D628" s="64"/>
      <c r="E628" s="64"/>
      <c r="F628" s="77"/>
      <c r="G628" s="64"/>
      <c r="H628" s="64"/>
      <c r="I628" s="64"/>
      <c r="J628" s="64"/>
      <c r="K628" s="64"/>
      <c r="L628" s="64"/>
      <c r="M628" s="64"/>
      <c r="N628" s="64"/>
      <c r="O628" s="64"/>
      <c r="P628" s="64"/>
      <c r="Q628" s="64"/>
      <c r="R628" s="64"/>
      <c r="S628" s="64"/>
      <c r="T628" s="64"/>
      <c r="U628" s="64"/>
      <c r="V628" s="64"/>
      <c r="W628" s="64"/>
      <c r="X628" s="64"/>
      <c r="Y628" s="64"/>
      <c r="Z628" s="64"/>
    </row>
    <row r="629" spans="1:26" ht="13.5" customHeight="1" x14ac:dyDescent="0.35">
      <c r="A629" s="64"/>
      <c r="B629" s="64"/>
      <c r="C629" s="64"/>
      <c r="D629" s="64"/>
      <c r="E629" s="64"/>
      <c r="F629" s="77"/>
      <c r="G629" s="64"/>
      <c r="H629" s="64"/>
      <c r="I629" s="64"/>
      <c r="J629" s="64"/>
      <c r="K629" s="64"/>
      <c r="L629" s="64"/>
      <c r="M629" s="64"/>
      <c r="N629" s="64"/>
      <c r="O629" s="64"/>
      <c r="P629" s="64"/>
      <c r="Q629" s="64"/>
      <c r="R629" s="64"/>
      <c r="S629" s="64"/>
      <c r="T629" s="64"/>
      <c r="U629" s="64"/>
      <c r="V629" s="64"/>
      <c r="W629" s="64"/>
      <c r="X629" s="64"/>
      <c r="Y629" s="64"/>
      <c r="Z629" s="64"/>
    </row>
    <row r="630" spans="1:26" ht="13.5" customHeight="1" x14ac:dyDescent="0.35">
      <c r="A630" s="64"/>
      <c r="B630" s="64"/>
      <c r="C630" s="64"/>
      <c r="D630" s="64"/>
      <c r="E630" s="64"/>
      <c r="F630" s="77"/>
      <c r="G630" s="64"/>
      <c r="H630" s="64"/>
      <c r="I630" s="64"/>
      <c r="J630" s="64"/>
      <c r="K630" s="64"/>
      <c r="L630" s="64"/>
      <c r="M630" s="64"/>
      <c r="N630" s="64"/>
      <c r="O630" s="64"/>
      <c r="P630" s="64"/>
      <c r="Q630" s="64"/>
      <c r="R630" s="64"/>
      <c r="S630" s="64"/>
      <c r="T630" s="64"/>
      <c r="U630" s="64"/>
      <c r="V630" s="64"/>
      <c r="W630" s="64"/>
      <c r="X630" s="64"/>
      <c r="Y630" s="64"/>
      <c r="Z630" s="64"/>
    </row>
    <row r="631" spans="1:26" ht="13.5" customHeight="1" x14ac:dyDescent="0.35">
      <c r="A631" s="64"/>
      <c r="B631" s="64"/>
      <c r="C631" s="64"/>
      <c r="D631" s="64"/>
      <c r="E631" s="64"/>
      <c r="F631" s="77"/>
      <c r="G631" s="64"/>
      <c r="H631" s="64"/>
      <c r="I631" s="64"/>
      <c r="J631" s="64"/>
      <c r="K631" s="64"/>
      <c r="L631" s="64"/>
      <c r="M631" s="64"/>
      <c r="N631" s="64"/>
      <c r="O631" s="64"/>
      <c r="P631" s="64"/>
      <c r="Q631" s="64"/>
      <c r="R631" s="64"/>
      <c r="S631" s="64"/>
      <c r="T631" s="64"/>
      <c r="U631" s="64"/>
      <c r="V631" s="64"/>
      <c r="W631" s="64"/>
      <c r="X631" s="64"/>
      <c r="Y631" s="64"/>
      <c r="Z631" s="64"/>
    </row>
    <row r="632" spans="1:26" ht="13.5" customHeight="1" x14ac:dyDescent="0.35">
      <c r="A632" s="64"/>
      <c r="B632" s="64"/>
      <c r="C632" s="64"/>
      <c r="D632" s="64"/>
      <c r="E632" s="64"/>
      <c r="F632" s="77"/>
      <c r="G632" s="64"/>
      <c r="H632" s="64"/>
      <c r="I632" s="64"/>
      <c r="J632" s="64"/>
      <c r="K632" s="64"/>
      <c r="L632" s="64"/>
      <c r="M632" s="64"/>
      <c r="N632" s="64"/>
      <c r="O632" s="64"/>
      <c r="P632" s="64"/>
      <c r="Q632" s="64"/>
      <c r="R632" s="64"/>
      <c r="S632" s="64"/>
      <c r="T632" s="64"/>
      <c r="U632" s="64"/>
      <c r="V632" s="64"/>
      <c r="W632" s="64"/>
      <c r="X632" s="64"/>
      <c r="Y632" s="64"/>
      <c r="Z632" s="64"/>
    </row>
    <row r="633" spans="1:26" ht="13.5" customHeight="1" x14ac:dyDescent="0.35">
      <c r="A633" s="64"/>
      <c r="B633" s="64"/>
      <c r="C633" s="64"/>
      <c r="D633" s="64"/>
      <c r="E633" s="64"/>
      <c r="F633" s="77"/>
      <c r="G633" s="64"/>
      <c r="H633" s="64"/>
      <c r="I633" s="64"/>
      <c r="J633" s="64"/>
      <c r="K633" s="64"/>
      <c r="L633" s="64"/>
      <c r="M633" s="64"/>
      <c r="N633" s="64"/>
      <c r="O633" s="64"/>
      <c r="P633" s="64"/>
      <c r="Q633" s="64"/>
      <c r="R633" s="64"/>
      <c r="S633" s="64"/>
      <c r="T633" s="64"/>
      <c r="U633" s="64"/>
      <c r="V633" s="64"/>
      <c r="W633" s="64"/>
      <c r="X633" s="64"/>
      <c r="Y633" s="64"/>
      <c r="Z633" s="64"/>
    </row>
    <row r="634" spans="1:26" ht="13.5" customHeight="1" x14ac:dyDescent="0.35">
      <c r="A634" s="64"/>
      <c r="B634" s="64"/>
      <c r="C634" s="64"/>
      <c r="D634" s="64"/>
      <c r="E634" s="64"/>
      <c r="F634" s="77"/>
      <c r="G634" s="64"/>
      <c r="H634" s="64"/>
      <c r="I634" s="64"/>
      <c r="J634" s="64"/>
      <c r="K634" s="64"/>
      <c r="L634" s="64"/>
      <c r="M634" s="64"/>
      <c r="N634" s="64"/>
      <c r="O634" s="64"/>
      <c r="P634" s="64"/>
      <c r="Q634" s="64"/>
      <c r="R634" s="64"/>
      <c r="S634" s="64"/>
      <c r="T634" s="64"/>
      <c r="U634" s="64"/>
      <c r="V634" s="64"/>
      <c r="W634" s="64"/>
      <c r="X634" s="64"/>
      <c r="Y634" s="64"/>
      <c r="Z634" s="64"/>
    </row>
    <row r="635" spans="1:26" ht="13.5" customHeight="1" x14ac:dyDescent="0.35">
      <c r="A635" s="64"/>
      <c r="B635" s="64"/>
      <c r="C635" s="64"/>
      <c r="D635" s="64"/>
      <c r="E635" s="64"/>
      <c r="F635" s="77"/>
      <c r="G635" s="64"/>
      <c r="H635" s="64"/>
      <c r="I635" s="64"/>
      <c r="J635" s="64"/>
      <c r="K635" s="64"/>
      <c r="L635" s="64"/>
      <c r="M635" s="64"/>
      <c r="N635" s="64"/>
      <c r="O635" s="64"/>
      <c r="P635" s="64"/>
      <c r="Q635" s="64"/>
      <c r="R635" s="64"/>
      <c r="S635" s="64"/>
      <c r="T635" s="64"/>
      <c r="U635" s="64"/>
      <c r="V635" s="64"/>
      <c r="W635" s="64"/>
      <c r="X635" s="64"/>
      <c r="Y635" s="64"/>
      <c r="Z635" s="64"/>
    </row>
    <row r="636" spans="1:26" ht="13.5" customHeight="1" x14ac:dyDescent="0.35">
      <c r="A636" s="64"/>
      <c r="B636" s="64"/>
      <c r="C636" s="64"/>
      <c r="D636" s="64"/>
      <c r="E636" s="64"/>
      <c r="F636" s="77"/>
      <c r="G636" s="64"/>
      <c r="H636" s="64"/>
      <c r="I636" s="64"/>
      <c r="J636" s="64"/>
      <c r="K636" s="64"/>
      <c r="L636" s="64"/>
      <c r="M636" s="64"/>
      <c r="N636" s="64"/>
      <c r="O636" s="64"/>
      <c r="P636" s="64"/>
      <c r="Q636" s="64"/>
      <c r="R636" s="64"/>
      <c r="S636" s="64"/>
      <c r="T636" s="64"/>
      <c r="U636" s="64"/>
      <c r="V636" s="64"/>
      <c r="W636" s="64"/>
      <c r="X636" s="64"/>
      <c r="Y636" s="64"/>
      <c r="Z636" s="64"/>
    </row>
    <row r="637" spans="1:26" ht="13.5" customHeight="1" x14ac:dyDescent="0.35">
      <c r="A637" s="64"/>
      <c r="B637" s="64"/>
      <c r="C637" s="64"/>
      <c r="D637" s="64"/>
      <c r="E637" s="64"/>
      <c r="F637" s="77"/>
      <c r="G637" s="64"/>
      <c r="H637" s="64"/>
      <c r="I637" s="64"/>
      <c r="J637" s="64"/>
      <c r="K637" s="64"/>
      <c r="L637" s="64"/>
      <c r="M637" s="64"/>
      <c r="N637" s="64"/>
      <c r="O637" s="64"/>
      <c r="P637" s="64"/>
      <c r="Q637" s="64"/>
      <c r="R637" s="64"/>
      <c r="S637" s="64"/>
      <c r="T637" s="64"/>
      <c r="U637" s="64"/>
      <c r="V637" s="64"/>
      <c r="W637" s="64"/>
      <c r="X637" s="64"/>
      <c r="Y637" s="64"/>
      <c r="Z637" s="64"/>
    </row>
    <row r="638" spans="1:26" ht="13.5" customHeight="1" x14ac:dyDescent="0.35">
      <c r="A638" s="64"/>
      <c r="B638" s="64"/>
      <c r="C638" s="64"/>
      <c r="D638" s="64"/>
      <c r="E638" s="64"/>
      <c r="F638" s="77"/>
      <c r="G638" s="64"/>
      <c r="H638" s="64"/>
      <c r="I638" s="64"/>
      <c r="J638" s="64"/>
      <c r="K638" s="64"/>
      <c r="L638" s="64"/>
      <c r="M638" s="64"/>
      <c r="N638" s="64"/>
      <c r="O638" s="64"/>
      <c r="P638" s="64"/>
      <c r="Q638" s="64"/>
      <c r="R638" s="64"/>
      <c r="S638" s="64"/>
      <c r="T638" s="64"/>
      <c r="U638" s="64"/>
      <c r="V638" s="64"/>
      <c r="W638" s="64"/>
      <c r="X638" s="64"/>
      <c r="Y638" s="64"/>
      <c r="Z638" s="64"/>
    </row>
    <row r="639" spans="1:26" ht="13.5" customHeight="1" x14ac:dyDescent="0.35">
      <c r="A639" s="64"/>
      <c r="B639" s="64"/>
      <c r="C639" s="64"/>
      <c r="D639" s="64"/>
      <c r="E639" s="64"/>
      <c r="F639" s="77"/>
      <c r="G639" s="64"/>
      <c r="H639" s="64"/>
      <c r="I639" s="64"/>
      <c r="J639" s="64"/>
      <c r="K639" s="64"/>
      <c r="L639" s="64"/>
      <c r="M639" s="64"/>
      <c r="N639" s="64"/>
      <c r="O639" s="64"/>
      <c r="P639" s="64"/>
      <c r="Q639" s="64"/>
      <c r="R639" s="64"/>
      <c r="S639" s="64"/>
      <c r="T639" s="64"/>
      <c r="U639" s="64"/>
      <c r="V639" s="64"/>
      <c r="W639" s="64"/>
      <c r="X639" s="64"/>
      <c r="Y639" s="64"/>
      <c r="Z639" s="64"/>
    </row>
    <row r="640" spans="1:26" ht="13.5" customHeight="1" x14ac:dyDescent="0.35">
      <c r="A640" s="64"/>
      <c r="B640" s="64"/>
      <c r="C640" s="64"/>
      <c r="D640" s="64"/>
      <c r="E640" s="64"/>
      <c r="F640" s="77"/>
      <c r="G640" s="64"/>
      <c r="H640" s="64"/>
      <c r="I640" s="64"/>
      <c r="J640" s="64"/>
      <c r="K640" s="64"/>
      <c r="L640" s="64"/>
      <c r="M640" s="64"/>
      <c r="N640" s="64"/>
      <c r="O640" s="64"/>
      <c r="P640" s="64"/>
      <c r="Q640" s="64"/>
      <c r="R640" s="64"/>
      <c r="S640" s="64"/>
      <c r="T640" s="64"/>
      <c r="U640" s="64"/>
      <c r="V640" s="64"/>
      <c r="W640" s="64"/>
      <c r="X640" s="64"/>
      <c r="Y640" s="64"/>
      <c r="Z640" s="64"/>
    </row>
    <row r="641" spans="1:26" ht="13.5" customHeight="1" x14ac:dyDescent="0.35">
      <c r="A641" s="64"/>
      <c r="B641" s="64"/>
      <c r="C641" s="64"/>
      <c r="D641" s="64"/>
      <c r="E641" s="64"/>
      <c r="F641" s="77"/>
      <c r="G641" s="64"/>
      <c r="H641" s="64"/>
      <c r="I641" s="64"/>
      <c r="J641" s="64"/>
      <c r="K641" s="64"/>
      <c r="L641" s="64"/>
      <c r="M641" s="64"/>
      <c r="N641" s="64"/>
      <c r="O641" s="64"/>
      <c r="P641" s="64"/>
      <c r="Q641" s="64"/>
      <c r="R641" s="64"/>
      <c r="S641" s="64"/>
      <c r="T641" s="64"/>
      <c r="U641" s="64"/>
      <c r="V641" s="64"/>
      <c r="W641" s="64"/>
      <c r="X641" s="64"/>
      <c r="Y641" s="64"/>
      <c r="Z641" s="64"/>
    </row>
    <row r="642" spans="1:26" ht="13.5" customHeight="1" x14ac:dyDescent="0.35">
      <c r="A642" s="64"/>
      <c r="B642" s="64"/>
      <c r="C642" s="64"/>
      <c r="D642" s="64"/>
      <c r="E642" s="64"/>
      <c r="F642" s="77"/>
      <c r="G642" s="64"/>
      <c r="H642" s="64"/>
      <c r="I642" s="64"/>
      <c r="J642" s="64"/>
      <c r="K642" s="64"/>
      <c r="L642" s="64"/>
      <c r="M642" s="64"/>
      <c r="N642" s="64"/>
      <c r="O642" s="64"/>
      <c r="P642" s="64"/>
      <c r="Q642" s="64"/>
      <c r="R642" s="64"/>
      <c r="S642" s="64"/>
      <c r="T642" s="64"/>
      <c r="U642" s="64"/>
      <c r="V642" s="64"/>
      <c r="W642" s="64"/>
      <c r="X642" s="64"/>
      <c r="Y642" s="64"/>
      <c r="Z642" s="64"/>
    </row>
    <row r="643" spans="1:26" ht="13.5" customHeight="1" x14ac:dyDescent="0.35">
      <c r="A643" s="64"/>
      <c r="B643" s="64"/>
      <c r="C643" s="64"/>
      <c r="D643" s="64"/>
      <c r="E643" s="64"/>
      <c r="F643" s="77"/>
      <c r="G643" s="64"/>
      <c r="H643" s="64"/>
      <c r="I643" s="64"/>
      <c r="J643" s="64"/>
      <c r="K643" s="64"/>
      <c r="L643" s="64"/>
      <c r="M643" s="64"/>
      <c r="N643" s="64"/>
      <c r="O643" s="64"/>
      <c r="P643" s="64"/>
      <c r="Q643" s="64"/>
      <c r="R643" s="64"/>
      <c r="S643" s="64"/>
      <c r="T643" s="64"/>
      <c r="U643" s="64"/>
      <c r="V643" s="64"/>
      <c r="W643" s="64"/>
      <c r="X643" s="64"/>
      <c r="Y643" s="64"/>
      <c r="Z643" s="64"/>
    </row>
    <row r="644" spans="1:26" ht="13.5" customHeight="1" x14ac:dyDescent="0.35">
      <c r="A644" s="64"/>
      <c r="B644" s="64"/>
      <c r="C644" s="64"/>
      <c r="D644" s="64"/>
      <c r="E644" s="64"/>
      <c r="F644" s="77"/>
      <c r="G644" s="64"/>
      <c r="H644" s="64"/>
      <c r="I644" s="64"/>
      <c r="J644" s="64"/>
      <c r="K644" s="64"/>
      <c r="L644" s="64"/>
      <c r="M644" s="64"/>
      <c r="N644" s="64"/>
      <c r="O644" s="64"/>
      <c r="P644" s="64"/>
      <c r="Q644" s="64"/>
      <c r="R644" s="64"/>
      <c r="S644" s="64"/>
      <c r="T644" s="64"/>
      <c r="U644" s="64"/>
      <c r="V644" s="64"/>
      <c r="W644" s="64"/>
      <c r="X644" s="64"/>
      <c r="Y644" s="64"/>
      <c r="Z644" s="64"/>
    </row>
    <row r="645" spans="1:26" ht="13.5" customHeight="1" x14ac:dyDescent="0.35">
      <c r="A645" s="64"/>
      <c r="B645" s="64"/>
      <c r="C645" s="64"/>
      <c r="D645" s="64"/>
      <c r="E645" s="64"/>
      <c r="F645" s="77"/>
      <c r="G645" s="64"/>
      <c r="H645" s="64"/>
      <c r="I645" s="64"/>
      <c r="J645" s="64"/>
      <c r="K645" s="64"/>
      <c r="L645" s="64"/>
      <c r="M645" s="64"/>
      <c r="N645" s="64"/>
      <c r="O645" s="64"/>
      <c r="P645" s="64"/>
      <c r="Q645" s="64"/>
      <c r="R645" s="64"/>
      <c r="S645" s="64"/>
      <c r="T645" s="64"/>
      <c r="U645" s="64"/>
      <c r="V645" s="64"/>
      <c r="W645" s="64"/>
      <c r="X645" s="64"/>
      <c r="Y645" s="64"/>
      <c r="Z645" s="64"/>
    </row>
    <row r="646" spans="1:26" ht="13.5" customHeight="1" x14ac:dyDescent="0.35">
      <c r="A646" s="64"/>
      <c r="B646" s="64"/>
      <c r="C646" s="64"/>
      <c r="D646" s="64"/>
      <c r="E646" s="64"/>
      <c r="F646" s="77"/>
      <c r="G646" s="64"/>
      <c r="H646" s="64"/>
      <c r="I646" s="64"/>
      <c r="J646" s="64"/>
      <c r="K646" s="64"/>
      <c r="L646" s="64"/>
      <c r="M646" s="64"/>
      <c r="N646" s="64"/>
      <c r="O646" s="64"/>
      <c r="P646" s="64"/>
      <c r="Q646" s="64"/>
      <c r="R646" s="64"/>
      <c r="S646" s="64"/>
      <c r="T646" s="64"/>
      <c r="U646" s="64"/>
      <c r="V646" s="64"/>
      <c r="W646" s="64"/>
      <c r="X646" s="64"/>
      <c r="Y646" s="64"/>
      <c r="Z646" s="64"/>
    </row>
    <row r="647" spans="1:26" ht="13.5" customHeight="1" x14ac:dyDescent="0.35">
      <c r="A647" s="64"/>
      <c r="B647" s="64"/>
      <c r="C647" s="64"/>
      <c r="D647" s="64"/>
      <c r="E647" s="64"/>
      <c r="F647" s="77"/>
      <c r="G647" s="64"/>
      <c r="H647" s="64"/>
      <c r="I647" s="64"/>
      <c r="J647" s="64"/>
      <c r="K647" s="64"/>
      <c r="L647" s="64"/>
      <c r="M647" s="64"/>
      <c r="N647" s="64"/>
      <c r="O647" s="64"/>
      <c r="P647" s="64"/>
      <c r="Q647" s="64"/>
      <c r="R647" s="64"/>
      <c r="S647" s="64"/>
      <c r="T647" s="64"/>
      <c r="U647" s="64"/>
      <c r="V647" s="64"/>
      <c r="W647" s="64"/>
      <c r="X647" s="64"/>
      <c r="Y647" s="64"/>
      <c r="Z647" s="64"/>
    </row>
    <row r="648" spans="1:26" ht="13.5" customHeight="1" x14ac:dyDescent="0.35">
      <c r="A648" s="64"/>
      <c r="B648" s="64"/>
      <c r="C648" s="64"/>
      <c r="D648" s="64"/>
      <c r="E648" s="64"/>
      <c r="F648" s="77"/>
      <c r="G648" s="64"/>
      <c r="H648" s="64"/>
      <c r="I648" s="64"/>
      <c r="J648" s="64"/>
      <c r="K648" s="64"/>
      <c r="L648" s="64"/>
      <c r="M648" s="64"/>
      <c r="N648" s="64"/>
      <c r="O648" s="64"/>
      <c r="P648" s="64"/>
      <c r="Q648" s="64"/>
      <c r="R648" s="64"/>
      <c r="S648" s="64"/>
      <c r="T648" s="64"/>
      <c r="U648" s="64"/>
      <c r="V648" s="64"/>
      <c r="W648" s="64"/>
      <c r="X648" s="64"/>
      <c r="Y648" s="64"/>
      <c r="Z648" s="64"/>
    </row>
    <row r="649" spans="1:26" ht="13.5" customHeight="1" x14ac:dyDescent="0.35">
      <c r="A649" s="64"/>
      <c r="B649" s="64"/>
      <c r="C649" s="64"/>
      <c r="D649" s="64"/>
      <c r="E649" s="64"/>
      <c r="F649" s="77"/>
      <c r="G649" s="64"/>
      <c r="H649" s="64"/>
      <c r="I649" s="64"/>
      <c r="J649" s="64"/>
      <c r="K649" s="64"/>
      <c r="L649" s="64"/>
      <c r="M649" s="64"/>
      <c r="N649" s="64"/>
      <c r="O649" s="64"/>
      <c r="P649" s="64"/>
      <c r="Q649" s="64"/>
      <c r="R649" s="64"/>
      <c r="S649" s="64"/>
      <c r="T649" s="64"/>
      <c r="U649" s="64"/>
      <c r="V649" s="64"/>
      <c r="W649" s="64"/>
      <c r="X649" s="64"/>
      <c r="Y649" s="64"/>
      <c r="Z649" s="64"/>
    </row>
    <row r="650" spans="1:26" ht="13.5" customHeight="1" x14ac:dyDescent="0.35">
      <c r="A650" s="64"/>
      <c r="B650" s="64"/>
      <c r="C650" s="64"/>
      <c r="D650" s="64"/>
      <c r="E650" s="64"/>
      <c r="F650" s="77"/>
      <c r="G650" s="64"/>
      <c r="H650" s="64"/>
      <c r="I650" s="64"/>
      <c r="J650" s="64"/>
      <c r="K650" s="64"/>
      <c r="L650" s="64"/>
      <c r="M650" s="64"/>
      <c r="N650" s="64"/>
      <c r="O650" s="64"/>
      <c r="P650" s="64"/>
      <c r="Q650" s="64"/>
      <c r="R650" s="64"/>
      <c r="S650" s="64"/>
      <c r="T650" s="64"/>
      <c r="U650" s="64"/>
      <c r="V650" s="64"/>
      <c r="W650" s="64"/>
      <c r="X650" s="64"/>
      <c r="Y650" s="64"/>
      <c r="Z650" s="64"/>
    </row>
    <row r="651" spans="1:26" ht="13.5" customHeight="1" x14ac:dyDescent="0.35">
      <c r="A651" s="64"/>
      <c r="B651" s="64"/>
      <c r="C651" s="64"/>
      <c r="D651" s="64"/>
      <c r="E651" s="64"/>
      <c r="F651" s="77"/>
      <c r="G651" s="64"/>
      <c r="H651" s="64"/>
      <c r="I651" s="64"/>
      <c r="J651" s="64"/>
      <c r="K651" s="64"/>
      <c r="L651" s="64"/>
      <c r="M651" s="64"/>
      <c r="N651" s="64"/>
      <c r="O651" s="64"/>
      <c r="P651" s="64"/>
      <c r="Q651" s="64"/>
      <c r="R651" s="64"/>
      <c r="S651" s="64"/>
      <c r="T651" s="64"/>
      <c r="U651" s="64"/>
      <c r="V651" s="64"/>
      <c r="W651" s="64"/>
      <c r="X651" s="64"/>
      <c r="Y651" s="64"/>
      <c r="Z651" s="64"/>
    </row>
    <row r="652" spans="1:26" ht="13.5" customHeight="1" x14ac:dyDescent="0.35">
      <c r="A652" s="64"/>
      <c r="B652" s="64"/>
      <c r="C652" s="64"/>
      <c r="D652" s="64"/>
      <c r="E652" s="64"/>
      <c r="F652" s="77"/>
      <c r="G652" s="64"/>
      <c r="H652" s="64"/>
      <c r="I652" s="64"/>
      <c r="J652" s="64"/>
      <c r="K652" s="64"/>
      <c r="L652" s="64"/>
      <c r="M652" s="64"/>
      <c r="N652" s="64"/>
      <c r="O652" s="64"/>
      <c r="P652" s="64"/>
      <c r="Q652" s="64"/>
      <c r="R652" s="64"/>
      <c r="S652" s="64"/>
      <c r="T652" s="64"/>
      <c r="U652" s="64"/>
      <c r="V652" s="64"/>
      <c r="W652" s="64"/>
      <c r="X652" s="64"/>
      <c r="Y652" s="64"/>
      <c r="Z652" s="64"/>
    </row>
    <row r="653" spans="1:26" ht="13.5" customHeight="1" x14ac:dyDescent="0.35">
      <c r="A653" s="64"/>
      <c r="B653" s="64"/>
      <c r="C653" s="64"/>
      <c r="D653" s="64"/>
      <c r="E653" s="64"/>
      <c r="F653" s="77"/>
      <c r="G653" s="64"/>
      <c r="H653" s="64"/>
      <c r="I653" s="64"/>
      <c r="J653" s="64"/>
      <c r="K653" s="64"/>
      <c r="L653" s="64"/>
      <c r="M653" s="64"/>
      <c r="N653" s="64"/>
      <c r="O653" s="64"/>
      <c r="P653" s="64"/>
      <c r="Q653" s="64"/>
      <c r="R653" s="64"/>
      <c r="S653" s="64"/>
      <c r="T653" s="64"/>
      <c r="U653" s="64"/>
      <c r="V653" s="64"/>
      <c r="W653" s="64"/>
      <c r="X653" s="64"/>
      <c r="Y653" s="64"/>
      <c r="Z653" s="64"/>
    </row>
    <row r="654" spans="1:26" ht="13.5" customHeight="1" x14ac:dyDescent="0.35">
      <c r="A654" s="64"/>
      <c r="B654" s="64"/>
      <c r="C654" s="64"/>
      <c r="D654" s="64"/>
      <c r="E654" s="64"/>
      <c r="F654" s="77"/>
      <c r="G654" s="64"/>
      <c r="H654" s="64"/>
      <c r="I654" s="64"/>
      <c r="J654" s="64"/>
      <c r="K654" s="64"/>
      <c r="L654" s="64"/>
      <c r="M654" s="64"/>
      <c r="N654" s="64"/>
      <c r="O654" s="64"/>
      <c r="P654" s="64"/>
      <c r="Q654" s="64"/>
      <c r="R654" s="64"/>
      <c r="S654" s="64"/>
      <c r="T654" s="64"/>
      <c r="U654" s="64"/>
      <c r="V654" s="64"/>
      <c r="W654" s="64"/>
      <c r="X654" s="64"/>
      <c r="Y654" s="64"/>
      <c r="Z654" s="64"/>
    </row>
    <row r="655" spans="1:26" ht="13.5" customHeight="1" x14ac:dyDescent="0.35">
      <c r="A655" s="64"/>
      <c r="B655" s="64"/>
      <c r="C655" s="64"/>
      <c r="D655" s="64"/>
      <c r="E655" s="64"/>
      <c r="F655" s="77"/>
      <c r="G655" s="64"/>
      <c r="H655" s="64"/>
      <c r="I655" s="64"/>
      <c r="J655" s="64"/>
      <c r="K655" s="64"/>
      <c r="L655" s="64"/>
      <c r="M655" s="64"/>
      <c r="N655" s="64"/>
      <c r="O655" s="64"/>
      <c r="P655" s="64"/>
      <c r="Q655" s="64"/>
      <c r="R655" s="64"/>
      <c r="S655" s="64"/>
      <c r="T655" s="64"/>
      <c r="U655" s="64"/>
      <c r="V655" s="64"/>
      <c r="W655" s="64"/>
      <c r="X655" s="64"/>
      <c r="Y655" s="64"/>
      <c r="Z655" s="64"/>
    </row>
    <row r="656" spans="1:26" ht="13.5" customHeight="1" x14ac:dyDescent="0.35">
      <c r="A656" s="64"/>
      <c r="B656" s="64"/>
      <c r="C656" s="64"/>
      <c r="D656" s="64"/>
      <c r="E656" s="64"/>
      <c r="F656" s="77"/>
      <c r="G656" s="64"/>
      <c r="H656" s="64"/>
      <c r="I656" s="64"/>
      <c r="J656" s="64"/>
      <c r="K656" s="64"/>
      <c r="L656" s="64"/>
      <c r="M656" s="64"/>
      <c r="N656" s="64"/>
      <c r="O656" s="64"/>
      <c r="P656" s="64"/>
      <c r="Q656" s="64"/>
      <c r="R656" s="64"/>
      <c r="S656" s="64"/>
      <c r="T656" s="64"/>
      <c r="U656" s="64"/>
      <c r="V656" s="64"/>
      <c r="W656" s="64"/>
      <c r="X656" s="64"/>
      <c r="Y656" s="64"/>
      <c r="Z656" s="64"/>
    </row>
    <row r="657" spans="1:26" ht="13.5" customHeight="1" x14ac:dyDescent="0.35">
      <c r="A657" s="64"/>
      <c r="B657" s="64"/>
      <c r="C657" s="64"/>
      <c r="D657" s="64"/>
      <c r="E657" s="64"/>
      <c r="F657" s="77"/>
      <c r="G657" s="64"/>
      <c r="H657" s="64"/>
      <c r="I657" s="64"/>
      <c r="J657" s="64"/>
      <c r="K657" s="64"/>
      <c r="L657" s="64"/>
      <c r="M657" s="64"/>
      <c r="N657" s="64"/>
      <c r="O657" s="64"/>
      <c r="P657" s="64"/>
      <c r="Q657" s="64"/>
      <c r="R657" s="64"/>
      <c r="S657" s="64"/>
      <c r="T657" s="64"/>
      <c r="U657" s="64"/>
      <c r="V657" s="64"/>
      <c r="W657" s="64"/>
      <c r="X657" s="64"/>
      <c r="Y657" s="64"/>
      <c r="Z657" s="64"/>
    </row>
    <row r="658" spans="1:26" ht="13.5" customHeight="1" x14ac:dyDescent="0.35">
      <c r="A658" s="64"/>
      <c r="B658" s="64"/>
      <c r="C658" s="64"/>
      <c r="D658" s="64"/>
      <c r="E658" s="64"/>
      <c r="F658" s="77"/>
      <c r="G658" s="64"/>
      <c r="H658" s="64"/>
      <c r="I658" s="64"/>
      <c r="J658" s="64"/>
      <c r="K658" s="64"/>
      <c r="L658" s="64"/>
      <c r="M658" s="64"/>
      <c r="N658" s="64"/>
      <c r="O658" s="64"/>
      <c r="P658" s="64"/>
      <c r="Q658" s="64"/>
      <c r="R658" s="64"/>
      <c r="S658" s="64"/>
      <c r="T658" s="64"/>
      <c r="U658" s="64"/>
      <c r="V658" s="64"/>
      <c r="W658" s="64"/>
      <c r="X658" s="64"/>
      <c r="Y658" s="64"/>
      <c r="Z658" s="64"/>
    </row>
    <row r="659" spans="1:26" ht="13.5" customHeight="1" x14ac:dyDescent="0.35">
      <c r="A659" s="64"/>
      <c r="B659" s="64"/>
      <c r="C659" s="64"/>
      <c r="D659" s="64"/>
      <c r="E659" s="64"/>
      <c r="F659" s="77"/>
      <c r="G659" s="64"/>
      <c r="H659" s="64"/>
      <c r="I659" s="64"/>
      <c r="J659" s="64"/>
      <c r="K659" s="64"/>
      <c r="L659" s="64"/>
      <c r="M659" s="64"/>
      <c r="N659" s="64"/>
      <c r="O659" s="64"/>
      <c r="P659" s="64"/>
      <c r="Q659" s="64"/>
      <c r="R659" s="64"/>
      <c r="S659" s="64"/>
      <c r="T659" s="64"/>
      <c r="U659" s="64"/>
      <c r="V659" s="64"/>
      <c r="W659" s="64"/>
      <c r="X659" s="64"/>
      <c r="Y659" s="64"/>
      <c r="Z659" s="64"/>
    </row>
    <row r="660" spans="1:26" ht="13.5" customHeight="1" x14ac:dyDescent="0.35">
      <c r="A660" s="64"/>
      <c r="B660" s="64"/>
      <c r="C660" s="64"/>
      <c r="D660" s="64"/>
      <c r="E660" s="64"/>
      <c r="F660" s="77"/>
      <c r="G660" s="64"/>
      <c r="H660" s="64"/>
      <c r="I660" s="64"/>
      <c r="J660" s="64"/>
      <c r="K660" s="64"/>
      <c r="L660" s="64"/>
      <c r="M660" s="64"/>
      <c r="N660" s="64"/>
      <c r="O660" s="64"/>
      <c r="P660" s="64"/>
      <c r="Q660" s="64"/>
      <c r="R660" s="64"/>
      <c r="S660" s="64"/>
      <c r="T660" s="64"/>
      <c r="U660" s="64"/>
      <c r="V660" s="64"/>
      <c r="W660" s="64"/>
      <c r="X660" s="64"/>
      <c r="Y660" s="64"/>
      <c r="Z660" s="64"/>
    </row>
    <row r="661" spans="1:26" ht="13.5" customHeight="1" x14ac:dyDescent="0.35">
      <c r="A661" s="64"/>
      <c r="B661" s="64"/>
      <c r="C661" s="64"/>
      <c r="D661" s="64"/>
      <c r="E661" s="64"/>
      <c r="F661" s="77"/>
      <c r="G661" s="64"/>
      <c r="H661" s="64"/>
      <c r="I661" s="64"/>
      <c r="J661" s="64"/>
      <c r="K661" s="64"/>
      <c r="L661" s="64"/>
      <c r="M661" s="64"/>
      <c r="N661" s="64"/>
      <c r="O661" s="64"/>
      <c r="P661" s="64"/>
      <c r="Q661" s="64"/>
      <c r="R661" s="64"/>
      <c r="S661" s="64"/>
      <c r="T661" s="64"/>
      <c r="U661" s="64"/>
      <c r="V661" s="64"/>
      <c r="W661" s="64"/>
      <c r="X661" s="64"/>
      <c r="Y661" s="64"/>
      <c r="Z661" s="64"/>
    </row>
    <row r="662" spans="1:26" ht="13.5" customHeight="1" x14ac:dyDescent="0.35">
      <c r="A662" s="64"/>
      <c r="B662" s="64"/>
      <c r="C662" s="64"/>
      <c r="D662" s="64"/>
      <c r="E662" s="64"/>
      <c r="F662" s="77"/>
      <c r="G662" s="64"/>
      <c r="H662" s="64"/>
      <c r="I662" s="64"/>
      <c r="J662" s="64"/>
      <c r="K662" s="64"/>
      <c r="L662" s="64"/>
      <c r="M662" s="64"/>
      <c r="N662" s="64"/>
      <c r="O662" s="64"/>
      <c r="P662" s="64"/>
      <c r="Q662" s="64"/>
      <c r="R662" s="64"/>
      <c r="S662" s="64"/>
      <c r="T662" s="64"/>
      <c r="U662" s="64"/>
      <c r="V662" s="64"/>
      <c r="W662" s="64"/>
      <c r="X662" s="64"/>
      <c r="Y662" s="64"/>
      <c r="Z662" s="64"/>
    </row>
    <row r="663" spans="1:26" ht="13.5" customHeight="1" x14ac:dyDescent="0.35">
      <c r="A663" s="64"/>
      <c r="B663" s="64"/>
      <c r="C663" s="64"/>
      <c r="D663" s="64"/>
      <c r="E663" s="64"/>
      <c r="F663" s="77"/>
      <c r="G663" s="64"/>
      <c r="H663" s="64"/>
      <c r="I663" s="64"/>
      <c r="J663" s="64"/>
      <c r="K663" s="64"/>
      <c r="L663" s="64"/>
      <c r="M663" s="64"/>
      <c r="N663" s="64"/>
      <c r="O663" s="64"/>
      <c r="P663" s="64"/>
      <c r="Q663" s="64"/>
      <c r="R663" s="64"/>
      <c r="S663" s="64"/>
      <c r="T663" s="64"/>
      <c r="U663" s="64"/>
      <c r="V663" s="64"/>
      <c r="W663" s="64"/>
      <c r="X663" s="64"/>
      <c r="Y663" s="64"/>
      <c r="Z663" s="64"/>
    </row>
    <row r="664" spans="1:26" ht="13.5" customHeight="1" x14ac:dyDescent="0.35">
      <c r="A664" s="64"/>
      <c r="B664" s="64"/>
      <c r="C664" s="64"/>
      <c r="D664" s="64"/>
      <c r="E664" s="64"/>
      <c r="F664" s="77"/>
      <c r="G664" s="64"/>
      <c r="H664" s="64"/>
      <c r="I664" s="64"/>
      <c r="J664" s="64"/>
      <c r="K664" s="64"/>
      <c r="L664" s="64"/>
      <c r="M664" s="64"/>
      <c r="N664" s="64"/>
      <c r="O664" s="64"/>
      <c r="P664" s="64"/>
      <c r="Q664" s="64"/>
      <c r="R664" s="64"/>
      <c r="S664" s="64"/>
      <c r="T664" s="64"/>
      <c r="U664" s="64"/>
      <c r="V664" s="64"/>
      <c r="W664" s="64"/>
      <c r="X664" s="64"/>
      <c r="Y664" s="64"/>
      <c r="Z664" s="64"/>
    </row>
    <row r="665" spans="1:26" ht="13.5" customHeight="1" x14ac:dyDescent="0.35">
      <c r="A665" s="64"/>
      <c r="B665" s="64"/>
      <c r="C665" s="64"/>
      <c r="D665" s="64"/>
      <c r="E665" s="64"/>
      <c r="F665" s="77"/>
      <c r="G665" s="64"/>
      <c r="H665" s="64"/>
      <c r="I665" s="64"/>
      <c r="J665" s="64"/>
      <c r="K665" s="64"/>
      <c r="L665" s="64"/>
      <c r="M665" s="64"/>
      <c r="N665" s="64"/>
      <c r="O665" s="64"/>
      <c r="P665" s="64"/>
      <c r="Q665" s="64"/>
      <c r="R665" s="64"/>
      <c r="S665" s="64"/>
      <c r="T665" s="64"/>
      <c r="U665" s="64"/>
      <c r="V665" s="64"/>
      <c r="W665" s="64"/>
      <c r="X665" s="64"/>
      <c r="Y665" s="64"/>
      <c r="Z665" s="64"/>
    </row>
    <row r="666" spans="1:26" ht="13.5" customHeight="1" x14ac:dyDescent="0.35">
      <c r="A666" s="64"/>
      <c r="B666" s="64"/>
      <c r="C666" s="64"/>
      <c r="D666" s="64"/>
      <c r="E666" s="64"/>
      <c r="F666" s="77"/>
      <c r="G666" s="64"/>
      <c r="H666" s="64"/>
      <c r="I666" s="64"/>
      <c r="J666" s="64"/>
      <c r="K666" s="64"/>
      <c r="L666" s="64"/>
      <c r="M666" s="64"/>
      <c r="N666" s="64"/>
      <c r="O666" s="64"/>
      <c r="P666" s="64"/>
      <c r="Q666" s="64"/>
      <c r="R666" s="64"/>
      <c r="S666" s="64"/>
      <c r="T666" s="64"/>
      <c r="U666" s="64"/>
      <c r="V666" s="64"/>
      <c r="W666" s="64"/>
      <c r="X666" s="64"/>
      <c r="Y666" s="64"/>
      <c r="Z666" s="64"/>
    </row>
    <row r="667" spans="1:26" ht="13.5" customHeight="1" x14ac:dyDescent="0.35">
      <c r="A667" s="64"/>
      <c r="B667" s="64"/>
      <c r="C667" s="64"/>
      <c r="D667" s="64"/>
      <c r="E667" s="64"/>
      <c r="F667" s="77"/>
      <c r="G667" s="64"/>
      <c r="H667" s="64"/>
      <c r="I667" s="64"/>
      <c r="J667" s="64"/>
      <c r="K667" s="64"/>
      <c r="L667" s="64"/>
      <c r="M667" s="64"/>
      <c r="N667" s="64"/>
      <c r="O667" s="64"/>
      <c r="P667" s="64"/>
      <c r="Q667" s="64"/>
      <c r="R667" s="64"/>
      <c r="S667" s="64"/>
      <c r="T667" s="64"/>
      <c r="U667" s="64"/>
      <c r="V667" s="64"/>
      <c r="W667" s="64"/>
      <c r="X667" s="64"/>
      <c r="Y667" s="64"/>
      <c r="Z667" s="64"/>
    </row>
    <row r="668" spans="1:26" ht="13.5" customHeight="1" x14ac:dyDescent="0.35">
      <c r="A668" s="64"/>
      <c r="B668" s="64"/>
      <c r="C668" s="64"/>
      <c r="D668" s="64"/>
      <c r="E668" s="64"/>
      <c r="F668" s="77"/>
      <c r="G668" s="64"/>
      <c r="H668" s="64"/>
      <c r="I668" s="64"/>
      <c r="J668" s="64"/>
      <c r="K668" s="64"/>
      <c r="L668" s="64"/>
      <c r="M668" s="64"/>
      <c r="N668" s="64"/>
      <c r="O668" s="64"/>
      <c r="P668" s="64"/>
      <c r="Q668" s="64"/>
      <c r="R668" s="64"/>
      <c r="S668" s="64"/>
      <c r="T668" s="64"/>
      <c r="U668" s="64"/>
      <c r="V668" s="64"/>
      <c r="W668" s="64"/>
      <c r="X668" s="64"/>
      <c r="Y668" s="64"/>
      <c r="Z668" s="64"/>
    </row>
    <row r="669" spans="1:26" ht="13.5" customHeight="1" x14ac:dyDescent="0.35">
      <c r="A669" s="64"/>
      <c r="B669" s="64"/>
      <c r="C669" s="64"/>
      <c r="D669" s="64"/>
      <c r="E669" s="64"/>
      <c r="F669" s="77"/>
      <c r="G669" s="64"/>
      <c r="H669" s="64"/>
      <c r="I669" s="64"/>
      <c r="J669" s="64"/>
      <c r="K669" s="64"/>
      <c r="L669" s="64"/>
      <c r="M669" s="64"/>
      <c r="N669" s="64"/>
      <c r="O669" s="64"/>
      <c r="P669" s="64"/>
      <c r="Q669" s="64"/>
      <c r="R669" s="64"/>
      <c r="S669" s="64"/>
      <c r="T669" s="64"/>
      <c r="U669" s="64"/>
      <c r="V669" s="64"/>
      <c r="W669" s="64"/>
      <c r="X669" s="64"/>
      <c r="Y669" s="64"/>
      <c r="Z669" s="64"/>
    </row>
    <row r="670" spans="1:26" ht="13.5" customHeight="1" x14ac:dyDescent="0.35">
      <c r="A670" s="64"/>
      <c r="B670" s="64"/>
      <c r="C670" s="64"/>
      <c r="D670" s="64"/>
      <c r="E670" s="64"/>
      <c r="F670" s="77"/>
      <c r="G670" s="64"/>
      <c r="H670" s="64"/>
      <c r="I670" s="64"/>
      <c r="J670" s="64"/>
      <c r="K670" s="64"/>
      <c r="L670" s="64"/>
      <c r="M670" s="64"/>
      <c r="N670" s="64"/>
      <c r="O670" s="64"/>
      <c r="P670" s="64"/>
      <c r="Q670" s="64"/>
      <c r="R670" s="64"/>
      <c r="S670" s="64"/>
      <c r="T670" s="64"/>
      <c r="U670" s="64"/>
      <c r="V670" s="64"/>
      <c r="W670" s="64"/>
      <c r="X670" s="64"/>
      <c r="Y670" s="64"/>
      <c r="Z670" s="64"/>
    </row>
    <row r="671" spans="1:26" ht="13.5" customHeight="1" x14ac:dyDescent="0.35">
      <c r="A671" s="64"/>
      <c r="B671" s="64"/>
      <c r="C671" s="64"/>
      <c r="D671" s="64"/>
      <c r="E671" s="64"/>
      <c r="F671" s="77"/>
      <c r="G671" s="64"/>
      <c r="H671" s="64"/>
      <c r="I671" s="64"/>
      <c r="J671" s="64"/>
      <c r="K671" s="64"/>
      <c r="L671" s="64"/>
      <c r="M671" s="64"/>
      <c r="N671" s="64"/>
      <c r="O671" s="64"/>
      <c r="P671" s="64"/>
      <c r="Q671" s="64"/>
      <c r="R671" s="64"/>
      <c r="S671" s="64"/>
      <c r="T671" s="64"/>
      <c r="U671" s="64"/>
      <c r="V671" s="64"/>
      <c r="W671" s="64"/>
      <c r="X671" s="64"/>
      <c r="Y671" s="64"/>
      <c r="Z671" s="64"/>
    </row>
    <row r="672" spans="1:26" ht="13.5" customHeight="1" x14ac:dyDescent="0.35">
      <c r="A672" s="64"/>
      <c r="B672" s="64"/>
      <c r="C672" s="64"/>
      <c r="D672" s="64"/>
      <c r="E672" s="64"/>
      <c r="F672" s="77"/>
      <c r="G672" s="64"/>
      <c r="H672" s="64"/>
      <c r="I672" s="64"/>
      <c r="J672" s="64"/>
      <c r="K672" s="64"/>
      <c r="L672" s="64"/>
      <c r="M672" s="64"/>
      <c r="N672" s="64"/>
      <c r="O672" s="64"/>
      <c r="P672" s="64"/>
      <c r="Q672" s="64"/>
      <c r="R672" s="64"/>
      <c r="S672" s="64"/>
      <c r="T672" s="64"/>
      <c r="U672" s="64"/>
      <c r="V672" s="64"/>
      <c r="W672" s="64"/>
      <c r="X672" s="64"/>
      <c r="Y672" s="64"/>
      <c r="Z672" s="64"/>
    </row>
    <row r="673" spans="1:26" ht="13.5" customHeight="1" x14ac:dyDescent="0.35">
      <c r="A673" s="64"/>
      <c r="B673" s="64"/>
      <c r="C673" s="64"/>
      <c r="D673" s="64"/>
      <c r="E673" s="64"/>
      <c r="F673" s="77"/>
      <c r="G673" s="64"/>
      <c r="H673" s="64"/>
      <c r="I673" s="64"/>
      <c r="J673" s="64"/>
      <c r="K673" s="64"/>
      <c r="L673" s="64"/>
      <c r="M673" s="64"/>
      <c r="N673" s="64"/>
      <c r="O673" s="64"/>
      <c r="P673" s="64"/>
      <c r="Q673" s="64"/>
      <c r="R673" s="64"/>
      <c r="S673" s="64"/>
      <c r="T673" s="64"/>
      <c r="U673" s="64"/>
      <c r="V673" s="64"/>
      <c r="W673" s="64"/>
      <c r="X673" s="64"/>
      <c r="Y673" s="64"/>
      <c r="Z673" s="64"/>
    </row>
    <row r="674" spans="1:26" ht="13.5" customHeight="1" x14ac:dyDescent="0.35">
      <c r="A674" s="64"/>
      <c r="B674" s="64"/>
      <c r="C674" s="64"/>
      <c r="D674" s="64"/>
      <c r="E674" s="64"/>
      <c r="F674" s="77"/>
      <c r="G674" s="64"/>
      <c r="H674" s="64"/>
      <c r="I674" s="64"/>
      <c r="J674" s="64"/>
      <c r="K674" s="64"/>
      <c r="L674" s="64"/>
      <c r="M674" s="64"/>
      <c r="N674" s="64"/>
      <c r="O674" s="64"/>
      <c r="P674" s="64"/>
      <c r="Q674" s="64"/>
      <c r="R674" s="64"/>
      <c r="S674" s="64"/>
      <c r="T674" s="64"/>
      <c r="U674" s="64"/>
      <c r="V674" s="64"/>
      <c r="W674" s="64"/>
      <c r="X674" s="64"/>
      <c r="Y674" s="64"/>
      <c r="Z674" s="64"/>
    </row>
    <row r="675" spans="1:26" ht="13.5" customHeight="1" x14ac:dyDescent="0.35">
      <c r="A675" s="64"/>
      <c r="B675" s="64"/>
      <c r="C675" s="64"/>
      <c r="D675" s="64"/>
      <c r="E675" s="64"/>
      <c r="F675" s="77"/>
      <c r="G675" s="64"/>
      <c r="H675" s="64"/>
      <c r="I675" s="64"/>
      <c r="J675" s="64"/>
      <c r="K675" s="64"/>
      <c r="L675" s="64"/>
      <c r="M675" s="64"/>
      <c r="N675" s="64"/>
      <c r="O675" s="64"/>
      <c r="P675" s="64"/>
      <c r="Q675" s="64"/>
      <c r="R675" s="64"/>
      <c r="S675" s="64"/>
      <c r="T675" s="64"/>
      <c r="U675" s="64"/>
      <c r="V675" s="64"/>
      <c r="W675" s="64"/>
      <c r="X675" s="64"/>
      <c r="Y675" s="64"/>
      <c r="Z675" s="64"/>
    </row>
    <row r="676" spans="1:26" ht="13.5" customHeight="1" x14ac:dyDescent="0.35">
      <c r="A676" s="64"/>
      <c r="B676" s="64"/>
      <c r="C676" s="64"/>
      <c r="D676" s="64"/>
      <c r="E676" s="64"/>
      <c r="F676" s="77"/>
      <c r="G676" s="64"/>
      <c r="H676" s="64"/>
      <c r="I676" s="64"/>
      <c r="J676" s="64"/>
      <c r="K676" s="64"/>
      <c r="L676" s="64"/>
      <c r="M676" s="64"/>
      <c r="N676" s="64"/>
      <c r="O676" s="64"/>
      <c r="P676" s="64"/>
      <c r="Q676" s="64"/>
      <c r="R676" s="64"/>
      <c r="S676" s="64"/>
      <c r="T676" s="64"/>
      <c r="U676" s="64"/>
      <c r="V676" s="64"/>
      <c r="W676" s="64"/>
      <c r="X676" s="64"/>
      <c r="Y676" s="64"/>
      <c r="Z676" s="64"/>
    </row>
    <row r="677" spans="1:26" ht="13.5" customHeight="1" x14ac:dyDescent="0.35">
      <c r="A677" s="64"/>
      <c r="B677" s="64"/>
      <c r="C677" s="64"/>
      <c r="D677" s="64"/>
      <c r="E677" s="64"/>
      <c r="F677" s="77"/>
      <c r="G677" s="64"/>
      <c r="H677" s="64"/>
      <c r="I677" s="64"/>
      <c r="J677" s="64"/>
      <c r="K677" s="64"/>
      <c r="L677" s="64"/>
      <c r="M677" s="64"/>
      <c r="N677" s="64"/>
      <c r="O677" s="64"/>
      <c r="P677" s="64"/>
      <c r="Q677" s="64"/>
      <c r="R677" s="64"/>
      <c r="S677" s="64"/>
      <c r="T677" s="64"/>
      <c r="U677" s="64"/>
      <c r="V677" s="64"/>
      <c r="W677" s="64"/>
      <c r="X677" s="64"/>
      <c r="Y677" s="64"/>
      <c r="Z677" s="64"/>
    </row>
    <row r="678" spans="1:26" ht="13.5" customHeight="1" x14ac:dyDescent="0.35">
      <c r="A678" s="64"/>
      <c r="B678" s="64"/>
      <c r="C678" s="64"/>
      <c r="D678" s="64"/>
      <c r="E678" s="64"/>
      <c r="F678" s="77"/>
      <c r="G678" s="64"/>
      <c r="H678" s="64"/>
      <c r="I678" s="64"/>
      <c r="J678" s="64"/>
      <c r="K678" s="64"/>
      <c r="L678" s="64"/>
      <c r="M678" s="64"/>
      <c r="N678" s="64"/>
      <c r="O678" s="64"/>
      <c r="P678" s="64"/>
      <c r="Q678" s="64"/>
      <c r="R678" s="64"/>
      <c r="S678" s="64"/>
      <c r="T678" s="64"/>
      <c r="U678" s="64"/>
      <c r="V678" s="64"/>
      <c r="W678" s="64"/>
      <c r="X678" s="64"/>
      <c r="Y678" s="64"/>
      <c r="Z678" s="64"/>
    </row>
    <row r="679" spans="1:26" ht="13.5" customHeight="1" x14ac:dyDescent="0.35">
      <c r="A679" s="64"/>
      <c r="B679" s="64"/>
      <c r="C679" s="64"/>
      <c r="D679" s="64"/>
      <c r="E679" s="64"/>
      <c r="F679" s="77"/>
      <c r="G679" s="64"/>
      <c r="H679" s="64"/>
      <c r="I679" s="64"/>
      <c r="J679" s="64"/>
      <c r="K679" s="64"/>
      <c r="L679" s="64"/>
      <c r="M679" s="64"/>
      <c r="N679" s="64"/>
      <c r="O679" s="64"/>
      <c r="P679" s="64"/>
      <c r="Q679" s="64"/>
      <c r="R679" s="64"/>
      <c r="S679" s="64"/>
      <c r="T679" s="64"/>
      <c r="U679" s="64"/>
      <c r="V679" s="64"/>
      <c r="W679" s="64"/>
      <c r="X679" s="64"/>
      <c r="Y679" s="64"/>
      <c r="Z679" s="64"/>
    </row>
    <row r="680" spans="1:26" ht="13.5" customHeight="1" x14ac:dyDescent="0.35">
      <c r="A680" s="64"/>
      <c r="B680" s="64"/>
      <c r="C680" s="64"/>
      <c r="D680" s="64"/>
      <c r="E680" s="64"/>
      <c r="F680" s="77"/>
      <c r="G680" s="64"/>
      <c r="H680" s="64"/>
      <c r="I680" s="64"/>
      <c r="J680" s="64"/>
      <c r="K680" s="64"/>
      <c r="L680" s="64"/>
      <c r="M680" s="64"/>
      <c r="N680" s="64"/>
      <c r="O680" s="64"/>
      <c r="P680" s="64"/>
      <c r="Q680" s="64"/>
      <c r="R680" s="64"/>
      <c r="S680" s="64"/>
      <c r="T680" s="64"/>
      <c r="U680" s="64"/>
      <c r="V680" s="64"/>
      <c r="W680" s="64"/>
      <c r="X680" s="64"/>
      <c r="Y680" s="64"/>
      <c r="Z680" s="64"/>
    </row>
    <row r="681" spans="1:26" ht="13.5" customHeight="1" x14ac:dyDescent="0.35">
      <c r="A681" s="64"/>
      <c r="B681" s="64"/>
      <c r="C681" s="64"/>
      <c r="D681" s="64"/>
      <c r="E681" s="64"/>
      <c r="F681" s="77"/>
      <c r="G681" s="64"/>
      <c r="H681" s="64"/>
      <c r="I681" s="64"/>
      <c r="J681" s="64"/>
      <c r="K681" s="64"/>
      <c r="L681" s="64"/>
      <c r="M681" s="64"/>
      <c r="N681" s="64"/>
      <c r="O681" s="64"/>
      <c r="P681" s="64"/>
      <c r="Q681" s="64"/>
      <c r="R681" s="64"/>
      <c r="S681" s="64"/>
      <c r="T681" s="64"/>
      <c r="U681" s="64"/>
      <c r="V681" s="64"/>
      <c r="W681" s="64"/>
      <c r="X681" s="64"/>
      <c r="Y681" s="64"/>
      <c r="Z681" s="64"/>
    </row>
    <row r="682" spans="1:26" ht="13.5" customHeight="1" x14ac:dyDescent="0.35">
      <c r="A682" s="64"/>
      <c r="B682" s="64"/>
      <c r="C682" s="64"/>
      <c r="D682" s="64"/>
      <c r="E682" s="64"/>
      <c r="F682" s="77"/>
      <c r="G682" s="64"/>
      <c r="H682" s="64"/>
      <c r="I682" s="64"/>
      <c r="J682" s="64"/>
      <c r="K682" s="64"/>
      <c r="L682" s="64"/>
      <c r="M682" s="64"/>
      <c r="N682" s="64"/>
      <c r="O682" s="64"/>
      <c r="P682" s="64"/>
      <c r="Q682" s="64"/>
      <c r="R682" s="64"/>
      <c r="S682" s="64"/>
      <c r="T682" s="64"/>
      <c r="U682" s="64"/>
      <c r="V682" s="64"/>
      <c r="W682" s="64"/>
      <c r="X682" s="64"/>
      <c r="Y682" s="64"/>
      <c r="Z682" s="64"/>
    </row>
    <row r="683" spans="1:26" ht="13.5" customHeight="1" x14ac:dyDescent="0.35">
      <c r="A683" s="64"/>
      <c r="B683" s="64"/>
      <c r="C683" s="64"/>
      <c r="D683" s="64"/>
      <c r="E683" s="64"/>
      <c r="F683" s="77"/>
      <c r="G683" s="64"/>
      <c r="H683" s="64"/>
      <c r="I683" s="64"/>
      <c r="J683" s="64"/>
      <c r="K683" s="64"/>
      <c r="L683" s="64"/>
      <c r="M683" s="64"/>
      <c r="N683" s="64"/>
      <c r="O683" s="64"/>
      <c r="P683" s="64"/>
      <c r="Q683" s="64"/>
      <c r="R683" s="64"/>
      <c r="S683" s="64"/>
      <c r="T683" s="64"/>
      <c r="U683" s="64"/>
      <c r="V683" s="64"/>
      <c r="W683" s="64"/>
      <c r="X683" s="64"/>
      <c r="Y683" s="64"/>
      <c r="Z683" s="64"/>
    </row>
    <row r="684" spans="1:26" ht="13.5" customHeight="1" x14ac:dyDescent="0.35">
      <c r="A684" s="64"/>
      <c r="B684" s="64"/>
      <c r="C684" s="64"/>
      <c r="D684" s="64"/>
      <c r="E684" s="64"/>
      <c r="F684" s="77"/>
      <c r="G684" s="64"/>
      <c r="H684" s="64"/>
      <c r="I684" s="64"/>
      <c r="J684" s="64"/>
      <c r="K684" s="64"/>
      <c r="L684" s="64"/>
      <c r="M684" s="64"/>
      <c r="N684" s="64"/>
      <c r="O684" s="64"/>
      <c r="P684" s="64"/>
      <c r="Q684" s="64"/>
      <c r="R684" s="64"/>
      <c r="S684" s="64"/>
      <c r="T684" s="64"/>
      <c r="U684" s="64"/>
      <c r="V684" s="64"/>
      <c r="W684" s="64"/>
      <c r="X684" s="64"/>
      <c r="Y684" s="64"/>
      <c r="Z684" s="64"/>
    </row>
    <row r="685" spans="1:26" ht="13.5" customHeight="1" x14ac:dyDescent="0.35">
      <c r="A685" s="64"/>
      <c r="B685" s="64"/>
      <c r="C685" s="64"/>
      <c r="D685" s="64"/>
      <c r="E685" s="64"/>
      <c r="F685" s="77"/>
      <c r="G685" s="64"/>
      <c r="H685" s="64"/>
      <c r="I685" s="64"/>
      <c r="J685" s="64"/>
      <c r="K685" s="64"/>
      <c r="L685" s="64"/>
      <c r="M685" s="64"/>
      <c r="N685" s="64"/>
      <c r="O685" s="64"/>
      <c r="P685" s="64"/>
      <c r="Q685" s="64"/>
      <c r="R685" s="64"/>
      <c r="S685" s="64"/>
      <c r="T685" s="64"/>
      <c r="U685" s="64"/>
      <c r="V685" s="64"/>
      <c r="W685" s="64"/>
      <c r="X685" s="64"/>
      <c r="Y685" s="64"/>
      <c r="Z685" s="64"/>
    </row>
    <row r="686" spans="1:26" ht="13.5" customHeight="1" x14ac:dyDescent="0.35">
      <c r="A686" s="64"/>
      <c r="B686" s="64"/>
      <c r="C686" s="64"/>
      <c r="D686" s="64"/>
      <c r="E686" s="64"/>
      <c r="F686" s="77"/>
      <c r="G686" s="64"/>
      <c r="H686" s="64"/>
      <c r="I686" s="64"/>
      <c r="J686" s="64"/>
      <c r="K686" s="64"/>
      <c r="L686" s="64"/>
      <c r="M686" s="64"/>
      <c r="N686" s="64"/>
      <c r="O686" s="64"/>
      <c r="P686" s="64"/>
      <c r="Q686" s="64"/>
      <c r="R686" s="64"/>
      <c r="S686" s="64"/>
      <c r="T686" s="64"/>
      <c r="U686" s="64"/>
      <c r="V686" s="64"/>
      <c r="W686" s="64"/>
      <c r="X686" s="64"/>
      <c r="Y686" s="64"/>
      <c r="Z686" s="64"/>
    </row>
    <row r="687" spans="1:26" ht="13.5" customHeight="1" x14ac:dyDescent="0.35">
      <c r="A687" s="64"/>
      <c r="B687" s="64"/>
      <c r="C687" s="64"/>
      <c r="D687" s="64"/>
      <c r="E687" s="64"/>
      <c r="F687" s="77"/>
      <c r="G687" s="64"/>
      <c r="H687" s="64"/>
      <c r="I687" s="64"/>
      <c r="J687" s="64"/>
      <c r="K687" s="64"/>
      <c r="L687" s="64"/>
      <c r="M687" s="64"/>
      <c r="N687" s="64"/>
      <c r="O687" s="64"/>
      <c r="P687" s="64"/>
      <c r="Q687" s="64"/>
      <c r="R687" s="64"/>
      <c r="S687" s="64"/>
      <c r="T687" s="64"/>
      <c r="U687" s="64"/>
      <c r="V687" s="64"/>
      <c r="W687" s="64"/>
      <c r="X687" s="64"/>
      <c r="Y687" s="64"/>
      <c r="Z687" s="64"/>
    </row>
    <row r="688" spans="1:26" ht="13.5" customHeight="1" x14ac:dyDescent="0.35">
      <c r="A688" s="64"/>
      <c r="B688" s="64"/>
      <c r="C688" s="64"/>
      <c r="D688" s="64"/>
      <c r="E688" s="64"/>
      <c r="F688" s="77"/>
      <c r="G688" s="64"/>
      <c r="H688" s="64"/>
      <c r="I688" s="64"/>
      <c r="J688" s="64"/>
      <c r="K688" s="64"/>
      <c r="L688" s="64"/>
      <c r="M688" s="64"/>
      <c r="N688" s="64"/>
      <c r="O688" s="64"/>
      <c r="P688" s="64"/>
      <c r="Q688" s="64"/>
      <c r="R688" s="64"/>
      <c r="S688" s="64"/>
      <c r="T688" s="64"/>
      <c r="U688" s="64"/>
      <c r="V688" s="64"/>
      <c r="W688" s="64"/>
      <c r="X688" s="64"/>
      <c r="Y688" s="64"/>
      <c r="Z688" s="64"/>
    </row>
    <row r="689" spans="1:26" ht="13.5" customHeight="1" x14ac:dyDescent="0.35">
      <c r="A689" s="64"/>
      <c r="B689" s="64"/>
      <c r="C689" s="64"/>
      <c r="D689" s="64"/>
      <c r="E689" s="64"/>
      <c r="F689" s="77"/>
      <c r="G689" s="64"/>
      <c r="H689" s="64"/>
      <c r="I689" s="64"/>
      <c r="J689" s="64"/>
      <c r="K689" s="64"/>
      <c r="L689" s="64"/>
      <c r="M689" s="64"/>
      <c r="N689" s="64"/>
      <c r="O689" s="64"/>
      <c r="P689" s="64"/>
      <c r="Q689" s="64"/>
      <c r="R689" s="64"/>
      <c r="S689" s="64"/>
      <c r="T689" s="64"/>
      <c r="U689" s="64"/>
      <c r="V689" s="64"/>
      <c r="W689" s="64"/>
      <c r="X689" s="64"/>
      <c r="Y689" s="64"/>
      <c r="Z689" s="64"/>
    </row>
    <row r="690" spans="1:26" ht="13.5" customHeight="1" x14ac:dyDescent="0.35">
      <c r="A690" s="64"/>
      <c r="B690" s="64"/>
      <c r="C690" s="64"/>
      <c r="D690" s="64"/>
      <c r="E690" s="64"/>
      <c r="F690" s="77"/>
      <c r="G690" s="64"/>
      <c r="H690" s="64"/>
      <c r="I690" s="64"/>
      <c r="J690" s="64"/>
      <c r="K690" s="64"/>
      <c r="L690" s="64"/>
      <c r="M690" s="64"/>
      <c r="N690" s="64"/>
      <c r="O690" s="64"/>
      <c r="P690" s="64"/>
      <c r="Q690" s="64"/>
      <c r="R690" s="64"/>
      <c r="S690" s="64"/>
      <c r="T690" s="64"/>
      <c r="U690" s="64"/>
      <c r="V690" s="64"/>
      <c r="W690" s="64"/>
      <c r="X690" s="64"/>
      <c r="Y690" s="64"/>
      <c r="Z690" s="64"/>
    </row>
    <row r="691" spans="1:26" ht="13.5" customHeight="1" x14ac:dyDescent="0.35">
      <c r="A691" s="64"/>
      <c r="B691" s="64"/>
      <c r="C691" s="64"/>
      <c r="D691" s="64"/>
      <c r="E691" s="64"/>
      <c r="F691" s="77"/>
      <c r="G691" s="64"/>
      <c r="H691" s="64"/>
      <c r="I691" s="64"/>
      <c r="J691" s="64"/>
      <c r="K691" s="64"/>
      <c r="L691" s="64"/>
      <c r="M691" s="64"/>
      <c r="N691" s="64"/>
      <c r="O691" s="64"/>
      <c r="P691" s="64"/>
      <c r="Q691" s="64"/>
      <c r="R691" s="64"/>
      <c r="S691" s="64"/>
      <c r="T691" s="64"/>
      <c r="U691" s="64"/>
      <c r="V691" s="64"/>
      <c r="W691" s="64"/>
      <c r="X691" s="64"/>
      <c r="Y691" s="64"/>
      <c r="Z691" s="64"/>
    </row>
    <row r="692" spans="1:26" ht="13.5" customHeight="1" x14ac:dyDescent="0.35">
      <c r="A692" s="64"/>
      <c r="B692" s="64"/>
      <c r="C692" s="64"/>
      <c r="D692" s="64"/>
      <c r="E692" s="64"/>
      <c r="F692" s="77"/>
      <c r="G692" s="64"/>
      <c r="H692" s="64"/>
      <c r="I692" s="64"/>
      <c r="J692" s="64"/>
      <c r="K692" s="64"/>
      <c r="L692" s="64"/>
      <c r="M692" s="64"/>
      <c r="N692" s="64"/>
      <c r="O692" s="64"/>
      <c r="P692" s="64"/>
      <c r="Q692" s="64"/>
      <c r="R692" s="64"/>
      <c r="S692" s="64"/>
      <c r="T692" s="64"/>
      <c r="U692" s="64"/>
      <c r="V692" s="64"/>
      <c r="W692" s="64"/>
      <c r="X692" s="64"/>
      <c r="Y692" s="64"/>
      <c r="Z692" s="64"/>
    </row>
    <row r="693" spans="1:26" ht="13.5" customHeight="1" x14ac:dyDescent="0.35">
      <c r="A693" s="64"/>
      <c r="B693" s="64"/>
      <c r="C693" s="64"/>
      <c r="D693" s="64"/>
      <c r="E693" s="64"/>
      <c r="F693" s="77"/>
      <c r="G693" s="64"/>
      <c r="H693" s="64"/>
      <c r="I693" s="64"/>
      <c r="J693" s="64"/>
      <c r="K693" s="64"/>
      <c r="L693" s="64"/>
      <c r="M693" s="64"/>
      <c r="N693" s="64"/>
      <c r="O693" s="64"/>
      <c r="P693" s="64"/>
      <c r="Q693" s="64"/>
      <c r="R693" s="64"/>
      <c r="S693" s="64"/>
      <c r="T693" s="64"/>
      <c r="U693" s="64"/>
      <c r="V693" s="64"/>
      <c r="W693" s="64"/>
      <c r="X693" s="64"/>
      <c r="Y693" s="64"/>
      <c r="Z693" s="64"/>
    </row>
    <row r="694" spans="1:26" ht="13.5" customHeight="1" x14ac:dyDescent="0.35">
      <c r="A694" s="64"/>
      <c r="B694" s="64"/>
      <c r="C694" s="64"/>
      <c r="D694" s="64"/>
      <c r="E694" s="64"/>
      <c r="F694" s="77"/>
      <c r="G694" s="64"/>
      <c r="H694" s="64"/>
      <c r="I694" s="64"/>
      <c r="J694" s="64"/>
      <c r="K694" s="64"/>
      <c r="L694" s="64"/>
      <c r="M694" s="64"/>
      <c r="N694" s="64"/>
      <c r="O694" s="64"/>
      <c r="P694" s="64"/>
      <c r="Q694" s="64"/>
      <c r="R694" s="64"/>
      <c r="S694" s="64"/>
      <c r="T694" s="64"/>
      <c r="U694" s="64"/>
      <c r="V694" s="64"/>
      <c r="W694" s="64"/>
      <c r="X694" s="64"/>
      <c r="Y694" s="64"/>
      <c r="Z694" s="64"/>
    </row>
    <row r="695" spans="1:26" ht="13.5" customHeight="1" x14ac:dyDescent="0.35">
      <c r="A695" s="64"/>
      <c r="B695" s="64"/>
      <c r="C695" s="64"/>
      <c r="D695" s="64"/>
      <c r="E695" s="64"/>
      <c r="F695" s="77"/>
      <c r="G695" s="64"/>
      <c r="H695" s="64"/>
      <c r="I695" s="64"/>
      <c r="J695" s="64"/>
      <c r="K695" s="64"/>
      <c r="L695" s="64"/>
      <c r="M695" s="64"/>
      <c r="N695" s="64"/>
      <c r="O695" s="64"/>
      <c r="P695" s="64"/>
      <c r="Q695" s="64"/>
      <c r="R695" s="64"/>
      <c r="S695" s="64"/>
      <c r="T695" s="64"/>
      <c r="U695" s="64"/>
      <c r="V695" s="64"/>
      <c r="W695" s="64"/>
      <c r="X695" s="64"/>
      <c r="Y695" s="64"/>
      <c r="Z695" s="64"/>
    </row>
    <row r="696" spans="1:26" ht="13.5" customHeight="1" x14ac:dyDescent="0.35">
      <c r="A696" s="64"/>
      <c r="B696" s="64"/>
      <c r="C696" s="64"/>
      <c r="D696" s="64"/>
      <c r="E696" s="64"/>
      <c r="F696" s="77"/>
      <c r="G696" s="64"/>
      <c r="H696" s="64"/>
      <c r="I696" s="64"/>
      <c r="J696" s="64"/>
      <c r="K696" s="64"/>
      <c r="L696" s="64"/>
      <c r="M696" s="64"/>
      <c r="N696" s="64"/>
      <c r="O696" s="64"/>
      <c r="P696" s="64"/>
      <c r="Q696" s="64"/>
      <c r="R696" s="64"/>
      <c r="S696" s="64"/>
      <c r="T696" s="64"/>
      <c r="U696" s="64"/>
      <c r="V696" s="64"/>
      <c r="W696" s="64"/>
      <c r="X696" s="64"/>
      <c r="Y696" s="64"/>
      <c r="Z696" s="64"/>
    </row>
    <row r="697" spans="1:26" ht="13.5" customHeight="1" x14ac:dyDescent="0.35">
      <c r="A697" s="64"/>
      <c r="B697" s="64"/>
      <c r="C697" s="64"/>
      <c r="D697" s="64"/>
      <c r="E697" s="64"/>
      <c r="F697" s="77"/>
      <c r="G697" s="64"/>
      <c r="H697" s="64"/>
      <c r="I697" s="64"/>
      <c r="J697" s="64"/>
      <c r="K697" s="64"/>
      <c r="L697" s="64"/>
      <c r="M697" s="64"/>
      <c r="N697" s="64"/>
      <c r="O697" s="64"/>
      <c r="P697" s="64"/>
      <c r="Q697" s="64"/>
      <c r="R697" s="64"/>
      <c r="S697" s="64"/>
      <c r="T697" s="64"/>
      <c r="U697" s="64"/>
      <c r="V697" s="64"/>
      <c r="W697" s="64"/>
      <c r="X697" s="64"/>
      <c r="Y697" s="64"/>
      <c r="Z697" s="64"/>
    </row>
    <row r="698" spans="1:26" ht="13.5" customHeight="1" x14ac:dyDescent="0.35">
      <c r="A698" s="64"/>
      <c r="B698" s="64"/>
      <c r="C698" s="64"/>
      <c r="D698" s="64"/>
      <c r="E698" s="64"/>
      <c r="F698" s="77"/>
      <c r="G698" s="64"/>
      <c r="H698" s="64"/>
      <c r="I698" s="64"/>
      <c r="J698" s="64"/>
      <c r="K698" s="64"/>
      <c r="L698" s="64"/>
      <c r="M698" s="64"/>
      <c r="N698" s="64"/>
      <c r="O698" s="64"/>
      <c r="P698" s="64"/>
      <c r="Q698" s="64"/>
      <c r="R698" s="64"/>
      <c r="S698" s="64"/>
      <c r="T698" s="64"/>
      <c r="U698" s="64"/>
      <c r="V698" s="64"/>
      <c r="W698" s="64"/>
      <c r="X698" s="64"/>
      <c r="Y698" s="64"/>
      <c r="Z698" s="64"/>
    </row>
    <row r="699" spans="1:26" ht="13.5" customHeight="1" x14ac:dyDescent="0.35">
      <c r="A699" s="64"/>
      <c r="B699" s="64"/>
      <c r="C699" s="64"/>
      <c r="D699" s="64"/>
      <c r="E699" s="64"/>
      <c r="F699" s="77"/>
      <c r="G699" s="64"/>
      <c r="H699" s="64"/>
      <c r="I699" s="64"/>
      <c r="J699" s="64"/>
      <c r="K699" s="64"/>
      <c r="L699" s="64"/>
      <c r="M699" s="64"/>
      <c r="N699" s="64"/>
      <c r="O699" s="64"/>
      <c r="P699" s="64"/>
      <c r="Q699" s="64"/>
      <c r="R699" s="64"/>
      <c r="S699" s="64"/>
      <c r="T699" s="64"/>
      <c r="U699" s="64"/>
      <c r="V699" s="64"/>
      <c r="W699" s="64"/>
      <c r="X699" s="64"/>
      <c r="Y699" s="64"/>
      <c r="Z699" s="64"/>
    </row>
    <row r="700" spans="1:26" ht="13.5" customHeight="1" x14ac:dyDescent="0.35">
      <c r="A700" s="64"/>
      <c r="B700" s="64"/>
      <c r="C700" s="64"/>
      <c r="D700" s="64"/>
      <c r="E700" s="64"/>
      <c r="F700" s="77"/>
      <c r="G700" s="64"/>
      <c r="H700" s="64"/>
      <c r="I700" s="64"/>
      <c r="J700" s="64"/>
      <c r="K700" s="64"/>
      <c r="L700" s="64"/>
      <c r="M700" s="64"/>
      <c r="N700" s="64"/>
      <c r="O700" s="64"/>
      <c r="P700" s="64"/>
      <c r="Q700" s="64"/>
      <c r="R700" s="64"/>
      <c r="S700" s="64"/>
      <c r="T700" s="64"/>
      <c r="U700" s="64"/>
      <c r="V700" s="64"/>
      <c r="W700" s="64"/>
      <c r="X700" s="64"/>
      <c r="Y700" s="64"/>
      <c r="Z700" s="64"/>
    </row>
    <row r="701" spans="1:26" ht="13.5" customHeight="1" x14ac:dyDescent="0.35">
      <c r="A701" s="64"/>
      <c r="B701" s="64"/>
      <c r="C701" s="64"/>
      <c r="D701" s="64"/>
      <c r="E701" s="64"/>
      <c r="F701" s="77"/>
      <c r="G701" s="64"/>
      <c r="H701" s="64"/>
      <c r="I701" s="64"/>
      <c r="J701" s="64"/>
      <c r="K701" s="64"/>
      <c r="L701" s="64"/>
      <c r="M701" s="64"/>
      <c r="N701" s="64"/>
      <c r="O701" s="64"/>
      <c r="P701" s="64"/>
      <c r="Q701" s="64"/>
      <c r="R701" s="64"/>
      <c r="S701" s="64"/>
      <c r="T701" s="64"/>
      <c r="U701" s="64"/>
      <c r="V701" s="64"/>
      <c r="W701" s="64"/>
      <c r="X701" s="64"/>
      <c r="Y701" s="64"/>
      <c r="Z701" s="64"/>
    </row>
    <row r="702" spans="1:26" ht="13.5" customHeight="1" x14ac:dyDescent="0.35">
      <c r="A702" s="64"/>
      <c r="B702" s="64"/>
      <c r="C702" s="64"/>
      <c r="D702" s="64"/>
      <c r="E702" s="64"/>
      <c r="F702" s="77"/>
      <c r="G702" s="64"/>
      <c r="H702" s="64"/>
      <c r="I702" s="64"/>
      <c r="J702" s="64"/>
      <c r="K702" s="64"/>
      <c r="L702" s="64"/>
      <c r="M702" s="64"/>
      <c r="N702" s="64"/>
      <c r="O702" s="64"/>
      <c r="P702" s="64"/>
      <c r="Q702" s="64"/>
      <c r="R702" s="64"/>
      <c r="S702" s="64"/>
      <c r="T702" s="64"/>
      <c r="U702" s="64"/>
      <c r="V702" s="64"/>
      <c r="W702" s="64"/>
      <c r="X702" s="64"/>
      <c r="Y702" s="64"/>
      <c r="Z702" s="64"/>
    </row>
    <row r="703" spans="1:26" ht="13.5" customHeight="1" x14ac:dyDescent="0.35">
      <c r="A703" s="64"/>
      <c r="B703" s="64"/>
      <c r="C703" s="64"/>
      <c r="D703" s="64"/>
      <c r="E703" s="64"/>
      <c r="F703" s="77"/>
      <c r="G703" s="64"/>
      <c r="H703" s="64"/>
      <c r="I703" s="64"/>
      <c r="J703" s="64"/>
      <c r="K703" s="64"/>
      <c r="L703" s="64"/>
      <c r="M703" s="64"/>
      <c r="N703" s="64"/>
      <c r="O703" s="64"/>
      <c r="P703" s="64"/>
      <c r="Q703" s="64"/>
      <c r="R703" s="64"/>
      <c r="S703" s="64"/>
      <c r="T703" s="64"/>
      <c r="U703" s="64"/>
      <c r="V703" s="64"/>
      <c r="W703" s="64"/>
      <c r="X703" s="64"/>
      <c r="Y703" s="64"/>
      <c r="Z703" s="64"/>
    </row>
    <row r="704" spans="1:26" ht="13.5" customHeight="1" x14ac:dyDescent="0.35">
      <c r="A704" s="64"/>
      <c r="B704" s="64"/>
      <c r="C704" s="64"/>
      <c r="D704" s="64"/>
      <c r="E704" s="64"/>
      <c r="F704" s="77"/>
      <c r="G704" s="64"/>
      <c r="H704" s="64"/>
      <c r="I704" s="64"/>
      <c r="J704" s="64"/>
      <c r="K704" s="64"/>
      <c r="L704" s="64"/>
      <c r="M704" s="64"/>
      <c r="N704" s="64"/>
      <c r="O704" s="64"/>
      <c r="P704" s="64"/>
      <c r="Q704" s="64"/>
      <c r="R704" s="64"/>
      <c r="S704" s="64"/>
      <c r="T704" s="64"/>
      <c r="U704" s="64"/>
      <c r="V704" s="64"/>
      <c r="W704" s="64"/>
      <c r="X704" s="64"/>
      <c r="Y704" s="64"/>
      <c r="Z704" s="64"/>
    </row>
    <row r="705" spans="1:26" ht="13.5" customHeight="1" x14ac:dyDescent="0.35">
      <c r="A705" s="64"/>
      <c r="B705" s="64"/>
      <c r="C705" s="64"/>
      <c r="D705" s="64"/>
      <c r="E705" s="64"/>
      <c r="F705" s="77"/>
      <c r="G705" s="64"/>
      <c r="H705" s="64"/>
      <c r="I705" s="64"/>
      <c r="J705" s="64"/>
      <c r="K705" s="64"/>
      <c r="L705" s="64"/>
      <c r="M705" s="64"/>
      <c r="N705" s="64"/>
      <c r="O705" s="64"/>
      <c r="P705" s="64"/>
      <c r="Q705" s="64"/>
      <c r="R705" s="64"/>
      <c r="S705" s="64"/>
      <c r="T705" s="64"/>
      <c r="U705" s="64"/>
      <c r="V705" s="64"/>
      <c r="W705" s="64"/>
      <c r="X705" s="64"/>
      <c r="Y705" s="64"/>
      <c r="Z705" s="64"/>
    </row>
    <row r="706" spans="1:26" ht="13.5" customHeight="1" x14ac:dyDescent="0.35">
      <c r="A706" s="64"/>
      <c r="B706" s="64"/>
      <c r="C706" s="64"/>
      <c r="D706" s="64"/>
      <c r="E706" s="64"/>
      <c r="F706" s="77"/>
      <c r="G706" s="64"/>
      <c r="H706" s="64"/>
      <c r="I706" s="64"/>
      <c r="J706" s="64"/>
      <c r="K706" s="64"/>
      <c r="L706" s="64"/>
      <c r="M706" s="64"/>
      <c r="N706" s="64"/>
      <c r="O706" s="64"/>
      <c r="P706" s="64"/>
      <c r="Q706" s="64"/>
      <c r="R706" s="64"/>
      <c r="S706" s="64"/>
      <c r="T706" s="64"/>
      <c r="U706" s="64"/>
      <c r="V706" s="64"/>
      <c r="W706" s="64"/>
      <c r="X706" s="64"/>
      <c r="Y706" s="64"/>
      <c r="Z706" s="64"/>
    </row>
    <row r="707" spans="1:26" ht="13.5" customHeight="1" x14ac:dyDescent="0.35">
      <c r="A707" s="64"/>
      <c r="B707" s="64"/>
      <c r="C707" s="64"/>
      <c r="D707" s="64"/>
      <c r="E707" s="64"/>
      <c r="F707" s="77"/>
      <c r="G707" s="64"/>
      <c r="H707" s="64"/>
      <c r="I707" s="64"/>
      <c r="J707" s="64"/>
      <c r="K707" s="64"/>
      <c r="L707" s="64"/>
      <c r="M707" s="64"/>
      <c r="N707" s="64"/>
      <c r="O707" s="64"/>
      <c r="P707" s="64"/>
      <c r="Q707" s="64"/>
      <c r="R707" s="64"/>
      <c r="S707" s="64"/>
      <c r="T707" s="64"/>
      <c r="U707" s="64"/>
      <c r="V707" s="64"/>
      <c r="W707" s="64"/>
      <c r="X707" s="64"/>
      <c r="Y707" s="64"/>
      <c r="Z707" s="64"/>
    </row>
    <row r="708" spans="1:26" ht="13.5" customHeight="1" x14ac:dyDescent="0.35">
      <c r="A708" s="64"/>
      <c r="B708" s="64"/>
      <c r="C708" s="64"/>
      <c r="D708" s="64"/>
      <c r="E708" s="64"/>
      <c r="F708" s="77"/>
      <c r="G708" s="64"/>
      <c r="H708" s="64"/>
      <c r="I708" s="64"/>
      <c r="J708" s="64"/>
      <c r="K708" s="64"/>
      <c r="L708" s="64"/>
      <c r="M708" s="64"/>
      <c r="N708" s="64"/>
      <c r="O708" s="64"/>
      <c r="P708" s="64"/>
      <c r="Q708" s="64"/>
      <c r="R708" s="64"/>
      <c r="S708" s="64"/>
      <c r="T708" s="64"/>
      <c r="U708" s="64"/>
      <c r="V708" s="64"/>
      <c r="W708" s="64"/>
      <c r="X708" s="64"/>
      <c r="Y708" s="64"/>
      <c r="Z708" s="64"/>
    </row>
    <row r="709" spans="1:26" ht="13.5" customHeight="1" x14ac:dyDescent="0.35">
      <c r="A709" s="64"/>
      <c r="B709" s="64"/>
      <c r="C709" s="64"/>
      <c r="D709" s="64"/>
      <c r="E709" s="64"/>
      <c r="F709" s="77"/>
      <c r="G709" s="64"/>
      <c r="H709" s="64"/>
      <c r="I709" s="64"/>
      <c r="J709" s="64"/>
      <c r="K709" s="64"/>
      <c r="L709" s="64"/>
      <c r="M709" s="64"/>
      <c r="N709" s="64"/>
      <c r="O709" s="64"/>
      <c r="P709" s="64"/>
      <c r="Q709" s="64"/>
      <c r="R709" s="64"/>
      <c r="S709" s="64"/>
      <c r="T709" s="64"/>
      <c r="U709" s="64"/>
      <c r="V709" s="64"/>
      <c r="W709" s="64"/>
      <c r="X709" s="64"/>
      <c r="Y709" s="64"/>
      <c r="Z709" s="64"/>
    </row>
    <row r="710" spans="1:26" ht="13.5" customHeight="1" x14ac:dyDescent="0.35">
      <c r="A710" s="64"/>
      <c r="B710" s="64"/>
      <c r="C710" s="64"/>
      <c r="D710" s="64"/>
      <c r="E710" s="64"/>
      <c r="F710" s="77"/>
      <c r="G710" s="64"/>
      <c r="H710" s="64"/>
      <c r="I710" s="64"/>
      <c r="J710" s="64"/>
      <c r="K710" s="64"/>
      <c r="L710" s="64"/>
      <c r="M710" s="64"/>
      <c r="N710" s="64"/>
      <c r="O710" s="64"/>
      <c r="P710" s="64"/>
      <c r="Q710" s="64"/>
      <c r="R710" s="64"/>
      <c r="S710" s="64"/>
      <c r="T710" s="64"/>
      <c r="U710" s="64"/>
      <c r="V710" s="64"/>
      <c r="W710" s="64"/>
      <c r="X710" s="64"/>
      <c r="Y710" s="64"/>
      <c r="Z710" s="64"/>
    </row>
    <row r="711" spans="1:26" ht="13.5" customHeight="1" x14ac:dyDescent="0.35">
      <c r="A711" s="64"/>
      <c r="B711" s="64"/>
      <c r="C711" s="64"/>
      <c r="D711" s="64"/>
      <c r="E711" s="64"/>
      <c r="F711" s="77"/>
      <c r="G711" s="64"/>
      <c r="H711" s="64"/>
      <c r="I711" s="64"/>
      <c r="J711" s="64"/>
      <c r="K711" s="64"/>
      <c r="L711" s="64"/>
      <c r="M711" s="64"/>
      <c r="N711" s="64"/>
      <c r="O711" s="64"/>
      <c r="P711" s="64"/>
      <c r="Q711" s="64"/>
      <c r="R711" s="64"/>
      <c r="S711" s="64"/>
      <c r="T711" s="64"/>
      <c r="U711" s="64"/>
      <c r="V711" s="64"/>
      <c r="W711" s="64"/>
      <c r="X711" s="64"/>
      <c r="Y711" s="64"/>
      <c r="Z711" s="64"/>
    </row>
    <row r="712" spans="1:26" ht="13.5" customHeight="1" x14ac:dyDescent="0.35">
      <c r="A712" s="64"/>
      <c r="B712" s="64"/>
      <c r="C712" s="64"/>
      <c r="D712" s="64"/>
      <c r="E712" s="64"/>
      <c r="F712" s="77"/>
      <c r="G712" s="64"/>
      <c r="H712" s="64"/>
      <c r="I712" s="64"/>
      <c r="J712" s="64"/>
      <c r="K712" s="64"/>
      <c r="L712" s="64"/>
      <c r="M712" s="64"/>
      <c r="N712" s="64"/>
      <c r="O712" s="64"/>
      <c r="P712" s="64"/>
      <c r="Q712" s="64"/>
      <c r="R712" s="64"/>
      <c r="S712" s="64"/>
      <c r="T712" s="64"/>
      <c r="U712" s="64"/>
      <c r="V712" s="64"/>
      <c r="W712" s="64"/>
      <c r="X712" s="64"/>
      <c r="Y712" s="64"/>
      <c r="Z712" s="64"/>
    </row>
    <row r="713" spans="1:26" ht="13.5" customHeight="1" x14ac:dyDescent="0.35">
      <c r="A713" s="64"/>
      <c r="B713" s="64"/>
      <c r="C713" s="64"/>
      <c r="D713" s="64"/>
      <c r="E713" s="64"/>
      <c r="F713" s="77"/>
      <c r="G713" s="64"/>
      <c r="H713" s="64"/>
      <c r="I713" s="64"/>
      <c r="J713" s="64"/>
      <c r="K713" s="64"/>
      <c r="L713" s="64"/>
      <c r="M713" s="64"/>
      <c r="N713" s="64"/>
      <c r="O713" s="64"/>
      <c r="P713" s="64"/>
      <c r="Q713" s="64"/>
      <c r="R713" s="64"/>
      <c r="S713" s="64"/>
      <c r="T713" s="64"/>
      <c r="U713" s="64"/>
      <c r="V713" s="64"/>
      <c r="W713" s="64"/>
      <c r="X713" s="64"/>
      <c r="Y713" s="64"/>
      <c r="Z713" s="64"/>
    </row>
    <row r="714" spans="1:26" ht="13.5" customHeight="1" x14ac:dyDescent="0.35">
      <c r="A714" s="64"/>
      <c r="B714" s="64"/>
      <c r="C714" s="64"/>
      <c r="D714" s="64"/>
      <c r="E714" s="64"/>
      <c r="F714" s="77"/>
      <c r="G714" s="64"/>
      <c r="H714" s="64"/>
      <c r="I714" s="64"/>
      <c r="J714" s="64"/>
      <c r="K714" s="64"/>
      <c r="L714" s="64"/>
      <c r="M714" s="64"/>
      <c r="N714" s="64"/>
      <c r="O714" s="64"/>
      <c r="P714" s="64"/>
      <c r="Q714" s="64"/>
      <c r="R714" s="64"/>
      <c r="S714" s="64"/>
      <c r="T714" s="64"/>
      <c r="U714" s="64"/>
      <c r="V714" s="64"/>
      <c r="W714" s="64"/>
      <c r="X714" s="64"/>
      <c r="Y714" s="64"/>
      <c r="Z714" s="64"/>
    </row>
    <row r="715" spans="1:26" ht="13.5" customHeight="1" x14ac:dyDescent="0.35">
      <c r="A715" s="64"/>
      <c r="B715" s="64"/>
      <c r="C715" s="64"/>
      <c r="D715" s="64"/>
      <c r="E715" s="64"/>
      <c r="F715" s="77"/>
      <c r="G715" s="64"/>
      <c r="H715" s="64"/>
      <c r="I715" s="64"/>
      <c r="J715" s="64"/>
      <c r="K715" s="64"/>
      <c r="L715" s="64"/>
      <c r="M715" s="64"/>
      <c r="N715" s="64"/>
      <c r="O715" s="64"/>
      <c r="P715" s="64"/>
      <c r="Q715" s="64"/>
      <c r="R715" s="64"/>
      <c r="S715" s="64"/>
      <c r="T715" s="64"/>
      <c r="U715" s="64"/>
      <c r="V715" s="64"/>
      <c r="W715" s="64"/>
      <c r="X715" s="64"/>
      <c r="Y715" s="64"/>
      <c r="Z715" s="64"/>
    </row>
    <row r="716" spans="1:26" ht="13.5" customHeight="1" x14ac:dyDescent="0.35">
      <c r="A716" s="64"/>
      <c r="B716" s="64"/>
      <c r="C716" s="64"/>
      <c r="D716" s="64"/>
      <c r="E716" s="64"/>
      <c r="F716" s="77"/>
      <c r="G716" s="64"/>
      <c r="H716" s="64"/>
      <c r="I716" s="64"/>
      <c r="J716" s="64"/>
      <c r="K716" s="64"/>
      <c r="L716" s="64"/>
      <c r="M716" s="64"/>
      <c r="N716" s="64"/>
      <c r="O716" s="64"/>
      <c r="P716" s="64"/>
      <c r="Q716" s="64"/>
      <c r="R716" s="64"/>
      <c r="S716" s="64"/>
      <c r="T716" s="64"/>
      <c r="U716" s="64"/>
      <c r="V716" s="64"/>
      <c r="W716" s="64"/>
      <c r="X716" s="64"/>
      <c r="Y716" s="64"/>
      <c r="Z716" s="64"/>
    </row>
    <row r="717" spans="1:26" ht="13.5" customHeight="1" x14ac:dyDescent="0.35">
      <c r="A717" s="64"/>
      <c r="B717" s="64"/>
      <c r="C717" s="64"/>
      <c r="D717" s="64"/>
      <c r="E717" s="64"/>
      <c r="F717" s="77"/>
      <c r="G717" s="64"/>
      <c r="H717" s="64"/>
      <c r="I717" s="64"/>
      <c r="J717" s="64"/>
      <c r="K717" s="64"/>
      <c r="L717" s="64"/>
      <c r="M717" s="64"/>
      <c r="N717" s="64"/>
      <c r="O717" s="64"/>
      <c r="P717" s="64"/>
      <c r="Q717" s="64"/>
      <c r="R717" s="64"/>
      <c r="S717" s="64"/>
      <c r="T717" s="64"/>
      <c r="U717" s="64"/>
      <c r="V717" s="64"/>
      <c r="W717" s="64"/>
      <c r="X717" s="64"/>
      <c r="Y717" s="64"/>
      <c r="Z717" s="64"/>
    </row>
    <row r="718" spans="1:26" ht="13.5" customHeight="1" x14ac:dyDescent="0.35">
      <c r="A718" s="64"/>
      <c r="B718" s="64"/>
      <c r="C718" s="64"/>
      <c r="D718" s="64"/>
      <c r="E718" s="64"/>
      <c r="F718" s="77"/>
      <c r="G718" s="64"/>
      <c r="H718" s="64"/>
      <c r="I718" s="64"/>
      <c r="J718" s="64"/>
      <c r="K718" s="64"/>
      <c r="L718" s="64"/>
      <c r="M718" s="64"/>
      <c r="N718" s="64"/>
      <c r="O718" s="64"/>
      <c r="P718" s="64"/>
      <c r="Q718" s="64"/>
      <c r="R718" s="64"/>
      <c r="S718" s="64"/>
      <c r="T718" s="64"/>
      <c r="U718" s="64"/>
      <c r="V718" s="64"/>
      <c r="W718" s="64"/>
      <c r="X718" s="64"/>
      <c r="Y718" s="64"/>
      <c r="Z718" s="64"/>
    </row>
    <row r="719" spans="1:26" ht="13.5" customHeight="1" x14ac:dyDescent="0.35">
      <c r="A719" s="64"/>
      <c r="B719" s="64"/>
      <c r="C719" s="64"/>
      <c r="D719" s="64"/>
      <c r="E719" s="64"/>
      <c r="F719" s="77"/>
      <c r="G719" s="64"/>
      <c r="H719" s="64"/>
      <c r="I719" s="64"/>
      <c r="J719" s="64"/>
      <c r="K719" s="64"/>
      <c r="L719" s="64"/>
      <c r="M719" s="64"/>
      <c r="N719" s="64"/>
      <c r="O719" s="64"/>
      <c r="P719" s="64"/>
      <c r="Q719" s="64"/>
      <c r="R719" s="64"/>
      <c r="S719" s="64"/>
      <c r="T719" s="64"/>
      <c r="U719" s="64"/>
      <c r="V719" s="64"/>
      <c r="W719" s="64"/>
      <c r="X719" s="64"/>
      <c r="Y719" s="64"/>
      <c r="Z719" s="64"/>
    </row>
    <row r="720" spans="1:26" ht="13.5" customHeight="1" x14ac:dyDescent="0.35">
      <c r="A720" s="64"/>
      <c r="B720" s="64"/>
      <c r="C720" s="64"/>
      <c r="D720" s="64"/>
      <c r="E720" s="64"/>
      <c r="F720" s="77"/>
      <c r="G720" s="64"/>
      <c r="H720" s="64"/>
      <c r="I720" s="64"/>
      <c r="J720" s="64"/>
      <c r="K720" s="64"/>
      <c r="L720" s="64"/>
      <c r="M720" s="64"/>
      <c r="N720" s="64"/>
      <c r="O720" s="64"/>
      <c r="P720" s="64"/>
      <c r="Q720" s="64"/>
      <c r="R720" s="64"/>
      <c r="S720" s="64"/>
      <c r="T720" s="64"/>
      <c r="U720" s="64"/>
      <c r="V720" s="64"/>
      <c r="W720" s="64"/>
      <c r="X720" s="64"/>
      <c r="Y720" s="64"/>
      <c r="Z720" s="64"/>
    </row>
    <row r="721" spans="1:26" ht="13.5" customHeight="1" x14ac:dyDescent="0.35">
      <c r="A721" s="64"/>
      <c r="B721" s="64"/>
      <c r="C721" s="64"/>
      <c r="D721" s="64"/>
      <c r="E721" s="64"/>
      <c r="F721" s="77"/>
      <c r="G721" s="64"/>
      <c r="H721" s="64"/>
      <c r="I721" s="64"/>
      <c r="J721" s="64"/>
      <c r="K721" s="64"/>
      <c r="L721" s="64"/>
      <c r="M721" s="64"/>
      <c r="N721" s="64"/>
      <c r="O721" s="64"/>
      <c r="P721" s="64"/>
      <c r="Q721" s="64"/>
      <c r="R721" s="64"/>
      <c r="S721" s="64"/>
      <c r="T721" s="64"/>
      <c r="U721" s="64"/>
      <c r="V721" s="64"/>
      <c r="W721" s="64"/>
      <c r="X721" s="64"/>
      <c r="Y721" s="64"/>
      <c r="Z721" s="64"/>
    </row>
    <row r="722" spans="1:26" ht="13.5" customHeight="1" x14ac:dyDescent="0.35">
      <c r="A722" s="64"/>
      <c r="B722" s="64"/>
      <c r="C722" s="64"/>
      <c r="D722" s="64"/>
      <c r="E722" s="64"/>
      <c r="F722" s="77"/>
      <c r="G722" s="64"/>
      <c r="H722" s="64"/>
      <c r="I722" s="64"/>
      <c r="J722" s="64"/>
      <c r="K722" s="64"/>
      <c r="L722" s="64"/>
      <c r="M722" s="64"/>
      <c r="N722" s="64"/>
      <c r="O722" s="64"/>
      <c r="P722" s="64"/>
      <c r="Q722" s="64"/>
      <c r="R722" s="64"/>
      <c r="S722" s="64"/>
      <c r="T722" s="64"/>
      <c r="U722" s="64"/>
      <c r="V722" s="64"/>
      <c r="W722" s="64"/>
      <c r="X722" s="64"/>
      <c r="Y722" s="64"/>
      <c r="Z722" s="64"/>
    </row>
    <row r="723" spans="1:26" ht="13.5" customHeight="1" x14ac:dyDescent="0.35">
      <c r="A723" s="64"/>
      <c r="B723" s="64"/>
      <c r="C723" s="64"/>
      <c r="D723" s="64"/>
      <c r="E723" s="64"/>
      <c r="F723" s="77"/>
      <c r="G723" s="64"/>
      <c r="H723" s="64"/>
      <c r="I723" s="64"/>
      <c r="J723" s="64"/>
      <c r="K723" s="64"/>
      <c r="L723" s="64"/>
      <c r="M723" s="64"/>
      <c r="N723" s="64"/>
      <c r="O723" s="64"/>
      <c r="P723" s="64"/>
      <c r="Q723" s="64"/>
      <c r="R723" s="64"/>
      <c r="S723" s="64"/>
      <c r="T723" s="64"/>
      <c r="U723" s="64"/>
      <c r="V723" s="64"/>
      <c r="W723" s="64"/>
      <c r="X723" s="64"/>
      <c r="Y723" s="64"/>
      <c r="Z723" s="64"/>
    </row>
    <row r="724" spans="1:26" ht="13.5" customHeight="1" x14ac:dyDescent="0.35">
      <c r="A724" s="64"/>
      <c r="B724" s="64"/>
      <c r="C724" s="64"/>
      <c r="D724" s="64"/>
      <c r="E724" s="64"/>
      <c r="F724" s="77"/>
      <c r="G724" s="64"/>
      <c r="H724" s="64"/>
      <c r="I724" s="64"/>
      <c r="J724" s="64"/>
      <c r="K724" s="64"/>
      <c r="L724" s="64"/>
      <c r="M724" s="64"/>
      <c r="N724" s="64"/>
      <c r="O724" s="64"/>
      <c r="P724" s="64"/>
      <c r="Q724" s="64"/>
      <c r="R724" s="64"/>
      <c r="S724" s="64"/>
      <c r="T724" s="64"/>
      <c r="U724" s="64"/>
      <c r="V724" s="64"/>
      <c r="W724" s="64"/>
      <c r="X724" s="64"/>
      <c r="Y724" s="64"/>
      <c r="Z724" s="64"/>
    </row>
    <row r="725" spans="1:26" ht="13.5" customHeight="1" x14ac:dyDescent="0.35">
      <c r="A725" s="64"/>
      <c r="B725" s="64"/>
      <c r="C725" s="64"/>
      <c r="D725" s="64"/>
      <c r="E725" s="64"/>
      <c r="F725" s="77"/>
      <c r="G725" s="64"/>
      <c r="H725" s="64"/>
      <c r="I725" s="64"/>
      <c r="J725" s="64"/>
      <c r="K725" s="64"/>
      <c r="L725" s="64"/>
      <c r="M725" s="64"/>
      <c r="N725" s="64"/>
      <c r="O725" s="64"/>
      <c r="P725" s="64"/>
      <c r="Q725" s="64"/>
      <c r="R725" s="64"/>
      <c r="S725" s="64"/>
      <c r="T725" s="64"/>
      <c r="U725" s="64"/>
      <c r="V725" s="64"/>
      <c r="W725" s="64"/>
      <c r="X725" s="64"/>
      <c r="Y725" s="64"/>
      <c r="Z725" s="64"/>
    </row>
    <row r="726" spans="1:26" ht="13.5" customHeight="1" x14ac:dyDescent="0.35">
      <c r="A726" s="64"/>
      <c r="B726" s="64"/>
      <c r="C726" s="64"/>
      <c r="D726" s="64"/>
      <c r="E726" s="64"/>
      <c r="F726" s="77"/>
      <c r="G726" s="64"/>
      <c r="H726" s="64"/>
      <c r="I726" s="64"/>
      <c r="J726" s="64"/>
      <c r="K726" s="64"/>
      <c r="L726" s="64"/>
      <c r="M726" s="64"/>
      <c r="N726" s="64"/>
      <c r="O726" s="64"/>
      <c r="P726" s="64"/>
      <c r="Q726" s="64"/>
      <c r="R726" s="64"/>
      <c r="S726" s="64"/>
      <c r="T726" s="64"/>
      <c r="U726" s="64"/>
      <c r="V726" s="64"/>
      <c r="W726" s="64"/>
      <c r="X726" s="64"/>
      <c r="Y726" s="64"/>
      <c r="Z726" s="64"/>
    </row>
    <row r="727" spans="1:26" ht="13.5" customHeight="1" x14ac:dyDescent="0.35">
      <c r="A727" s="64"/>
      <c r="B727" s="64"/>
      <c r="C727" s="64"/>
      <c r="D727" s="64"/>
      <c r="E727" s="64"/>
      <c r="F727" s="77"/>
      <c r="G727" s="64"/>
      <c r="H727" s="64"/>
      <c r="I727" s="64"/>
      <c r="J727" s="64"/>
      <c r="K727" s="64"/>
      <c r="L727" s="64"/>
      <c r="M727" s="64"/>
      <c r="N727" s="64"/>
      <c r="O727" s="64"/>
      <c r="P727" s="64"/>
      <c r="Q727" s="64"/>
      <c r="R727" s="64"/>
      <c r="S727" s="64"/>
      <c r="T727" s="64"/>
      <c r="U727" s="64"/>
      <c r="V727" s="64"/>
      <c r="W727" s="64"/>
      <c r="X727" s="64"/>
      <c r="Y727" s="64"/>
      <c r="Z727" s="64"/>
    </row>
    <row r="728" spans="1:26" ht="13.5" customHeight="1" x14ac:dyDescent="0.35">
      <c r="A728" s="64"/>
      <c r="B728" s="64"/>
      <c r="C728" s="64"/>
      <c r="D728" s="64"/>
      <c r="E728" s="64"/>
      <c r="F728" s="77"/>
      <c r="G728" s="64"/>
      <c r="H728" s="64"/>
      <c r="I728" s="64"/>
      <c r="J728" s="64"/>
      <c r="K728" s="64"/>
      <c r="L728" s="64"/>
      <c r="M728" s="64"/>
      <c r="N728" s="64"/>
      <c r="O728" s="64"/>
      <c r="P728" s="64"/>
      <c r="Q728" s="64"/>
      <c r="R728" s="64"/>
      <c r="S728" s="64"/>
      <c r="T728" s="64"/>
      <c r="U728" s="64"/>
      <c r="V728" s="64"/>
      <c r="W728" s="64"/>
      <c r="X728" s="64"/>
      <c r="Y728" s="64"/>
      <c r="Z728" s="64"/>
    </row>
    <row r="729" spans="1:26" ht="13.5" customHeight="1" x14ac:dyDescent="0.35">
      <c r="A729" s="64"/>
      <c r="B729" s="64"/>
      <c r="C729" s="64"/>
      <c r="D729" s="64"/>
      <c r="E729" s="64"/>
      <c r="F729" s="77"/>
      <c r="G729" s="64"/>
      <c r="H729" s="64"/>
      <c r="I729" s="64"/>
      <c r="J729" s="64"/>
      <c r="K729" s="64"/>
      <c r="L729" s="64"/>
      <c r="M729" s="64"/>
      <c r="N729" s="64"/>
      <c r="O729" s="64"/>
      <c r="P729" s="64"/>
      <c r="Q729" s="64"/>
      <c r="R729" s="64"/>
      <c r="S729" s="64"/>
      <c r="T729" s="64"/>
      <c r="U729" s="64"/>
      <c r="V729" s="64"/>
      <c r="W729" s="64"/>
      <c r="X729" s="64"/>
      <c r="Y729" s="64"/>
      <c r="Z729" s="64"/>
    </row>
    <row r="730" spans="1:26" ht="13.5" customHeight="1" x14ac:dyDescent="0.35">
      <c r="A730" s="64"/>
      <c r="B730" s="64"/>
      <c r="C730" s="64"/>
      <c r="D730" s="64"/>
      <c r="E730" s="64"/>
      <c r="F730" s="77"/>
      <c r="G730" s="64"/>
      <c r="H730" s="64"/>
      <c r="I730" s="64"/>
      <c r="J730" s="64"/>
      <c r="K730" s="64"/>
      <c r="L730" s="64"/>
      <c r="M730" s="64"/>
      <c r="N730" s="64"/>
      <c r="O730" s="64"/>
      <c r="P730" s="64"/>
      <c r="Q730" s="64"/>
      <c r="R730" s="64"/>
      <c r="S730" s="64"/>
      <c r="T730" s="64"/>
      <c r="U730" s="64"/>
      <c r="V730" s="64"/>
      <c r="W730" s="64"/>
      <c r="X730" s="64"/>
      <c r="Y730" s="64"/>
      <c r="Z730" s="64"/>
    </row>
    <row r="731" spans="1:26" ht="13.5" customHeight="1" x14ac:dyDescent="0.35">
      <c r="A731" s="64"/>
      <c r="B731" s="64"/>
      <c r="C731" s="64"/>
      <c r="D731" s="64"/>
      <c r="E731" s="64"/>
      <c r="F731" s="77"/>
      <c r="G731" s="64"/>
      <c r="H731" s="64"/>
      <c r="I731" s="64"/>
      <c r="J731" s="64"/>
      <c r="K731" s="64"/>
      <c r="L731" s="64"/>
      <c r="M731" s="64"/>
      <c r="N731" s="64"/>
      <c r="O731" s="64"/>
      <c r="P731" s="64"/>
      <c r="Q731" s="64"/>
      <c r="R731" s="64"/>
      <c r="S731" s="64"/>
      <c r="T731" s="64"/>
      <c r="U731" s="64"/>
      <c r="V731" s="64"/>
      <c r="W731" s="64"/>
      <c r="X731" s="64"/>
      <c r="Y731" s="64"/>
      <c r="Z731" s="64"/>
    </row>
    <row r="732" spans="1:26" ht="13.5" customHeight="1" x14ac:dyDescent="0.35">
      <c r="A732" s="64"/>
      <c r="B732" s="64"/>
      <c r="C732" s="64"/>
      <c r="D732" s="64"/>
      <c r="E732" s="64"/>
      <c r="F732" s="77"/>
      <c r="G732" s="64"/>
      <c r="H732" s="64"/>
      <c r="I732" s="64"/>
      <c r="J732" s="64"/>
      <c r="K732" s="64"/>
      <c r="L732" s="64"/>
      <c r="M732" s="64"/>
      <c r="N732" s="64"/>
      <c r="O732" s="64"/>
      <c r="P732" s="64"/>
      <c r="Q732" s="64"/>
      <c r="R732" s="64"/>
      <c r="S732" s="64"/>
      <c r="T732" s="64"/>
      <c r="U732" s="64"/>
      <c r="V732" s="64"/>
      <c r="W732" s="64"/>
      <c r="X732" s="64"/>
      <c r="Y732" s="64"/>
      <c r="Z732" s="64"/>
    </row>
    <row r="733" spans="1:26" ht="13.5" customHeight="1" x14ac:dyDescent="0.35">
      <c r="A733" s="64"/>
      <c r="B733" s="64"/>
      <c r="C733" s="64"/>
      <c r="D733" s="64"/>
      <c r="E733" s="64"/>
      <c r="F733" s="77"/>
      <c r="G733" s="64"/>
      <c r="H733" s="64"/>
      <c r="I733" s="64"/>
      <c r="J733" s="64"/>
      <c r="K733" s="64"/>
      <c r="L733" s="64"/>
      <c r="M733" s="64"/>
      <c r="N733" s="64"/>
      <c r="O733" s="64"/>
      <c r="P733" s="64"/>
      <c r="Q733" s="64"/>
      <c r="R733" s="64"/>
      <c r="S733" s="64"/>
      <c r="T733" s="64"/>
      <c r="U733" s="64"/>
      <c r="V733" s="64"/>
      <c r="W733" s="64"/>
      <c r="X733" s="64"/>
      <c r="Y733" s="64"/>
      <c r="Z733" s="64"/>
    </row>
    <row r="734" spans="1:26" ht="13.5" customHeight="1" x14ac:dyDescent="0.35">
      <c r="A734" s="64"/>
      <c r="B734" s="64"/>
      <c r="C734" s="64"/>
      <c r="D734" s="64"/>
      <c r="E734" s="64"/>
      <c r="F734" s="77"/>
      <c r="G734" s="64"/>
      <c r="H734" s="64"/>
      <c r="I734" s="64"/>
      <c r="J734" s="64"/>
      <c r="K734" s="64"/>
      <c r="L734" s="64"/>
      <c r="M734" s="64"/>
      <c r="N734" s="64"/>
      <c r="O734" s="64"/>
      <c r="P734" s="64"/>
      <c r="Q734" s="64"/>
      <c r="R734" s="64"/>
      <c r="S734" s="64"/>
      <c r="T734" s="64"/>
      <c r="U734" s="64"/>
      <c r="V734" s="64"/>
      <c r="W734" s="64"/>
      <c r="X734" s="64"/>
      <c r="Y734" s="64"/>
      <c r="Z734" s="64"/>
    </row>
    <row r="735" spans="1:26" ht="13.5" customHeight="1" x14ac:dyDescent="0.35">
      <c r="A735" s="64"/>
      <c r="B735" s="64"/>
      <c r="C735" s="64"/>
      <c r="D735" s="64"/>
      <c r="E735" s="64"/>
      <c r="F735" s="77"/>
      <c r="G735" s="64"/>
      <c r="H735" s="64"/>
      <c r="I735" s="64"/>
      <c r="J735" s="64"/>
      <c r="K735" s="64"/>
      <c r="L735" s="64"/>
      <c r="M735" s="64"/>
      <c r="N735" s="64"/>
      <c r="O735" s="64"/>
      <c r="P735" s="64"/>
      <c r="Q735" s="64"/>
      <c r="R735" s="64"/>
      <c r="S735" s="64"/>
      <c r="T735" s="64"/>
      <c r="U735" s="64"/>
      <c r="V735" s="64"/>
      <c r="W735" s="64"/>
      <c r="X735" s="64"/>
      <c r="Y735" s="64"/>
      <c r="Z735" s="64"/>
    </row>
    <row r="736" spans="1:26" ht="13.5" customHeight="1" x14ac:dyDescent="0.35">
      <c r="A736" s="64"/>
      <c r="B736" s="64"/>
      <c r="C736" s="64"/>
      <c r="D736" s="64"/>
      <c r="E736" s="64"/>
      <c r="F736" s="77"/>
      <c r="G736" s="64"/>
      <c r="H736" s="64"/>
      <c r="I736" s="64"/>
      <c r="J736" s="64"/>
      <c r="K736" s="64"/>
      <c r="L736" s="64"/>
      <c r="M736" s="64"/>
      <c r="N736" s="64"/>
      <c r="O736" s="64"/>
      <c r="P736" s="64"/>
      <c r="Q736" s="64"/>
      <c r="R736" s="64"/>
      <c r="S736" s="64"/>
      <c r="T736" s="64"/>
      <c r="U736" s="64"/>
      <c r="V736" s="64"/>
      <c r="W736" s="64"/>
      <c r="X736" s="64"/>
      <c r="Y736" s="64"/>
      <c r="Z736" s="64"/>
    </row>
    <row r="737" spans="1:26" ht="13.5" customHeight="1" x14ac:dyDescent="0.35">
      <c r="A737" s="64"/>
      <c r="B737" s="64"/>
      <c r="C737" s="64"/>
      <c r="D737" s="64"/>
      <c r="E737" s="64"/>
      <c r="F737" s="77"/>
      <c r="G737" s="64"/>
      <c r="H737" s="64"/>
      <c r="I737" s="64"/>
      <c r="J737" s="64"/>
      <c r="K737" s="64"/>
      <c r="L737" s="64"/>
      <c r="M737" s="64"/>
      <c r="N737" s="64"/>
      <c r="O737" s="64"/>
      <c r="P737" s="64"/>
      <c r="Q737" s="64"/>
      <c r="R737" s="64"/>
      <c r="S737" s="64"/>
      <c r="T737" s="64"/>
      <c r="U737" s="64"/>
      <c r="V737" s="64"/>
      <c r="W737" s="64"/>
      <c r="X737" s="64"/>
      <c r="Y737" s="64"/>
      <c r="Z737" s="64"/>
    </row>
    <row r="738" spans="1:26" ht="13.5" customHeight="1" x14ac:dyDescent="0.35">
      <c r="A738" s="64"/>
      <c r="B738" s="64"/>
      <c r="C738" s="64"/>
      <c r="D738" s="64"/>
      <c r="E738" s="64"/>
      <c r="F738" s="77"/>
      <c r="G738" s="64"/>
      <c r="H738" s="64"/>
      <c r="I738" s="64"/>
      <c r="J738" s="64"/>
      <c r="K738" s="64"/>
      <c r="L738" s="64"/>
      <c r="M738" s="64"/>
      <c r="N738" s="64"/>
      <c r="O738" s="64"/>
      <c r="P738" s="64"/>
      <c r="Q738" s="64"/>
      <c r="R738" s="64"/>
      <c r="S738" s="64"/>
      <c r="T738" s="64"/>
      <c r="U738" s="64"/>
      <c r="V738" s="64"/>
      <c r="W738" s="64"/>
      <c r="X738" s="64"/>
      <c r="Y738" s="64"/>
      <c r="Z738" s="64"/>
    </row>
    <row r="739" spans="1:26" ht="13.5" customHeight="1" x14ac:dyDescent="0.35">
      <c r="A739" s="64"/>
      <c r="B739" s="64"/>
      <c r="C739" s="64"/>
      <c r="D739" s="64"/>
      <c r="E739" s="64"/>
      <c r="F739" s="77"/>
      <c r="G739" s="64"/>
      <c r="H739" s="64"/>
      <c r="I739" s="64"/>
      <c r="J739" s="64"/>
      <c r="K739" s="64"/>
      <c r="L739" s="64"/>
      <c r="M739" s="64"/>
      <c r="N739" s="64"/>
      <c r="O739" s="64"/>
      <c r="P739" s="64"/>
      <c r="Q739" s="64"/>
      <c r="R739" s="64"/>
      <c r="S739" s="64"/>
      <c r="T739" s="64"/>
      <c r="U739" s="64"/>
      <c r="V739" s="64"/>
      <c r="W739" s="64"/>
      <c r="X739" s="64"/>
      <c r="Y739" s="64"/>
      <c r="Z739" s="64"/>
    </row>
    <row r="740" spans="1:26" ht="13.5" customHeight="1" x14ac:dyDescent="0.35">
      <c r="A740" s="64"/>
      <c r="B740" s="64"/>
      <c r="C740" s="64"/>
      <c r="D740" s="64"/>
      <c r="E740" s="64"/>
      <c r="F740" s="77"/>
      <c r="G740" s="64"/>
      <c r="H740" s="64"/>
      <c r="I740" s="64"/>
      <c r="J740" s="64"/>
      <c r="K740" s="64"/>
      <c r="L740" s="64"/>
      <c r="M740" s="64"/>
      <c r="N740" s="64"/>
      <c r="O740" s="64"/>
      <c r="P740" s="64"/>
      <c r="Q740" s="64"/>
      <c r="R740" s="64"/>
      <c r="S740" s="64"/>
      <c r="T740" s="64"/>
      <c r="U740" s="64"/>
      <c r="V740" s="64"/>
      <c r="W740" s="64"/>
      <c r="X740" s="64"/>
      <c r="Y740" s="64"/>
      <c r="Z740" s="64"/>
    </row>
    <row r="741" spans="1:26" ht="13.5" customHeight="1" x14ac:dyDescent="0.35">
      <c r="A741" s="64"/>
      <c r="B741" s="64"/>
      <c r="C741" s="64"/>
      <c r="D741" s="64"/>
      <c r="E741" s="64"/>
      <c r="F741" s="77"/>
      <c r="G741" s="64"/>
      <c r="H741" s="64"/>
      <c r="I741" s="64"/>
      <c r="J741" s="64"/>
      <c r="K741" s="64"/>
      <c r="L741" s="64"/>
      <c r="M741" s="64"/>
      <c r="N741" s="64"/>
      <c r="O741" s="64"/>
      <c r="P741" s="64"/>
      <c r="Q741" s="64"/>
      <c r="R741" s="64"/>
      <c r="S741" s="64"/>
      <c r="T741" s="64"/>
      <c r="U741" s="64"/>
      <c r="V741" s="64"/>
      <c r="W741" s="64"/>
      <c r="X741" s="64"/>
      <c r="Y741" s="64"/>
      <c r="Z741" s="64"/>
    </row>
    <row r="742" spans="1:26" ht="13.5" customHeight="1" x14ac:dyDescent="0.35">
      <c r="A742" s="64"/>
      <c r="B742" s="64"/>
      <c r="C742" s="64"/>
      <c r="D742" s="64"/>
      <c r="E742" s="64"/>
      <c r="F742" s="77"/>
      <c r="G742" s="64"/>
      <c r="H742" s="64"/>
      <c r="I742" s="64"/>
      <c r="J742" s="64"/>
      <c r="K742" s="64"/>
      <c r="L742" s="64"/>
      <c r="M742" s="64"/>
      <c r="N742" s="64"/>
      <c r="O742" s="64"/>
      <c r="P742" s="64"/>
      <c r="Q742" s="64"/>
      <c r="R742" s="64"/>
      <c r="S742" s="64"/>
      <c r="T742" s="64"/>
      <c r="U742" s="64"/>
      <c r="V742" s="64"/>
      <c r="W742" s="64"/>
      <c r="X742" s="64"/>
      <c r="Y742" s="64"/>
      <c r="Z742" s="64"/>
    </row>
    <row r="743" spans="1:26" ht="13.5" customHeight="1" x14ac:dyDescent="0.35">
      <c r="A743" s="64"/>
      <c r="B743" s="64"/>
      <c r="C743" s="64"/>
      <c r="D743" s="64"/>
      <c r="E743" s="64"/>
      <c r="F743" s="77"/>
      <c r="G743" s="64"/>
      <c r="H743" s="64"/>
      <c r="I743" s="64"/>
      <c r="J743" s="64"/>
      <c r="K743" s="64"/>
      <c r="L743" s="64"/>
      <c r="M743" s="64"/>
      <c r="N743" s="64"/>
      <c r="O743" s="64"/>
      <c r="P743" s="64"/>
      <c r="Q743" s="64"/>
      <c r="R743" s="64"/>
      <c r="S743" s="64"/>
      <c r="T743" s="64"/>
      <c r="U743" s="64"/>
      <c r="V743" s="64"/>
      <c r="W743" s="64"/>
      <c r="X743" s="64"/>
      <c r="Y743" s="64"/>
      <c r="Z743" s="64"/>
    </row>
    <row r="744" spans="1:26" ht="13.5" customHeight="1" x14ac:dyDescent="0.35">
      <c r="A744" s="64"/>
      <c r="B744" s="64"/>
      <c r="C744" s="64"/>
      <c r="D744" s="64"/>
      <c r="E744" s="64"/>
      <c r="F744" s="77"/>
      <c r="G744" s="64"/>
      <c r="H744" s="64"/>
      <c r="I744" s="64"/>
      <c r="J744" s="64"/>
      <c r="K744" s="64"/>
      <c r="L744" s="64"/>
      <c r="M744" s="64"/>
      <c r="N744" s="64"/>
      <c r="O744" s="64"/>
      <c r="P744" s="64"/>
      <c r="Q744" s="64"/>
      <c r="R744" s="64"/>
      <c r="S744" s="64"/>
      <c r="T744" s="64"/>
      <c r="U744" s="64"/>
      <c r="V744" s="64"/>
      <c r="W744" s="64"/>
      <c r="X744" s="64"/>
      <c r="Y744" s="64"/>
      <c r="Z744" s="64"/>
    </row>
    <row r="745" spans="1:26" ht="13.5" customHeight="1" x14ac:dyDescent="0.35">
      <c r="A745" s="64"/>
      <c r="B745" s="64"/>
      <c r="C745" s="64"/>
      <c r="D745" s="64"/>
      <c r="E745" s="64"/>
      <c r="F745" s="77"/>
      <c r="G745" s="64"/>
      <c r="H745" s="64"/>
      <c r="I745" s="64"/>
      <c r="J745" s="64"/>
      <c r="K745" s="64"/>
      <c r="L745" s="64"/>
      <c r="M745" s="64"/>
      <c r="N745" s="64"/>
      <c r="O745" s="64"/>
      <c r="P745" s="64"/>
      <c r="Q745" s="64"/>
      <c r="R745" s="64"/>
      <c r="S745" s="64"/>
      <c r="T745" s="64"/>
      <c r="U745" s="64"/>
      <c r="V745" s="64"/>
      <c r="W745" s="64"/>
      <c r="X745" s="64"/>
      <c r="Y745" s="64"/>
      <c r="Z745" s="64"/>
    </row>
    <row r="746" spans="1:26" ht="13.5" customHeight="1" x14ac:dyDescent="0.35">
      <c r="A746" s="64"/>
      <c r="B746" s="64"/>
      <c r="C746" s="64"/>
      <c r="D746" s="64"/>
      <c r="E746" s="64"/>
      <c r="F746" s="77"/>
      <c r="G746" s="64"/>
      <c r="H746" s="64"/>
      <c r="I746" s="64"/>
      <c r="J746" s="64"/>
      <c r="K746" s="64"/>
      <c r="L746" s="64"/>
      <c r="M746" s="64"/>
      <c r="N746" s="64"/>
      <c r="O746" s="64"/>
      <c r="P746" s="64"/>
      <c r="Q746" s="64"/>
      <c r="R746" s="64"/>
      <c r="S746" s="64"/>
      <c r="T746" s="64"/>
      <c r="U746" s="64"/>
      <c r="V746" s="64"/>
      <c r="W746" s="64"/>
      <c r="X746" s="64"/>
      <c r="Y746" s="64"/>
      <c r="Z746" s="64"/>
    </row>
    <row r="747" spans="1:26" ht="13.5" customHeight="1" x14ac:dyDescent="0.35">
      <c r="A747" s="64"/>
      <c r="B747" s="64"/>
      <c r="C747" s="64"/>
      <c r="D747" s="64"/>
      <c r="E747" s="64"/>
      <c r="F747" s="77"/>
      <c r="G747" s="64"/>
      <c r="H747" s="64"/>
      <c r="I747" s="64"/>
      <c r="J747" s="64"/>
      <c r="K747" s="64"/>
      <c r="L747" s="64"/>
      <c r="M747" s="64"/>
      <c r="N747" s="64"/>
      <c r="O747" s="64"/>
      <c r="P747" s="64"/>
      <c r="Q747" s="64"/>
      <c r="R747" s="64"/>
      <c r="S747" s="64"/>
      <c r="T747" s="64"/>
      <c r="U747" s="64"/>
      <c r="V747" s="64"/>
      <c r="W747" s="64"/>
      <c r="X747" s="64"/>
      <c r="Y747" s="64"/>
      <c r="Z747" s="64"/>
    </row>
    <row r="748" spans="1:26" ht="13.5" customHeight="1" x14ac:dyDescent="0.35">
      <c r="A748" s="64"/>
      <c r="B748" s="64"/>
      <c r="C748" s="64"/>
      <c r="D748" s="64"/>
      <c r="E748" s="64"/>
      <c r="F748" s="77"/>
      <c r="G748" s="64"/>
      <c r="H748" s="64"/>
      <c r="I748" s="64"/>
      <c r="J748" s="64"/>
      <c r="K748" s="64"/>
      <c r="L748" s="64"/>
      <c r="M748" s="64"/>
      <c r="N748" s="64"/>
      <c r="O748" s="64"/>
      <c r="P748" s="64"/>
      <c r="Q748" s="64"/>
      <c r="R748" s="64"/>
      <c r="S748" s="64"/>
      <c r="T748" s="64"/>
      <c r="U748" s="64"/>
      <c r="V748" s="64"/>
      <c r="W748" s="64"/>
      <c r="X748" s="64"/>
      <c r="Y748" s="64"/>
      <c r="Z748" s="64"/>
    </row>
    <row r="749" spans="1:26" ht="13.5" customHeight="1" x14ac:dyDescent="0.35">
      <c r="A749" s="64"/>
      <c r="B749" s="64"/>
      <c r="C749" s="64"/>
      <c r="D749" s="64"/>
      <c r="E749" s="64"/>
      <c r="F749" s="77"/>
      <c r="G749" s="64"/>
      <c r="H749" s="64"/>
      <c r="I749" s="64"/>
      <c r="J749" s="64"/>
      <c r="K749" s="64"/>
      <c r="L749" s="64"/>
      <c r="M749" s="64"/>
      <c r="N749" s="64"/>
      <c r="O749" s="64"/>
      <c r="P749" s="64"/>
      <c r="Q749" s="64"/>
      <c r="R749" s="64"/>
      <c r="S749" s="64"/>
      <c r="T749" s="64"/>
      <c r="U749" s="64"/>
      <c r="V749" s="64"/>
      <c r="W749" s="64"/>
      <c r="X749" s="64"/>
      <c r="Y749" s="64"/>
      <c r="Z749" s="64"/>
    </row>
    <row r="750" spans="1:26" ht="13.5" customHeight="1" x14ac:dyDescent="0.35">
      <c r="A750" s="64"/>
      <c r="B750" s="64"/>
      <c r="C750" s="64"/>
      <c r="D750" s="64"/>
      <c r="E750" s="64"/>
      <c r="F750" s="77"/>
      <c r="G750" s="64"/>
      <c r="H750" s="64"/>
      <c r="I750" s="64"/>
      <c r="J750" s="64"/>
      <c r="K750" s="64"/>
      <c r="L750" s="64"/>
      <c r="M750" s="64"/>
      <c r="N750" s="64"/>
      <c r="O750" s="64"/>
      <c r="P750" s="64"/>
      <c r="Q750" s="64"/>
      <c r="R750" s="64"/>
      <c r="S750" s="64"/>
      <c r="T750" s="64"/>
      <c r="U750" s="64"/>
      <c r="V750" s="64"/>
      <c r="W750" s="64"/>
      <c r="X750" s="64"/>
      <c r="Y750" s="64"/>
      <c r="Z750" s="64"/>
    </row>
    <row r="751" spans="1:26" ht="13.5" customHeight="1" x14ac:dyDescent="0.35">
      <c r="A751" s="64"/>
      <c r="B751" s="64"/>
      <c r="C751" s="64"/>
      <c r="D751" s="64"/>
      <c r="E751" s="64"/>
      <c r="F751" s="77"/>
      <c r="G751" s="64"/>
      <c r="H751" s="64"/>
      <c r="I751" s="64"/>
      <c r="J751" s="64"/>
      <c r="K751" s="64"/>
      <c r="L751" s="64"/>
      <c r="M751" s="64"/>
      <c r="N751" s="64"/>
      <c r="O751" s="64"/>
      <c r="P751" s="64"/>
      <c r="Q751" s="64"/>
      <c r="R751" s="64"/>
      <c r="S751" s="64"/>
      <c r="T751" s="64"/>
      <c r="U751" s="64"/>
      <c r="V751" s="64"/>
      <c r="W751" s="64"/>
      <c r="X751" s="64"/>
      <c r="Y751" s="64"/>
      <c r="Z751" s="64"/>
    </row>
    <row r="752" spans="1:26" ht="13.5" customHeight="1" x14ac:dyDescent="0.35">
      <c r="A752" s="64"/>
      <c r="B752" s="64"/>
      <c r="C752" s="64"/>
      <c r="D752" s="64"/>
      <c r="E752" s="64"/>
      <c r="F752" s="77"/>
      <c r="G752" s="64"/>
      <c r="H752" s="64"/>
      <c r="I752" s="64"/>
      <c r="J752" s="64"/>
      <c r="K752" s="64"/>
      <c r="L752" s="64"/>
      <c r="M752" s="64"/>
      <c r="N752" s="64"/>
      <c r="O752" s="64"/>
      <c r="P752" s="64"/>
      <c r="Q752" s="64"/>
      <c r="R752" s="64"/>
      <c r="S752" s="64"/>
      <c r="T752" s="64"/>
      <c r="U752" s="64"/>
      <c r="V752" s="64"/>
      <c r="W752" s="64"/>
      <c r="X752" s="64"/>
      <c r="Y752" s="64"/>
      <c r="Z752" s="64"/>
    </row>
    <row r="753" spans="1:26" ht="13.5" customHeight="1" x14ac:dyDescent="0.35">
      <c r="A753" s="64"/>
      <c r="B753" s="64"/>
      <c r="C753" s="64"/>
      <c r="D753" s="64"/>
      <c r="E753" s="64"/>
      <c r="F753" s="77"/>
      <c r="G753" s="64"/>
      <c r="H753" s="64"/>
      <c r="I753" s="64"/>
      <c r="J753" s="64"/>
      <c r="K753" s="64"/>
      <c r="L753" s="64"/>
      <c r="M753" s="64"/>
      <c r="N753" s="64"/>
      <c r="O753" s="64"/>
      <c r="P753" s="64"/>
      <c r="Q753" s="64"/>
      <c r="R753" s="64"/>
      <c r="S753" s="64"/>
      <c r="T753" s="64"/>
      <c r="U753" s="64"/>
      <c r="V753" s="64"/>
      <c r="W753" s="64"/>
      <c r="X753" s="64"/>
      <c r="Y753" s="64"/>
      <c r="Z753" s="64"/>
    </row>
    <row r="754" spans="1:26" ht="13.5" customHeight="1" x14ac:dyDescent="0.35">
      <c r="A754" s="64"/>
      <c r="B754" s="64"/>
      <c r="C754" s="64"/>
      <c r="D754" s="64"/>
      <c r="E754" s="64"/>
      <c r="F754" s="77"/>
      <c r="G754" s="64"/>
      <c r="H754" s="64"/>
      <c r="I754" s="64"/>
      <c r="J754" s="64"/>
      <c r="K754" s="64"/>
      <c r="L754" s="64"/>
      <c r="M754" s="64"/>
      <c r="N754" s="64"/>
      <c r="O754" s="64"/>
      <c r="P754" s="64"/>
      <c r="Q754" s="64"/>
      <c r="R754" s="64"/>
      <c r="S754" s="64"/>
      <c r="T754" s="64"/>
      <c r="U754" s="64"/>
      <c r="V754" s="64"/>
      <c r="W754" s="64"/>
      <c r="X754" s="64"/>
      <c r="Y754" s="64"/>
      <c r="Z754" s="64"/>
    </row>
    <row r="755" spans="1:26" ht="13.5" customHeight="1" x14ac:dyDescent="0.35">
      <c r="A755" s="64"/>
      <c r="B755" s="64"/>
      <c r="C755" s="64"/>
      <c r="D755" s="64"/>
      <c r="E755" s="64"/>
      <c r="F755" s="77"/>
      <c r="G755" s="64"/>
      <c r="H755" s="64"/>
      <c r="I755" s="64"/>
      <c r="J755" s="64"/>
      <c r="K755" s="64"/>
      <c r="L755" s="64"/>
      <c r="M755" s="64"/>
      <c r="N755" s="64"/>
      <c r="O755" s="64"/>
      <c r="P755" s="64"/>
      <c r="Q755" s="64"/>
      <c r="R755" s="64"/>
      <c r="S755" s="64"/>
      <c r="T755" s="64"/>
      <c r="U755" s="64"/>
      <c r="V755" s="64"/>
      <c r="W755" s="64"/>
      <c r="X755" s="64"/>
      <c r="Y755" s="64"/>
      <c r="Z755" s="64"/>
    </row>
    <row r="756" spans="1:26" ht="13.5" customHeight="1" x14ac:dyDescent="0.35">
      <c r="A756" s="64"/>
      <c r="B756" s="64"/>
      <c r="C756" s="64"/>
      <c r="D756" s="64"/>
      <c r="E756" s="64"/>
      <c r="F756" s="77"/>
      <c r="G756" s="64"/>
      <c r="H756" s="64"/>
      <c r="I756" s="64"/>
      <c r="J756" s="64"/>
      <c r="K756" s="64"/>
      <c r="L756" s="64"/>
      <c r="M756" s="64"/>
      <c r="N756" s="64"/>
      <c r="O756" s="64"/>
      <c r="P756" s="64"/>
      <c r="Q756" s="64"/>
      <c r="R756" s="64"/>
      <c r="S756" s="64"/>
      <c r="T756" s="64"/>
      <c r="U756" s="64"/>
      <c r="V756" s="64"/>
      <c r="W756" s="64"/>
      <c r="X756" s="64"/>
      <c r="Y756" s="64"/>
      <c r="Z756" s="64"/>
    </row>
    <row r="757" spans="1:26" ht="13.5" customHeight="1" x14ac:dyDescent="0.35">
      <c r="A757" s="64"/>
      <c r="B757" s="64"/>
      <c r="C757" s="64"/>
      <c r="D757" s="64"/>
      <c r="E757" s="64"/>
      <c r="F757" s="77"/>
      <c r="G757" s="64"/>
      <c r="H757" s="64"/>
      <c r="I757" s="64"/>
      <c r="J757" s="64"/>
      <c r="K757" s="64"/>
      <c r="L757" s="64"/>
      <c r="M757" s="64"/>
      <c r="N757" s="64"/>
      <c r="O757" s="64"/>
      <c r="P757" s="64"/>
      <c r="Q757" s="64"/>
      <c r="R757" s="64"/>
      <c r="S757" s="64"/>
      <c r="T757" s="64"/>
      <c r="U757" s="64"/>
      <c r="V757" s="64"/>
      <c r="W757" s="64"/>
      <c r="X757" s="64"/>
      <c r="Y757" s="64"/>
      <c r="Z757" s="64"/>
    </row>
    <row r="758" spans="1:26" ht="13.5" customHeight="1" x14ac:dyDescent="0.35">
      <c r="A758" s="64"/>
      <c r="B758" s="64"/>
      <c r="C758" s="64"/>
      <c r="D758" s="64"/>
      <c r="E758" s="64"/>
      <c r="F758" s="77"/>
      <c r="G758" s="64"/>
      <c r="H758" s="64"/>
      <c r="I758" s="64"/>
      <c r="J758" s="64"/>
      <c r="K758" s="64"/>
      <c r="L758" s="64"/>
      <c r="M758" s="64"/>
      <c r="N758" s="64"/>
      <c r="O758" s="64"/>
      <c r="P758" s="64"/>
      <c r="Q758" s="64"/>
      <c r="R758" s="64"/>
      <c r="S758" s="64"/>
      <c r="T758" s="64"/>
      <c r="U758" s="64"/>
      <c r="V758" s="64"/>
      <c r="W758" s="64"/>
      <c r="X758" s="64"/>
      <c r="Y758" s="64"/>
      <c r="Z758" s="64"/>
    </row>
    <row r="759" spans="1:26" ht="13.5" customHeight="1" x14ac:dyDescent="0.35">
      <c r="A759" s="64"/>
      <c r="B759" s="64"/>
      <c r="C759" s="64"/>
      <c r="D759" s="64"/>
      <c r="E759" s="64"/>
      <c r="F759" s="77"/>
      <c r="G759" s="64"/>
      <c r="H759" s="64"/>
      <c r="I759" s="64"/>
      <c r="J759" s="64"/>
      <c r="K759" s="64"/>
      <c r="L759" s="64"/>
      <c r="M759" s="64"/>
      <c r="N759" s="64"/>
      <c r="O759" s="64"/>
      <c r="P759" s="64"/>
      <c r="Q759" s="64"/>
      <c r="R759" s="64"/>
      <c r="S759" s="64"/>
      <c r="T759" s="64"/>
      <c r="U759" s="64"/>
      <c r="V759" s="64"/>
      <c r="W759" s="64"/>
      <c r="X759" s="64"/>
      <c r="Y759" s="64"/>
      <c r="Z759" s="64"/>
    </row>
    <row r="760" spans="1:26" ht="13.5" customHeight="1" x14ac:dyDescent="0.35">
      <c r="A760" s="64"/>
      <c r="B760" s="64"/>
      <c r="C760" s="64"/>
      <c r="D760" s="64"/>
      <c r="E760" s="64"/>
      <c r="F760" s="77"/>
      <c r="G760" s="64"/>
      <c r="H760" s="64"/>
      <c r="I760" s="64"/>
      <c r="J760" s="64"/>
      <c r="K760" s="64"/>
      <c r="L760" s="64"/>
      <c r="M760" s="64"/>
      <c r="N760" s="64"/>
      <c r="O760" s="64"/>
      <c r="P760" s="64"/>
      <c r="Q760" s="64"/>
      <c r="R760" s="64"/>
      <c r="S760" s="64"/>
      <c r="T760" s="64"/>
      <c r="U760" s="64"/>
      <c r="V760" s="64"/>
      <c r="W760" s="64"/>
      <c r="X760" s="64"/>
      <c r="Y760" s="64"/>
      <c r="Z760" s="64"/>
    </row>
    <row r="761" spans="1:26" ht="13.5" customHeight="1" x14ac:dyDescent="0.35">
      <c r="A761" s="64"/>
      <c r="B761" s="64"/>
      <c r="C761" s="64"/>
      <c r="D761" s="64"/>
      <c r="E761" s="64"/>
      <c r="F761" s="77"/>
      <c r="G761" s="64"/>
      <c r="H761" s="64"/>
      <c r="I761" s="64"/>
      <c r="J761" s="64"/>
      <c r="K761" s="64"/>
      <c r="L761" s="64"/>
      <c r="M761" s="64"/>
      <c r="N761" s="64"/>
      <c r="O761" s="64"/>
      <c r="P761" s="64"/>
      <c r="Q761" s="64"/>
      <c r="R761" s="64"/>
      <c r="S761" s="64"/>
      <c r="T761" s="64"/>
      <c r="U761" s="64"/>
      <c r="V761" s="64"/>
      <c r="W761" s="64"/>
      <c r="X761" s="64"/>
      <c r="Y761" s="64"/>
      <c r="Z761" s="64"/>
    </row>
    <row r="762" spans="1:26" ht="13.5" customHeight="1" x14ac:dyDescent="0.35">
      <c r="A762" s="64"/>
      <c r="B762" s="64"/>
      <c r="C762" s="64"/>
      <c r="D762" s="64"/>
      <c r="E762" s="64"/>
      <c r="F762" s="77"/>
      <c r="G762" s="64"/>
      <c r="H762" s="64"/>
      <c r="I762" s="64"/>
      <c r="J762" s="64"/>
      <c r="K762" s="64"/>
      <c r="L762" s="64"/>
      <c r="M762" s="64"/>
      <c r="N762" s="64"/>
      <c r="O762" s="64"/>
      <c r="P762" s="64"/>
      <c r="Q762" s="64"/>
      <c r="R762" s="64"/>
      <c r="S762" s="64"/>
      <c r="T762" s="64"/>
      <c r="U762" s="64"/>
      <c r="V762" s="64"/>
      <c r="W762" s="64"/>
      <c r="X762" s="64"/>
      <c r="Y762" s="64"/>
      <c r="Z762" s="64"/>
    </row>
    <row r="763" spans="1:26" ht="13.5" customHeight="1" x14ac:dyDescent="0.35">
      <c r="A763" s="64"/>
      <c r="B763" s="64"/>
      <c r="C763" s="64"/>
      <c r="D763" s="64"/>
      <c r="E763" s="64"/>
      <c r="F763" s="77"/>
      <c r="G763" s="64"/>
      <c r="H763" s="64"/>
      <c r="I763" s="64"/>
      <c r="J763" s="64"/>
      <c r="K763" s="64"/>
      <c r="L763" s="64"/>
      <c r="M763" s="64"/>
      <c r="N763" s="64"/>
      <c r="O763" s="64"/>
      <c r="P763" s="64"/>
      <c r="Q763" s="64"/>
      <c r="R763" s="64"/>
      <c r="S763" s="64"/>
      <c r="T763" s="64"/>
      <c r="U763" s="64"/>
      <c r="V763" s="64"/>
      <c r="W763" s="64"/>
      <c r="X763" s="64"/>
      <c r="Y763" s="64"/>
      <c r="Z763" s="64"/>
    </row>
    <row r="764" spans="1:26" ht="13.5" customHeight="1" x14ac:dyDescent="0.35">
      <c r="A764" s="64"/>
      <c r="B764" s="64"/>
      <c r="C764" s="64"/>
      <c r="D764" s="64"/>
      <c r="E764" s="64"/>
      <c r="F764" s="77"/>
      <c r="G764" s="64"/>
      <c r="H764" s="64"/>
      <c r="I764" s="64"/>
      <c r="J764" s="64"/>
      <c r="K764" s="64"/>
      <c r="L764" s="64"/>
      <c r="M764" s="64"/>
      <c r="N764" s="64"/>
      <c r="O764" s="64"/>
      <c r="P764" s="64"/>
      <c r="Q764" s="64"/>
      <c r="R764" s="64"/>
      <c r="S764" s="64"/>
      <c r="T764" s="64"/>
      <c r="U764" s="64"/>
      <c r="V764" s="64"/>
      <c r="W764" s="64"/>
      <c r="X764" s="64"/>
      <c r="Y764" s="64"/>
      <c r="Z764" s="64"/>
    </row>
    <row r="765" spans="1:26" ht="13.5" customHeight="1" x14ac:dyDescent="0.35">
      <c r="A765" s="64"/>
      <c r="B765" s="64"/>
      <c r="C765" s="64"/>
      <c r="D765" s="64"/>
      <c r="E765" s="64"/>
      <c r="F765" s="77"/>
      <c r="G765" s="64"/>
      <c r="H765" s="64"/>
      <c r="I765" s="64"/>
      <c r="J765" s="64"/>
      <c r="K765" s="64"/>
      <c r="L765" s="64"/>
      <c r="M765" s="64"/>
      <c r="N765" s="64"/>
      <c r="O765" s="64"/>
      <c r="P765" s="64"/>
      <c r="Q765" s="64"/>
      <c r="R765" s="64"/>
      <c r="S765" s="64"/>
      <c r="T765" s="64"/>
      <c r="U765" s="64"/>
      <c r="V765" s="64"/>
      <c r="W765" s="64"/>
      <c r="X765" s="64"/>
      <c r="Y765" s="64"/>
      <c r="Z765" s="64"/>
    </row>
    <row r="766" spans="1:26" ht="13.5" customHeight="1" x14ac:dyDescent="0.35">
      <c r="A766" s="64"/>
      <c r="B766" s="64"/>
      <c r="C766" s="64"/>
      <c r="D766" s="64"/>
      <c r="E766" s="64"/>
      <c r="F766" s="77"/>
      <c r="G766" s="64"/>
      <c r="H766" s="64"/>
      <c r="I766" s="64"/>
      <c r="J766" s="64"/>
      <c r="K766" s="64"/>
      <c r="L766" s="64"/>
      <c r="M766" s="64"/>
      <c r="N766" s="64"/>
      <c r="O766" s="64"/>
      <c r="P766" s="64"/>
      <c r="Q766" s="64"/>
      <c r="R766" s="64"/>
      <c r="S766" s="64"/>
      <c r="T766" s="64"/>
      <c r="U766" s="64"/>
      <c r="V766" s="64"/>
      <c r="W766" s="64"/>
      <c r="X766" s="64"/>
      <c r="Y766" s="64"/>
      <c r="Z766" s="64"/>
    </row>
    <row r="767" spans="1:26" ht="13.5" customHeight="1" x14ac:dyDescent="0.35">
      <c r="A767" s="64"/>
      <c r="B767" s="64"/>
      <c r="C767" s="64"/>
      <c r="D767" s="64"/>
      <c r="E767" s="64"/>
      <c r="F767" s="77"/>
      <c r="G767" s="64"/>
      <c r="H767" s="64"/>
      <c r="I767" s="64"/>
      <c r="J767" s="64"/>
      <c r="K767" s="64"/>
      <c r="L767" s="64"/>
      <c r="M767" s="64"/>
      <c r="N767" s="64"/>
      <c r="O767" s="64"/>
      <c r="P767" s="64"/>
      <c r="Q767" s="64"/>
      <c r="R767" s="64"/>
      <c r="S767" s="64"/>
      <c r="T767" s="64"/>
      <c r="U767" s="64"/>
      <c r="V767" s="64"/>
      <c r="W767" s="64"/>
      <c r="X767" s="64"/>
      <c r="Y767" s="64"/>
      <c r="Z767" s="64"/>
    </row>
    <row r="768" spans="1:26" ht="13.5" customHeight="1" x14ac:dyDescent="0.35">
      <c r="A768" s="64"/>
      <c r="B768" s="64"/>
      <c r="C768" s="64"/>
      <c r="D768" s="64"/>
      <c r="E768" s="64"/>
      <c r="F768" s="77"/>
      <c r="G768" s="64"/>
      <c r="H768" s="64"/>
      <c r="I768" s="64"/>
      <c r="J768" s="64"/>
      <c r="K768" s="64"/>
      <c r="L768" s="64"/>
      <c r="M768" s="64"/>
      <c r="N768" s="64"/>
      <c r="O768" s="64"/>
      <c r="P768" s="64"/>
      <c r="Q768" s="64"/>
      <c r="R768" s="64"/>
      <c r="S768" s="64"/>
      <c r="T768" s="64"/>
      <c r="U768" s="64"/>
      <c r="V768" s="64"/>
      <c r="W768" s="64"/>
      <c r="X768" s="64"/>
      <c r="Y768" s="64"/>
      <c r="Z768" s="64"/>
    </row>
    <row r="769" spans="1:26" ht="13.5" customHeight="1" x14ac:dyDescent="0.35">
      <c r="A769" s="64"/>
      <c r="B769" s="64"/>
      <c r="C769" s="64"/>
      <c r="D769" s="64"/>
      <c r="E769" s="64"/>
      <c r="F769" s="77"/>
      <c r="G769" s="64"/>
      <c r="H769" s="64"/>
      <c r="I769" s="64"/>
      <c r="J769" s="64"/>
      <c r="K769" s="64"/>
      <c r="L769" s="64"/>
      <c r="M769" s="64"/>
      <c r="N769" s="64"/>
      <c r="O769" s="64"/>
      <c r="P769" s="64"/>
      <c r="Q769" s="64"/>
      <c r="R769" s="64"/>
      <c r="S769" s="64"/>
      <c r="T769" s="64"/>
      <c r="U769" s="64"/>
      <c r="V769" s="64"/>
      <c r="W769" s="64"/>
      <c r="X769" s="64"/>
      <c r="Y769" s="64"/>
      <c r="Z769" s="64"/>
    </row>
    <row r="770" spans="1:26" ht="13.5" customHeight="1" x14ac:dyDescent="0.35">
      <c r="A770" s="64"/>
      <c r="B770" s="64"/>
      <c r="C770" s="64"/>
      <c r="D770" s="64"/>
      <c r="E770" s="64"/>
      <c r="F770" s="77"/>
      <c r="G770" s="64"/>
      <c r="H770" s="64"/>
      <c r="I770" s="64"/>
      <c r="J770" s="64"/>
      <c r="K770" s="64"/>
      <c r="L770" s="64"/>
      <c r="M770" s="64"/>
      <c r="N770" s="64"/>
      <c r="O770" s="64"/>
      <c r="P770" s="64"/>
      <c r="Q770" s="64"/>
      <c r="R770" s="64"/>
      <c r="S770" s="64"/>
      <c r="T770" s="64"/>
      <c r="U770" s="64"/>
      <c r="V770" s="64"/>
      <c r="W770" s="64"/>
      <c r="X770" s="64"/>
      <c r="Y770" s="64"/>
      <c r="Z770" s="64"/>
    </row>
    <row r="771" spans="1:26" ht="13.5" customHeight="1" x14ac:dyDescent="0.35">
      <c r="A771" s="64"/>
      <c r="B771" s="64"/>
      <c r="C771" s="64"/>
      <c r="D771" s="64"/>
      <c r="E771" s="64"/>
      <c r="F771" s="77"/>
      <c r="G771" s="64"/>
      <c r="H771" s="64"/>
      <c r="I771" s="64"/>
      <c r="J771" s="64"/>
      <c r="K771" s="64"/>
      <c r="L771" s="64"/>
      <c r="M771" s="64"/>
      <c r="N771" s="64"/>
      <c r="O771" s="64"/>
      <c r="P771" s="64"/>
      <c r="Q771" s="64"/>
      <c r="R771" s="64"/>
      <c r="S771" s="64"/>
      <c r="T771" s="64"/>
      <c r="U771" s="64"/>
      <c r="V771" s="64"/>
      <c r="W771" s="64"/>
      <c r="X771" s="64"/>
      <c r="Y771" s="64"/>
      <c r="Z771" s="64"/>
    </row>
    <row r="772" spans="1:26" ht="13.5" customHeight="1" x14ac:dyDescent="0.35">
      <c r="A772" s="64"/>
      <c r="B772" s="64"/>
      <c r="C772" s="64"/>
      <c r="D772" s="64"/>
      <c r="E772" s="64"/>
      <c r="F772" s="77"/>
      <c r="G772" s="64"/>
      <c r="H772" s="64"/>
      <c r="I772" s="64"/>
      <c r="J772" s="64"/>
      <c r="K772" s="64"/>
      <c r="L772" s="64"/>
      <c r="M772" s="64"/>
      <c r="N772" s="64"/>
      <c r="O772" s="64"/>
      <c r="P772" s="64"/>
      <c r="Q772" s="64"/>
      <c r="R772" s="64"/>
      <c r="S772" s="64"/>
      <c r="T772" s="64"/>
      <c r="U772" s="64"/>
      <c r="V772" s="64"/>
      <c r="W772" s="64"/>
      <c r="X772" s="64"/>
      <c r="Y772" s="64"/>
      <c r="Z772" s="64"/>
    </row>
    <row r="773" spans="1:26" ht="13.5" customHeight="1" x14ac:dyDescent="0.35">
      <c r="A773" s="64"/>
      <c r="B773" s="64"/>
      <c r="C773" s="64"/>
      <c r="D773" s="64"/>
      <c r="E773" s="64"/>
      <c r="F773" s="77"/>
      <c r="G773" s="64"/>
      <c r="H773" s="64"/>
      <c r="I773" s="64"/>
      <c r="J773" s="64"/>
      <c r="K773" s="64"/>
      <c r="L773" s="64"/>
      <c r="M773" s="64"/>
      <c r="N773" s="64"/>
      <c r="O773" s="64"/>
      <c r="P773" s="64"/>
      <c r="Q773" s="64"/>
      <c r="R773" s="64"/>
      <c r="S773" s="64"/>
      <c r="T773" s="64"/>
      <c r="U773" s="64"/>
      <c r="V773" s="64"/>
      <c r="W773" s="64"/>
      <c r="X773" s="64"/>
      <c r="Y773" s="64"/>
      <c r="Z773" s="64"/>
    </row>
    <row r="774" spans="1:26" ht="13.5" customHeight="1" x14ac:dyDescent="0.35">
      <c r="A774" s="64"/>
      <c r="B774" s="64"/>
      <c r="C774" s="64"/>
      <c r="D774" s="64"/>
      <c r="E774" s="64"/>
      <c r="F774" s="77"/>
      <c r="G774" s="64"/>
      <c r="H774" s="64"/>
      <c r="I774" s="64"/>
      <c r="J774" s="64"/>
      <c r="K774" s="64"/>
      <c r="L774" s="64"/>
      <c r="M774" s="64"/>
      <c r="N774" s="64"/>
      <c r="O774" s="64"/>
      <c r="P774" s="64"/>
      <c r="Q774" s="64"/>
      <c r="R774" s="64"/>
      <c r="S774" s="64"/>
      <c r="T774" s="64"/>
      <c r="U774" s="64"/>
      <c r="V774" s="64"/>
      <c r="W774" s="64"/>
      <c r="X774" s="64"/>
      <c r="Y774" s="64"/>
      <c r="Z774" s="64"/>
    </row>
    <row r="775" spans="1:26" ht="13.5" customHeight="1" x14ac:dyDescent="0.35">
      <c r="A775" s="64"/>
      <c r="B775" s="64"/>
      <c r="C775" s="64"/>
      <c r="D775" s="64"/>
      <c r="E775" s="64"/>
      <c r="F775" s="77"/>
      <c r="G775" s="64"/>
      <c r="H775" s="64"/>
      <c r="I775" s="64"/>
      <c r="J775" s="64"/>
      <c r="K775" s="64"/>
      <c r="L775" s="64"/>
      <c r="M775" s="64"/>
      <c r="N775" s="64"/>
      <c r="O775" s="64"/>
      <c r="P775" s="64"/>
      <c r="Q775" s="64"/>
      <c r="R775" s="64"/>
      <c r="S775" s="64"/>
      <c r="T775" s="64"/>
      <c r="U775" s="64"/>
      <c r="V775" s="64"/>
      <c r="W775" s="64"/>
      <c r="X775" s="64"/>
      <c r="Y775" s="64"/>
      <c r="Z775" s="64"/>
    </row>
    <row r="776" spans="1:26" ht="13.5" customHeight="1" x14ac:dyDescent="0.35">
      <c r="A776" s="64"/>
      <c r="B776" s="64"/>
      <c r="C776" s="64"/>
      <c r="D776" s="64"/>
      <c r="E776" s="64"/>
      <c r="F776" s="77"/>
      <c r="G776" s="64"/>
      <c r="H776" s="64"/>
      <c r="I776" s="64"/>
      <c r="J776" s="64"/>
      <c r="K776" s="64"/>
      <c r="L776" s="64"/>
      <c r="M776" s="64"/>
      <c r="N776" s="64"/>
      <c r="O776" s="64"/>
      <c r="P776" s="64"/>
      <c r="Q776" s="64"/>
      <c r="R776" s="64"/>
      <c r="S776" s="64"/>
      <c r="T776" s="64"/>
      <c r="U776" s="64"/>
      <c r="V776" s="64"/>
      <c r="W776" s="64"/>
      <c r="X776" s="64"/>
      <c r="Y776" s="64"/>
      <c r="Z776" s="64"/>
    </row>
    <row r="777" spans="1:26" ht="13.5" customHeight="1" x14ac:dyDescent="0.35">
      <c r="A777" s="64"/>
      <c r="B777" s="64"/>
      <c r="C777" s="64"/>
      <c r="D777" s="64"/>
      <c r="E777" s="64"/>
      <c r="F777" s="77"/>
      <c r="G777" s="64"/>
      <c r="H777" s="64"/>
      <c r="I777" s="64"/>
      <c r="J777" s="64"/>
      <c r="K777" s="64"/>
      <c r="L777" s="64"/>
      <c r="M777" s="64"/>
      <c r="N777" s="64"/>
      <c r="O777" s="64"/>
      <c r="P777" s="64"/>
      <c r="Q777" s="64"/>
      <c r="R777" s="64"/>
      <c r="S777" s="64"/>
      <c r="T777" s="64"/>
      <c r="U777" s="64"/>
      <c r="V777" s="64"/>
      <c r="W777" s="64"/>
      <c r="X777" s="64"/>
      <c r="Y777" s="64"/>
      <c r="Z777" s="64"/>
    </row>
    <row r="778" spans="1:26" ht="13.5" customHeight="1" x14ac:dyDescent="0.35">
      <c r="A778" s="64"/>
      <c r="B778" s="64"/>
      <c r="C778" s="64"/>
      <c r="D778" s="64"/>
      <c r="E778" s="64"/>
      <c r="F778" s="77"/>
      <c r="G778" s="64"/>
      <c r="H778" s="64"/>
      <c r="I778" s="64"/>
      <c r="J778" s="64"/>
      <c r="K778" s="64"/>
      <c r="L778" s="64"/>
      <c r="M778" s="64"/>
      <c r="N778" s="64"/>
      <c r="O778" s="64"/>
      <c r="P778" s="64"/>
      <c r="Q778" s="64"/>
      <c r="R778" s="64"/>
      <c r="S778" s="64"/>
      <c r="T778" s="64"/>
      <c r="U778" s="64"/>
      <c r="V778" s="64"/>
      <c r="W778" s="64"/>
      <c r="X778" s="64"/>
      <c r="Y778" s="64"/>
      <c r="Z778" s="64"/>
    </row>
    <row r="779" spans="1:26" ht="13.5" customHeight="1" x14ac:dyDescent="0.35">
      <c r="A779" s="64"/>
      <c r="B779" s="64"/>
      <c r="C779" s="64"/>
      <c r="D779" s="64"/>
      <c r="E779" s="64"/>
      <c r="F779" s="77"/>
      <c r="G779" s="64"/>
      <c r="H779" s="64"/>
      <c r="I779" s="64"/>
      <c r="J779" s="64"/>
      <c r="K779" s="64"/>
      <c r="L779" s="64"/>
      <c r="M779" s="64"/>
      <c r="N779" s="64"/>
      <c r="O779" s="64"/>
      <c r="P779" s="64"/>
      <c r="Q779" s="64"/>
      <c r="R779" s="64"/>
      <c r="S779" s="64"/>
      <c r="T779" s="64"/>
      <c r="U779" s="64"/>
      <c r="V779" s="64"/>
      <c r="W779" s="64"/>
      <c r="X779" s="64"/>
      <c r="Y779" s="64"/>
      <c r="Z779" s="64"/>
    </row>
    <row r="780" spans="1:26" ht="13.5" customHeight="1" x14ac:dyDescent="0.35">
      <c r="A780" s="64"/>
      <c r="B780" s="64"/>
      <c r="C780" s="64"/>
      <c r="D780" s="64"/>
      <c r="E780" s="64"/>
      <c r="F780" s="77"/>
      <c r="G780" s="64"/>
      <c r="H780" s="64"/>
      <c r="I780" s="64"/>
      <c r="J780" s="64"/>
      <c r="K780" s="64"/>
      <c r="L780" s="64"/>
      <c r="M780" s="64"/>
      <c r="N780" s="64"/>
      <c r="O780" s="64"/>
      <c r="P780" s="64"/>
      <c r="Q780" s="64"/>
      <c r="R780" s="64"/>
      <c r="S780" s="64"/>
      <c r="T780" s="64"/>
      <c r="U780" s="64"/>
      <c r="V780" s="64"/>
      <c r="W780" s="64"/>
      <c r="X780" s="64"/>
      <c r="Y780" s="64"/>
      <c r="Z780" s="64"/>
    </row>
    <row r="781" spans="1:26" ht="13.5" customHeight="1" x14ac:dyDescent="0.35">
      <c r="A781" s="64"/>
      <c r="B781" s="64"/>
      <c r="C781" s="64"/>
      <c r="D781" s="64"/>
      <c r="E781" s="64"/>
      <c r="F781" s="77"/>
      <c r="G781" s="64"/>
      <c r="H781" s="64"/>
      <c r="I781" s="64"/>
      <c r="J781" s="64"/>
      <c r="K781" s="64"/>
      <c r="L781" s="64"/>
      <c r="M781" s="64"/>
      <c r="N781" s="64"/>
      <c r="O781" s="64"/>
      <c r="P781" s="64"/>
      <c r="Q781" s="64"/>
      <c r="R781" s="64"/>
      <c r="S781" s="64"/>
      <c r="T781" s="64"/>
      <c r="U781" s="64"/>
      <c r="V781" s="64"/>
      <c r="W781" s="64"/>
      <c r="X781" s="64"/>
      <c r="Y781" s="64"/>
      <c r="Z781" s="64"/>
    </row>
    <row r="782" spans="1:26" ht="13.5" customHeight="1" x14ac:dyDescent="0.35">
      <c r="A782" s="64"/>
      <c r="B782" s="64"/>
      <c r="C782" s="64"/>
      <c r="D782" s="64"/>
      <c r="E782" s="64"/>
      <c r="F782" s="77"/>
      <c r="G782" s="64"/>
      <c r="H782" s="64"/>
      <c r="I782" s="64"/>
      <c r="J782" s="64"/>
      <c r="K782" s="64"/>
      <c r="L782" s="64"/>
      <c r="M782" s="64"/>
      <c r="N782" s="64"/>
      <c r="O782" s="64"/>
      <c r="P782" s="64"/>
      <c r="Q782" s="64"/>
      <c r="R782" s="64"/>
      <c r="S782" s="64"/>
      <c r="T782" s="64"/>
      <c r="U782" s="64"/>
      <c r="V782" s="64"/>
      <c r="W782" s="64"/>
      <c r="X782" s="64"/>
      <c r="Y782" s="64"/>
      <c r="Z782" s="64"/>
    </row>
    <row r="783" spans="1:26" ht="13.5" customHeight="1" x14ac:dyDescent="0.35">
      <c r="A783" s="64"/>
      <c r="B783" s="64"/>
      <c r="C783" s="64"/>
      <c r="D783" s="64"/>
      <c r="E783" s="64"/>
      <c r="F783" s="77"/>
      <c r="G783" s="64"/>
      <c r="H783" s="64"/>
      <c r="I783" s="64"/>
      <c r="J783" s="64"/>
      <c r="K783" s="64"/>
      <c r="L783" s="64"/>
      <c r="M783" s="64"/>
      <c r="N783" s="64"/>
      <c r="O783" s="64"/>
      <c r="P783" s="64"/>
      <c r="Q783" s="64"/>
      <c r="R783" s="64"/>
      <c r="S783" s="64"/>
      <c r="T783" s="64"/>
      <c r="U783" s="64"/>
      <c r="V783" s="64"/>
      <c r="W783" s="64"/>
      <c r="X783" s="64"/>
      <c r="Y783" s="64"/>
      <c r="Z783" s="64"/>
    </row>
    <row r="784" spans="1:26" ht="13.5" customHeight="1" x14ac:dyDescent="0.35">
      <c r="A784" s="64"/>
      <c r="B784" s="64"/>
      <c r="C784" s="64"/>
      <c r="D784" s="64"/>
      <c r="E784" s="64"/>
      <c r="F784" s="77"/>
      <c r="G784" s="64"/>
      <c r="H784" s="64"/>
      <c r="I784" s="64"/>
      <c r="J784" s="64"/>
      <c r="K784" s="64"/>
      <c r="L784" s="64"/>
      <c r="M784" s="64"/>
      <c r="N784" s="64"/>
      <c r="O784" s="64"/>
      <c r="P784" s="64"/>
      <c r="Q784" s="64"/>
      <c r="R784" s="64"/>
      <c r="S784" s="64"/>
      <c r="T784" s="64"/>
      <c r="U784" s="64"/>
      <c r="V784" s="64"/>
      <c r="W784" s="64"/>
      <c r="X784" s="64"/>
      <c r="Y784" s="64"/>
      <c r="Z784" s="64"/>
    </row>
    <row r="785" spans="1:26" ht="13.5" customHeight="1" x14ac:dyDescent="0.35">
      <c r="A785" s="64"/>
      <c r="B785" s="64"/>
      <c r="C785" s="64"/>
      <c r="D785" s="64"/>
      <c r="E785" s="64"/>
      <c r="F785" s="77"/>
      <c r="G785" s="64"/>
      <c r="H785" s="64"/>
      <c r="I785" s="64"/>
      <c r="J785" s="64"/>
      <c r="K785" s="64"/>
      <c r="L785" s="64"/>
      <c r="M785" s="64"/>
      <c r="N785" s="64"/>
      <c r="O785" s="64"/>
      <c r="P785" s="64"/>
      <c r="Q785" s="64"/>
      <c r="R785" s="64"/>
      <c r="S785" s="64"/>
      <c r="T785" s="64"/>
      <c r="U785" s="64"/>
      <c r="V785" s="64"/>
      <c r="W785" s="64"/>
      <c r="X785" s="64"/>
      <c r="Y785" s="64"/>
      <c r="Z785" s="64"/>
    </row>
    <row r="786" spans="1:26" ht="13.5" customHeight="1" x14ac:dyDescent="0.35">
      <c r="A786" s="64"/>
      <c r="B786" s="64"/>
      <c r="C786" s="64"/>
      <c r="D786" s="64"/>
      <c r="E786" s="64"/>
      <c r="F786" s="77"/>
      <c r="G786" s="64"/>
      <c r="H786" s="64"/>
      <c r="I786" s="64"/>
      <c r="J786" s="64"/>
      <c r="K786" s="64"/>
      <c r="L786" s="64"/>
      <c r="M786" s="64"/>
      <c r="N786" s="64"/>
      <c r="O786" s="64"/>
      <c r="P786" s="64"/>
      <c r="Q786" s="64"/>
      <c r="R786" s="64"/>
      <c r="S786" s="64"/>
      <c r="T786" s="64"/>
      <c r="U786" s="64"/>
      <c r="V786" s="64"/>
      <c r="W786" s="64"/>
      <c r="X786" s="64"/>
      <c r="Y786" s="64"/>
      <c r="Z786" s="64"/>
    </row>
    <row r="787" spans="1:26" ht="13.5" customHeight="1" x14ac:dyDescent="0.35">
      <c r="A787" s="64"/>
      <c r="B787" s="64"/>
      <c r="C787" s="64"/>
      <c r="D787" s="64"/>
      <c r="E787" s="64"/>
      <c r="F787" s="77"/>
      <c r="G787" s="64"/>
      <c r="H787" s="64"/>
      <c r="I787" s="64"/>
      <c r="J787" s="64"/>
      <c r="K787" s="64"/>
      <c r="L787" s="64"/>
      <c r="M787" s="64"/>
      <c r="N787" s="64"/>
      <c r="O787" s="64"/>
      <c r="P787" s="64"/>
      <c r="Q787" s="64"/>
      <c r="R787" s="64"/>
      <c r="S787" s="64"/>
      <c r="T787" s="64"/>
      <c r="U787" s="64"/>
      <c r="V787" s="64"/>
      <c r="W787" s="64"/>
      <c r="X787" s="64"/>
      <c r="Y787" s="64"/>
      <c r="Z787" s="64"/>
    </row>
    <row r="788" spans="1:26" ht="13.5" customHeight="1" x14ac:dyDescent="0.35">
      <c r="A788" s="64"/>
      <c r="B788" s="64"/>
      <c r="C788" s="64"/>
      <c r="D788" s="64"/>
      <c r="E788" s="64"/>
      <c r="F788" s="77"/>
      <c r="G788" s="64"/>
      <c r="H788" s="64"/>
      <c r="I788" s="64"/>
      <c r="J788" s="64"/>
      <c r="K788" s="64"/>
      <c r="L788" s="64"/>
      <c r="M788" s="64"/>
      <c r="N788" s="64"/>
      <c r="O788" s="64"/>
      <c r="P788" s="64"/>
      <c r="Q788" s="64"/>
      <c r="R788" s="64"/>
      <c r="S788" s="64"/>
      <c r="T788" s="64"/>
      <c r="U788" s="64"/>
      <c r="V788" s="64"/>
      <c r="W788" s="64"/>
      <c r="X788" s="64"/>
      <c r="Y788" s="64"/>
      <c r="Z788" s="64"/>
    </row>
    <row r="789" spans="1:26" ht="13.5" customHeight="1" x14ac:dyDescent="0.35">
      <c r="A789" s="64"/>
      <c r="B789" s="64"/>
      <c r="C789" s="64"/>
      <c r="D789" s="64"/>
      <c r="E789" s="64"/>
      <c r="F789" s="77"/>
      <c r="G789" s="64"/>
      <c r="H789" s="64"/>
      <c r="I789" s="64"/>
      <c r="J789" s="64"/>
      <c r="K789" s="64"/>
      <c r="L789" s="64"/>
      <c r="M789" s="64"/>
      <c r="N789" s="64"/>
      <c r="O789" s="64"/>
      <c r="P789" s="64"/>
      <c r="Q789" s="64"/>
      <c r="R789" s="64"/>
      <c r="S789" s="64"/>
      <c r="T789" s="64"/>
      <c r="U789" s="64"/>
      <c r="V789" s="64"/>
      <c r="W789" s="64"/>
      <c r="X789" s="64"/>
      <c r="Y789" s="64"/>
      <c r="Z789" s="64"/>
    </row>
    <row r="790" spans="1:26" ht="13.5" customHeight="1" x14ac:dyDescent="0.35">
      <c r="A790" s="64"/>
      <c r="B790" s="64"/>
      <c r="C790" s="64"/>
      <c r="D790" s="64"/>
      <c r="E790" s="64"/>
      <c r="F790" s="77"/>
      <c r="G790" s="64"/>
      <c r="H790" s="64"/>
      <c r="I790" s="64"/>
      <c r="J790" s="64"/>
      <c r="K790" s="64"/>
      <c r="L790" s="64"/>
      <c r="M790" s="64"/>
      <c r="N790" s="64"/>
      <c r="O790" s="64"/>
      <c r="P790" s="64"/>
      <c r="Q790" s="64"/>
      <c r="R790" s="64"/>
      <c r="S790" s="64"/>
      <c r="T790" s="64"/>
      <c r="U790" s="64"/>
      <c r="V790" s="64"/>
      <c r="W790" s="64"/>
      <c r="X790" s="64"/>
      <c r="Y790" s="64"/>
      <c r="Z790" s="64"/>
    </row>
    <row r="791" spans="1:26" ht="13.5" customHeight="1" x14ac:dyDescent="0.35">
      <c r="A791" s="64"/>
      <c r="B791" s="64"/>
      <c r="C791" s="64"/>
      <c r="D791" s="64"/>
      <c r="E791" s="64"/>
      <c r="F791" s="77"/>
      <c r="G791" s="64"/>
      <c r="H791" s="64"/>
      <c r="I791" s="64"/>
      <c r="J791" s="64"/>
      <c r="K791" s="64"/>
      <c r="L791" s="64"/>
      <c r="M791" s="64"/>
      <c r="N791" s="64"/>
      <c r="O791" s="64"/>
      <c r="P791" s="64"/>
      <c r="Q791" s="64"/>
      <c r="R791" s="64"/>
      <c r="S791" s="64"/>
      <c r="T791" s="64"/>
      <c r="U791" s="64"/>
      <c r="V791" s="64"/>
      <c r="W791" s="64"/>
      <c r="X791" s="64"/>
      <c r="Y791" s="64"/>
      <c r="Z791" s="64"/>
    </row>
    <row r="792" spans="1:26" ht="13.5" customHeight="1" x14ac:dyDescent="0.35">
      <c r="A792" s="64"/>
      <c r="B792" s="64"/>
      <c r="C792" s="64"/>
      <c r="D792" s="64"/>
      <c r="E792" s="64"/>
      <c r="F792" s="77"/>
      <c r="G792" s="64"/>
      <c r="H792" s="64"/>
      <c r="I792" s="64"/>
      <c r="J792" s="64"/>
      <c r="K792" s="64"/>
      <c r="L792" s="64"/>
      <c r="M792" s="64"/>
      <c r="N792" s="64"/>
      <c r="O792" s="64"/>
      <c r="P792" s="64"/>
      <c r="Q792" s="64"/>
      <c r="R792" s="64"/>
      <c r="S792" s="64"/>
      <c r="T792" s="64"/>
      <c r="U792" s="64"/>
      <c r="V792" s="64"/>
      <c r="W792" s="64"/>
      <c r="X792" s="64"/>
      <c r="Y792" s="64"/>
      <c r="Z792" s="64"/>
    </row>
    <row r="793" spans="1:26" ht="13.5" customHeight="1" x14ac:dyDescent="0.35">
      <c r="A793" s="64"/>
      <c r="B793" s="64"/>
      <c r="C793" s="64"/>
      <c r="D793" s="64"/>
      <c r="E793" s="64"/>
      <c r="F793" s="77"/>
      <c r="G793" s="64"/>
      <c r="H793" s="64"/>
      <c r="I793" s="64"/>
      <c r="J793" s="64"/>
      <c r="K793" s="64"/>
      <c r="L793" s="64"/>
      <c r="M793" s="64"/>
      <c r="N793" s="64"/>
      <c r="O793" s="64"/>
      <c r="P793" s="64"/>
      <c r="Q793" s="64"/>
      <c r="R793" s="64"/>
      <c r="S793" s="64"/>
      <c r="T793" s="64"/>
      <c r="U793" s="64"/>
      <c r="V793" s="64"/>
      <c r="W793" s="64"/>
      <c r="X793" s="64"/>
      <c r="Y793" s="64"/>
      <c r="Z793" s="64"/>
    </row>
    <row r="794" spans="1:26" ht="13.5" customHeight="1" x14ac:dyDescent="0.35">
      <c r="A794" s="64"/>
      <c r="B794" s="64"/>
      <c r="C794" s="64"/>
      <c r="D794" s="64"/>
      <c r="E794" s="64"/>
      <c r="F794" s="77"/>
      <c r="G794" s="64"/>
      <c r="H794" s="64"/>
      <c r="I794" s="64"/>
      <c r="J794" s="64"/>
      <c r="K794" s="64"/>
      <c r="L794" s="64"/>
      <c r="M794" s="64"/>
      <c r="N794" s="64"/>
      <c r="O794" s="64"/>
      <c r="P794" s="64"/>
      <c r="Q794" s="64"/>
      <c r="R794" s="64"/>
      <c r="S794" s="64"/>
      <c r="T794" s="64"/>
      <c r="U794" s="64"/>
      <c r="V794" s="64"/>
      <c r="W794" s="64"/>
      <c r="X794" s="64"/>
      <c r="Y794" s="64"/>
      <c r="Z794" s="64"/>
    </row>
    <row r="795" spans="1:26" ht="13.5" customHeight="1" x14ac:dyDescent="0.35">
      <c r="A795" s="64"/>
      <c r="B795" s="64"/>
      <c r="C795" s="64"/>
      <c r="D795" s="64"/>
      <c r="E795" s="64"/>
      <c r="F795" s="77"/>
      <c r="G795" s="64"/>
      <c r="H795" s="64"/>
      <c r="I795" s="64"/>
      <c r="J795" s="64"/>
      <c r="K795" s="64"/>
      <c r="L795" s="64"/>
      <c r="M795" s="64"/>
      <c r="N795" s="64"/>
      <c r="O795" s="64"/>
      <c r="P795" s="64"/>
      <c r="Q795" s="64"/>
      <c r="R795" s="64"/>
      <c r="S795" s="64"/>
      <c r="T795" s="64"/>
      <c r="U795" s="64"/>
      <c r="V795" s="64"/>
      <c r="W795" s="64"/>
      <c r="X795" s="64"/>
      <c r="Y795" s="64"/>
      <c r="Z795" s="64"/>
    </row>
    <row r="796" spans="1:26" ht="13.5" customHeight="1" x14ac:dyDescent="0.35">
      <c r="A796" s="64"/>
      <c r="B796" s="64"/>
      <c r="C796" s="64"/>
      <c r="D796" s="64"/>
      <c r="E796" s="64"/>
      <c r="F796" s="77"/>
      <c r="G796" s="64"/>
      <c r="H796" s="64"/>
      <c r="I796" s="64"/>
      <c r="J796" s="64"/>
      <c r="K796" s="64"/>
      <c r="L796" s="64"/>
      <c r="M796" s="64"/>
      <c r="N796" s="64"/>
      <c r="O796" s="64"/>
      <c r="P796" s="64"/>
      <c r="Q796" s="64"/>
      <c r="R796" s="64"/>
      <c r="S796" s="64"/>
      <c r="T796" s="64"/>
      <c r="U796" s="64"/>
      <c r="V796" s="64"/>
      <c r="W796" s="64"/>
      <c r="X796" s="64"/>
      <c r="Y796" s="64"/>
      <c r="Z796" s="64"/>
    </row>
    <row r="797" spans="1:26" ht="13.5" customHeight="1" x14ac:dyDescent="0.35">
      <c r="A797" s="64"/>
      <c r="B797" s="64"/>
      <c r="C797" s="64"/>
      <c r="D797" s="64"/>
      <c r="E797" s="64"/>
      <c r="F797" s="77"/>
      <c r="G797" s="64"/>
      <c r="H797" s="64"/>
      <c r="I797" s="64"/>
      <c r="J797" s="64"/>
      <c r="K797" s="64"/>
      <c r="L797" s="64"/>
      <c r="M797" s="64"/>
      <c r="N797" s="64"/>
      <c r="O797" s="64"/>
      <c r="P797" s="64"/>
      <c r="Q797" s="64"/>
      <c r="R797" s="64"/>
      <c r="S797" s="64"/>
      <c r="T797" s="64"/>
      <c r="U797" s="64"/>
      <c r="V797" s="64"/>
      <c r="W797" s="64"/>
      <c r="X797" s="64"/>
      <c r="Y797" s="64"/>
      <c r="Z797" s="64"/>
    </row>
    <row r="798" spans="1:26" ht="13.5" customHeight="1" x14ac:dyDescent="0.35">
      <c r="A798" s="64"/>
      <c r="B798" s="64"/>
      <c r="C798" s="64"/>
      <c r="D798" s="64"/>
      <c r="E798" s="64"/>
      <c r="F798" s="77"/>
      <c r="G798" s="64"/>
      <c r="H798" s="64"/>
      <c r="I798" s="64"/>
      <c r="J798" s="64"/>
      <c r="K798" s="64"/>
      <c r="L798" s="64"/>
      <c r="M798" s="64"/>
      <c r="N798" s="64"/>
      <c r="O798" s="64"/>
      <c r="P798" s="64"/>
      <c r="Q798" s="64"/>
      <c r="R798" s="64"/>
      <c r="S798" s="64"/>
      <c r="T798" s="64"/>
      <c r="U798" s="64"/>
      <c r="V798" s="64"/>
      <c r="W798" s="64"/>
      <c r="X798" s="64"/>
      <c r="Y798" s="64"/>
      <c r="Z798" s="64"/>
    </row>
    <row r="799" spans="1:26" ht="13.5" customHeight="1" x14ac:dyDescent="0.35">
      <c r="A799" s="64"/>
      <c r="B799" s="64"/>
      <c r="C799" s="64"/>
      <c r="D799" s="64"/>
      <c r="E799" s="64"/>
      <c r="F799" s="77"/>
      <c r="G799" s="64"/>
      <c r="H799" s="64"/>
      <c r="I799" s="64"/>
      <c r="J799" s="64"/>
      <c r="K799" s="64"/>
      <c r="L799" s="64"/>
      <c r="M799" s="64"/>
      <c r="N799" s="64"/>
      <c r="O799" s="64"/>
      <c r="P799" s="64"/>
      <c r="Q799" s="64"/>
      <c r="R799" s="64"/>
      <c r="S799" s="64"/>
      <c r="T799" s="64"/>
      <c r="U799" s="64"/>
      <c r="V799" s="64"/>
      <c r="W799" s="64"/>
      <c r="X799" s="64"/>
      <c r="Y799" s="64"/>
      <c r="Z799" s="64"/>
    </row>
    <row r="800" spans="1:26" ht="13.5" customHeight="1" x14ac:dyDescent="0.35">
      <c r="A800" s="64"/>
      <c r="B800" s="64"/>
      <c r="C800" s="64"/>
      <c r="D800" s="64"/>
      <c r="E800" s="64"/>
      <c r="F800" s="77"/>
      <c r="G800" s="64"/>
      <c r="H800" s="64"/>
      <c r="I800" s="64"/>
      <c r="J800" s="64"/>
      <c r="K800" s="64"/>
      <c r="L800" s="64"/>
      <c r="M800" s="64"/>
      <c r="N800" s="64"/>
      <c r="O800" s="64"/>
      <c r="P800" s="64"/>
      <c r="Q800" s="64"/>
      <c r="R800" s="64"/>
      <c r="S800" s="64"/>
      <c r="T800" s="64"/>
      <c r="U800" s="64"/>
      <c r="V800" s="64"/>
      <c r="W800" s="64"/>
      <c r="X800" s="64"/>
      <c r="Y800" s="64"/>
      <c r="Z800" s="64"/>
    </row>
    <row r="801" spans="1:26" ht="13.5" customHeight="1" x14ac:dyDescent="0.35">
      <c r="A801" s="64"/>
      <c r="B801" s="64"/>
      <c r="C801" s="64"/>
      <c r="D801" s="64"/>
      <c r="E801" s="64"/>
      <c r="F801" s="77"/>
      <c r="G801" s="64"/>
      <c r="H801" s="64"/>
      <c r="I801" s="64"/>
      <c r="J801" s="64"/>
      <c r="K801" s="64"/>
      <c r="L801" s="64"/>
      <c r="M801" s="64"/>
      <c r="N801" s="64"/>
      <c r="O801" s="64"/>
      <c r="P801" s="64"/>
      <c r="Q801" s="64"/>
      <c r="R801" s="64"/>
      <c r="S801" s="64"/>
      <c r="T801" s="64"/>
      <c r="U801" s="64"/>
      <c r="V801" s="64"/>
      <c r="W801" s="64"/>
      <c r="X801" s="64"/>
      <c r="Y801" s="64"/>
      <c r="Z801" s="64"/>
    </row>
    <row r="802" spans="1:26" ht="13.5" customHeight="1" x14ac:dyDescent="0.35">
      <c r="A802" s="64"/>
      <c r="B802" s="64"/>
      <c r="C802" s="64"/>
      <c r="D802" s="64"/>
      <c r="E802" s="64"/>
      <c r="F802" s="77"/>
      <c r="G802" s="64"/>
      <c r="H802" s="64"/>
      <c r="I802" s="64"/>
      <c r="J802" s="64"/>
      <c r="K802" s="64"/>
      <c r="L802" s="64"/>
      <c r="M802" s="64"/>
      <c r="N802" s="64"/>
      <c r="O802" s="64"/>
      <c r="P802" s="64"/>
      <c r="Q802" s="64"/>
      <c r="R802" s="64"/>
      <c r="S802" s="64"/>
      <c r="T802" s="64"/>
      <c r="U802" s="64"/>
      <c r="V802" s="64"/>
      <c r="W802" s="64"/>
      <c r="X802" s="64"/>
      <c r="Y802" s="64"/>
      <c r="Z802" s="64"/>
    </row>
    <row r="803" spans="1:26" ht="13.5" customHeight="1" x14ac:dyDescent="0.35">
      <c r="A803" s="64"/>
      <c r="B803" s="64"/>
      <c r="C803" s="64"/>
      <c r="D803" s="64"/>
      <c r="E803" s="64"/>
      <c r="F803" s="77"/>
      <c r="G803" s="64"/>
      <c r="H803" s="64"/>
      <c r="I803" s="64"/>
      <c r="J803" s="64"/>
      <c r="K803" s="64"/>
      <c r="L803" s="64"/>
      <c r="M803" s="64"/>
      <c r="N803" s="64"/>
      <c r="O803" s="64"/>
      <c r="P803" s="64"/>
      <c r="Q803" s="64"/>
      <c r="R803" s="64"/>
      <c r="S803" s="64"/>
      <c r="T803" s="64"/>
      <c r="U803" s="64"/>
      <c r="V803" s="64"/>
      <c r="W803" s="64"/>
      <c r="X803" s="64"/>
      <c r="Y803" s="64"/>
      <c r="Z803" s="64"/>
    </row>
    <row r="804" spans="1:26" ht="13.5" customHeight="1" x14ac:dyDescent="0.35">
      <c r="A804" s="64"/>
      <c r="B804" s="64"/>
      <c r="C804" s="64"/>
      <c r="D804" s="64"/>
      <c r="E804" s="64"/>
      <c r="F804" s="77"/>
      <c r="G804" s="64"/>
      <c r="H804" s="64"/>
      <c r="I804" s="64"/>
      <c r="J804" s="64"/>
      <c r="K804" s="64"/>
      <c r="L804" s="64"/>
      <c r="M804" s="64"/>
      <c r="N804" s="64"/>
      <c r="O804" s="64"/>
      <c r="P804" s="64"/>
      <c r="Q804" s="64"/>
      <c r="R804" s="64"/>
      <c r="S804" s="64"/>
      <c r="T804" s="64"/>
      <c r="U804" s="64"/>
      <c r="V804" s="64"/>
      <c r="W804" s="64"/>
      <c r="X804" s="64"/>
      <c r="Y804" s="64"/>
      <c r="Z804" s="64"/>
    </row>
    <row r="805" spans="1:26" ht="13.5" customHeight="1" x14ac:dyDescent="0.35">
      <c r="A805" s="64"/>
      <c r="B805" s="64"/>
      <c r="C805" s="64"/>
      <c r="D805" s="64"/>
      <c r="E805" s="64"/>
      <c r="F805" s="77"/>
      <c r="G805" s="64"/>
      <c r="H805" s="64"/>
      <c r="I805" s="64"/>
      <c r="J805" s="64"/>
      <c r="K805" s="64"/>
      <c r="L805" s="64"/>
      <c r="M805" s="64"/>
      <c r="N805" s="64"/>
      <c r="O805" s="64"/>
      <c r="P805" s="64"/>
      <c r="Q805" s="64"/>
      <c r="R805" s="64"/>
      <c r="S805" s="64"/>
      <c r="T805" s="64"/>
      <c r="U805" s="64"/>
      <c r="V805" s="64"/>
      <c r="W805" s="64"/>
      <c r="X805" s="64"/>
      <c r="Y805" s="64"/>
      <c r="Z805" s="64"/>
    </row>
    <row r="806" spans="1:26" ht="13.5" customHeight="1" x14ac:dyDescent="0.35">
      <c r="A806" s="64"/>
      <c r="B806" s="64"/>
      <c r="C806" s="64"/>
      <c r="D806" s="64"/>
      <c r="E806" s="64"/>
      <c r="F806" s="77"/>
      <c r="G806" s="64"/>
      <c r="H806" s="64"/>
      <c r="I806" s="64"/>
      <c r="J806" s="64"/>
      <c r="K806" s="64"/>
      <c r="L806" s="64"/>
      <c r="M806" s="64"/>
      <c r="N806" s="64"/>
      <c r="O806" s="64"/>
      <c r="P806" s="64"/>
      <c r="Q806" s="64"/>
      <c r="R806" s="64"/>
      <c r="S806" s="64"/>
      <c r="T806" s="64"/>
      <c r="U806" s="64"/>
      <c r="V806" s="64"/>
      <c r="W806" s="64"/>
      <c r="X806" s="64"/>
      <c r="Y806" s="64"/>
      <c r="Z806" s="64"/>
    </row>
    <row r="807" spans="1:26" ht="13.5" customHeight="1" x14ac:dyDescent="0.35">
      <c r="A807" s="64"/>
      <c r="B807" s="64"/>
      <c r="C807" s="64"/>
      <c r="D807" s="64"/>
      <c r="E807" s="64"/>
      <c r="F807" s="77"/>
      <c r="G807" s="64"/>
      <c r="H807" s="64"/>
      <c r="I807" s="64"/>
      <c r="J807" s="64"/>
      <c r="K807" s="64"/>
      <c r="L807" s="64"/>
      <c r="M807" s="64"/>
      <c r="N807" s="64"/>
      <c r="O807" s="64"/>
      <c r="P807" s="64"/>
      <c r="Q807" s="64"/>
      <c r="R807" s="64"/>
      <c r="S807" s="64"/>
      <c r="T807" s="64"/>
      <c r="U807" s="64"/>
      <c r="V807" s="64"/>
      <c r="W807" s="64"/>
      <c r="X807" s="64"/>
      <c r="Y807" s="64"/>
      <c r="Z807" s="64"/>
    </row>
    <row r="808" spans="1:26" ht="13.5" customHeight="1" x14ac:dyDescent="0.35">
      <c r="A808" s="64"/>
      <c r="B808" s="64"/>
      <c r="C808" s="64"/>
      <c r="D808" s="64"/>
      <c r="E808" s="64"/>
      <c r="F808" s="77"/>
      <c r="G808" s="64"/>
      <c r="H808" s="64"/>
      <c r="I808" s="64"/>
      <c r="J808" s="64"/>
      <c r="K808" s="64"/>
      <c r="L808" s="64"/>
      <c r="M808" s="64"/>
      <c r="N808" s="64"/>
      <c r="O808" s="64"/>
      <c r="P808" s="64"/>
      <c r="Q808" s="64"/>
      <c r="R808" s="64"/>
      <c r="S808" s="64"/>
      <c r="T808" s="64"/>
      <c r="U808" s="64"/>
      <c r="V808" s="64"/>
      <c r="W808" s="64"/>
      <c r="X808" s="64"/>
      <c r="Y808" s="64"/>
      <c r="Z808" s="64"/>
    </row>
    <row r="809" spans="1:26" ht="13.5" customHeight="1" x14ac:dyDescent="0.35">
      <c r="A809" s="64"/>
      <c r="B809" s="64"/>
      <c r="C809" s="64"/>
      <c r="D809" s="64"/>
      <c r="E809" s="64"/>
      <c r="F809" s="77"/>
      <c r="G809" s="64"/>
      <c r="H809" s="64"/>
      <c r="I809" s="64"/>
      <c r="J809" s="64"/>
      <c r="K809" s="64"/>
      <c r="L809" s="64"/>
      <c r="M809" s="64"/>
      <c r="N809" s="64"/>
      <c r="O809" s="64"/>
      <c r="P809" s="64"/>
      <c r="Q809" s="64"/>
      <c r="R809" s="64"/>
      <c r="S809" s="64"/>
      <c r="T809" s="64"/>
      <c r="U809" s="64"/>
      <c r="V809" s="64"/>
      <c r="W809" s="64"/>
      <c r="X809" s="64"/>
      <c r="Y809" s="64"/>
      <c r="Z809" s="64"/>
    </row>
    <row r="810" spans="1:26" ht="13.5" customHeight="1" x14ac:dyDescent="0.35">
      <c r="A810" s="64"/>
      <c r="B810" s="64"/>
      <c r="C810" s="64"/>
      <c r="D810" s="64"/>
      <c r="E810" s="64"/>
      <c r="F810" s="77"/>
      <c r="G810" s="64"/>
      <c r="H810" s="64"/>
      <c r="I810" s="64"/>
      <c r="J810" s="64"/>
      <c r="K810" s="64"/>
      <c r="L810" s="64"/>
      <c r="M810" s="64"/>
      <c r="N810" s="64"/>
      <c r="O810" s="64"/>
      <c r="P810" s="64"/>
      <c r="Q810" s="64"/>
      <c r="R810" s="64"/>
      <c r="S810" s="64"/>
      <c r="T810" s="64"/>
      <c r="U810" s="64"/>
      <c r="V810" s="64"/>
      <c r="W810" s="64"/>
      <c r="X810" s="64"/>
      <c r="Y810" s="64"/>
      <c r="Z810" s="64"/>
    </row>
    <row r="811" spans="1:26" ht="13.5" customHeight="1" x14ac:dyDescent="0.35">
      <c r="A811" s="64"/>
      <c r="B811" s="64"/>
      <c r="C811" s="64"/>
      <c r="D811" s="64"/>
      <c r="E811" s="64"/>
      <c r="F811" s="77"/>
      <c r="G811" s="64"/>
      <c r="H811" s="64"/>
      <c r="I811" s="64"/>
      <c r="J811" s="64"/>
      <c r="K811" s="64"/>
      <c r="L811" s="64"/>
      <c r="M811" s="64"/>
      <c r="N811" s="64"/>
      <c r="O811" s="64"/>
      <c r="P811" s="64"/>
      <c r="Q811" s="64"/>
      <c r="R811" s="64"/>
      <c r="S811" s="64"/>
      <c r="T811" s="64"/>
      <c r="U811" s="64"/>
      <c r="V811" s="64"/>
      <c r="W811" s="64"/>
      <c r="X811" s="64"/>
      <c r="Y811" s="64"/>
      <c r="Z811" s="64"/>
    </row>
    <row r="812" spans="1:26" ht="13.5" customHeight="1" x14ac:dyDescent="0.35">
      <c r="A812" s="64"/>
      <c r="B812" s="64"/>
      <c r="C812" s="64"/>
      <c r="D812" s="64"/>
      <c r="E812" s="64"/>
      <c r="F812" s="77"/>
      <c r="G812" s="64"/>
      <c r="H812" s="64"/>
      <c r="I812" s="64"/>
      <c r="J812" s="64"/>
      <c r="K812" s="64"/>
      <c r="L812" s="64"/>
      <c r="M812" s="64"/>
      <c r="N812" s="64"/>
      <c r="O812" s="64"/>
      <c r="P812" s="64"/>
      <c r="Q812" s="64"/>
      <c r="R812" s="64"/>
      <c r="S812" s="64"/>
      <c r="T812" s="64"/>
      <c r="U812" s="64"/>
      <c r="V812" s="64"/>
      <c r="W812" s="64"/>
      <c r="X812" s="64"/>
      <c r="Y812" s="64"/>
      <c r="Z812" s="64"/>
    </row>
    <row r="813" spans="1:26" ht="13.5" customHeight="1" x14ac:dyDescent="0.35">
      <c r="A813" s="64"/>
      <c r="B813" s="64"/>
      <c r="C813" s="64"/>
      <c r="D813" s="64"/>
      <c r="E813" s="64"/>
      <c r="F813" s="77"/>
      <c r="G813" s="64"/>
      <c r="H813" s="64"/>
      <c r="I813" s="64"/>
      <c r="J813" s="64"/>
      <c r="K813" s="64"/>
      <c r="L813" s="64"/>
      <c r="M813" s="64"/>
      <c r="N813" s="64"/>
      <c r="O813" s="64"/>
      <c r="P813" s="64"/>
      <c r="Q813" s="64"/>
      <c r="R813" s="64"/>
      <c r="S813" s="64"/>
      <c r="T813" s="64"/>
      <c r="U813" s="64"/>
      <c r="V813" s="64"/>
      <c r="W813" s="64"/>
      <c r="X813" s="64"/>
      <c r="Y813" s="64"/>
      <c r="Z813" s="64"/>
    </row>
    <row r="814" spans="1:26" ht="13.5" customHeight="1" x14ac:dyDescent="0.35">
      <c r="A814" s="64"/>
      <c r="B814" s="64"/>
      <c r="C814" s="64"/>
      <c r="D814" s="64"/>
      <c r="E814" s="64"/>
      <c r="F814" s="77"/>
      <c r="G814" s="64"/>
      <c r="H814" s="64"/>
      <c r="I814" s="64"/>
      <c r="J814" s="64"/>
      <c r="K814" s="64"/>
      <c r="L814" s="64"/>
      <c r="M814" s="64"/>
      <c r="N814" s="64"/>
      <c r="O814" s="64"/>
      <c r="P814" s="64"/>
      <c r="Q814" s="64"/>
      <c r="R814" s="64"/>
      <c r="S814" s="64"/>
      <c r="T814" s="64"/>
      <c r="U814" s="64"/>
      <c r="V814" s="64"/>
      <c r="W814" s="64"/>
      <c r="X814" s="64"/>
      <c r="Y814" s="64"/>
      <c r="Z814" s="64"/>
    </row>
    <row r="815" spans="1:26" ht="13.5" customHeight="1" x14ac:dyDescent="0.35">
      <c r="A815" s="64"/>
      <c r="B815" s="64"/>
      <c r="C815" s="64"/>
      <c r="D815" s="64"/>
      <c r="E815" s="64"/>
      <c r="F815" s="77"/>
      <c r="G815" s="64"/>
      <c r="H815" s="64"/>
      <c r="I815" s="64"/>
      <c r="J815" s="64"/>
      <c r="K815" s="64"/>
      <c r="L815" s="64"/>
      <c r="M815" s="64"/>
      <c r="N815" s="64"/>
      <c r="O815" s="64"/>
      <c r="P815" s="64"/>
      <c r="Q815" s="64"/>
      <c r="R815" s="64"/>
      <c r="S815" s="64"/>
      <c r="T815" s="64"/>
      <c r="U815" s="64"/>
      <c r="V815" s="64"/>
      <c r="W815" s="64"/>
      <c r="X815" s="64"/>
      <c r="Y815" s="64"/>
      <c r="Z815" s="64"/>
    </row>
    <row r="816" spans="1:26" ht="13.5" customHeight="1" x14ac:dyDescent="0.35">
      <c r="A816" s="64"/>
      <c r="B816" s="64"/>
      <c r="C816" s="64"/>
      <c r="D816" s="64"/>
      <c r="E816" s="64"/>
      <c r="F816" s="77"/>
      <c r="G816" s="64"/>
      <c r="H816" s="64"/>
      <c r="I816" s="64"/>
      <c r="J816" s="64"/>
      <c r="K816" s="64"/>
      <c r="L816" s="64"/>
      <c r="M816" s="64"/>
      <c r="N816" s="64"/>
      <c r="O816" s="64"/>
      <c r="P816" s="64"/>
      <c r="Q816" s="64"/>
      <c r="R816" s="64"/>
      <c r="S816" s="64"/>
      <c r="T816" s="64"/>
      <c r="U816" s="64"/>
      <c r="V816" s="64"/>
      <c r="W816" s="64"/>
      <c r="X816" s="64"/>
      <c r="Y816" s="64"/>
      <c r="Z816" s="64"/>
    </row>
    <row r="817" spans="1:26" ht="13.5" customHeight="1" x14ac:dyDescent="0.35">
      <c r="A817" s="64"/>
      <c r="B817" s="64"/>
      <c r="C817" s="64"/>
      <c r="D817" s="64"/>
      <c r="E817" s="64"/>
      <c r="F817" s="77"/>
      <c r="G817" s="64"/>
      <c r="H817" s="64"/>
      <c r="I817" s="64"/>
      <c r="J817" s="64"/>
      <c r="K817" s="64"/>
      <c r="L817" s="64"/>
      <c r="M817" s="64"/>
      <c r="N817" s="64"/>
      <c r="O817" s="64"/>
      <c r="P817" s="64"/>
      <c r="Q817" s="64"/>
      <c r="R817" s="64"/>
      <c r="S817" s="64"/>
      <c r="T817" s="64"/>
      <c r="U817" s="64"/>
      <c r="V817" s="64"/>
      <c r="W817" s="64"/>
      <c r="X817" s="64"/>
      <c r="Y817" s="64"/>
      <c r="Z817" s="64"/>
    </row>
    <row r="818" spans="1:26" ht="13.5" customHeight="1" x14ac:dyDescent="0.35">
      <c r="A818" s="64"/>
      <c r="B818" s="64"/>
      <c r="C818" s="64"/>
      <c r="D818" s="64"/>
      <c r="E818" s="64"/>
      <c r="F818" s="77"/>
      <c r="G818" s="64"/>
      <c r="H818" s="64"/>
      <c r="I818" s="64"/>
      <c r="J818" s="64"/>
      <c r="K818" s="64"/>
      <c r="L818" s="64"/>
      <c r="M818" s="64"/>
      <c r="N818" s="64"/>
      <c r="O818" s="64"/>
      <c r="P818" s="64"/>
      <c r="Q818" s="64"/>
      <c r="R818" s="64"/>
      <c r="S818" s="64"/>
      <c r="T818" s="64"/>
      <c r="U818" s="64"/>
      <c r="V818" s="64"/>
      <c r="W818" s="64"/>
      <c r="X818" s="64"/>
      <c r="Y818" s="64"/>
      <c r="Z818" s="64"/>
    </row>
    <row r="819" spans="1:26" ht="13.5" customHeight="1" x14ac:dyDescent="0.35">
      <c r="A819" s="64"/>
      <c r="B819" s="64"/>
      <c r="C819" s="64"/>
      <c r="D819" s="64"/>
      <c r="E819" s="64"/>
      <c r="F819" s="77"/>
      <c r="G819" s="64"/>
      <c r="H819" s="64"/>
      <c r="I819" s="64"/>
      <c r="J819" s="64"/>
      <c r="K819" s="64"/>
      <c r="L819" s="64"/>
      <c r="M819" s="64"/>
      <c r="N819" s="64"/>
      <c r="O819" s="64"/>
      <c r="P819" s="64"/>
      <c r="Q819" s="64"/>
      <c r="R819" s="64"/>
      <c r="S819" s="64"/>
      <c r="T819" s="64"/>
      <c r="U819" s="64"/>
      <c r="V819" s="64"/>
      <c r="W819" s="64"/>
      <c r="X819" s="64"/>
      <c r="Y819" s="64"/>
      <c r="Z819" s="64"/>
    </row>
    <row r="820" spans="1:26" ht="13.5" customHeight="1" x14ac:dyDescent="0.35">
      <c r="A820" s="64"/>
      <c r="B820" s="64"/>
      <c r="C820" s="64"/>
      <c r="D820" s="64"/>
      <c r="E820" s="64"/>
      <c r="F820" s="77"/>
      <c r="G820" s="64"/>
      <c r="H820" s="64"/>
      <c r="I820" s="64"/>
      <c r="J820" s="64"/>
      <c r="K820" s="64"/>
      <c r="L820" s="64"/>
      <c r="M820" s="64"/>
      <c r="N820" s="64"/>
      <c r="O820" s="64"/>
      <c r="P820" s="64"/>
      <c r="Q820" s="64"/>
      <c r="R820" s="64"/>
      <c r="S820" s="64"/>
      <c r="T820" s="64"/>
      <c r="U820" s="64"/>
      <c r="V820" s="64"/>
      <c r="W820" s="64"/>
      <c r="X820" s="64"/>
      <c r="Y820" s="64"/>
      <c r="Z820" s="64"/>
    </row>
    <row r="821" spans="1:26" ht="13.5" customHeight="1" x14ac:dyDescent="0.35">
      <c r="A821" s="64"/>
      <c r="B821" s="64"/>
      <c r="C821" s="64"/>
      <c r="D821" s="64"/>
      <c r="E821" s="64"/>
      <c r="F821" s="77"/>
      <c r="G821" s="64"/>
      <c r="H821" s="64"/>
      <c r="I821" s="64"/>
      <c r="J821" s="64"/>
      <c r="K821" s="64"/>
      <c r="L821" s="64"/>
      <c r="M821" s="64"/>
      <c r="N821" s="64"/>
      <c r="O821" s="64"/>
      <c r="P821" s="64"/>
      <c r="Q821" s="64"/>
      <c r="R821" s="64"/>
      <c r="S821" s="64"/>
      <c r="T821" s="64"/>
      <c r="U821" s="64"/>
      <c r="V821" s="64"/>
      <c r="W821" s="64"/>
      <c r="X821" s="64"/>
      <c r="Y821" s="64"/>
      <c r="Z821" s="64"/>
    </row>
    <row r="822" spans="1:26" ht="13.5" customHeight="1" x14ac:dyDescent="0.35">
      <c r="A822" s="64"/>
      <c r="B822" s="64"/>
      <c r="C822" s="64"/>
      <c r="D822" s="64"/>
      <c r="E822" s="64"/>
      <c r="F822" s="77"/>
      <c r="G822" s="64"/>
      <c r="H822" s="64"/>
      <c r="I822" s="64"/>
      <c r="J822" s="64"/>
      <c r="K822" s="64"/>
      <c r="L822" s="64"/>
      <c r="M822" s="64"/>
      <c r="N822" s="64"/>
      <c r="O822" s="64"/>
      <c r="P822" s="64"/>
      <c r="Q822" s="64"/>
      <c r="R822" s="64"/>
      <c r="S822" s="64"/>
      <c r="T822" s="64"/>
      <c r="U822" s="64"/>
      <c r="V822" s="64"/>
      <c r="W822" s="64"/>
      <c r="X822" s="64"/>
      <c r="Y822" s="64"/>
      <c r="Z822" s="64"/>
    </row>
    <row r="823" spans="1:26" ht="13.5" customHeight="1" x14ac:dyDescent="0.35">
      <c r="A823" s="64"/>
      <c r="B823" s="64"/>
      <c r="C823" s="64"/>
      <c r="D823" s="64"/>
      <c r="E823" s="64"/>
      <c r="F823" s="77"/>
      <c r="G823" s="64"/>
      <c r="H823" s="64"/>
      <c r="I823" s="64"/>
      <c r="J823" s="64"/>
      <c r="K823" s="64"/>
      <c r="L823" s="64"/>
      <c r="M823" s="64"/>
      <c r="N823" s="64"/>
      <c r="O823" s="64"/>
      <c r="P823" s="64"/>
      <c r="Q823" s="64"/>
      <c r="R823" s="64"/>
      <c r="S823" s="64"/>
      <c r="T823" s="64"/>
      <c r="U823" s="64"/>
      <c r="V823" s="64"/>
      <c r="W823" s="64"/>
      <c r="X823" s="64"/>
      <c r="Y823" s="64"/>
      <c r="Z823" s="64"/>
    </row>
    <row r="824" spans="1:26" ht="13.5" customHeight="1" x14ac:dyDescent="0.35">
      <c r="A824" s="64"/>
      <c r="B824" s="64"/>
      <c r="C824" s="64"/>
      <c r="D824" s="64"/>
      <c r="E824" s="64"/>
      <c r="F824" s="77"/>
      <c r="G824" s="64"/>
      <c r="H824" s="64"/>
      <c r="I824" s="64"/>
      <c r="J824" s="64"/>
      <c r="K824" s="64"/>
      <c r="L824" s="64"/>
      <c r="M824" s="64"/>
      <c r="N824" s="64"/>
      <c r="O824" s="64"/>
      <c r="P824" s="64"/>
      <c r="Q824" s="64"/>
      <c r="R824" s="64"/>
      <c r="S824" s="64"/>
      <c r="T824" s="64"/>
      <c r="U824" s="64"/>
      <c r="V824" s="64"/>
      <c r="W824" s="64"/>
      <c r="X824" s="64"/>
      <c r="Y824" s="64"/>
      <c r="Z824" s="64"/>
    </row>
    <row r="825" spans="1:26" ht="13.5" customHeight="1" x14ac:dyDescent="0.35">
      <c r="A825" s="64"/>
      <c r="B825" s="64"/>
      <c r="C825" s="64"/>
      <c r="D825" s="64"/>
      <c r="E825" s="64"/>
      <c r="F825" s="77"/>
      <c r="G825" s="64"/>
      <c r="H825" s="64"/>
      <c r="I825" s="64"/>
      <c r="J825" s="64"/>
      <c r="K825" s="64"/>
      <c r="L825" s="64"/>
      <c r="M825" s="64"/>
      <c r="N825" s="64"/>
      <c r="O825" s="64"/>
      <c r="P825" s="64"/>
      <c r="Q825" s="64"/>
      <c r="R825" s="64"/>
      <c r="S825" s="64"/>
      <c r="T825" s="64"/>
      <c r="U825" s="64"/>
      <c r="V825" s="64"/>
      <c r="W825" s="64"/>
      <c r="X825" s="64"/>
      <c r="Y825" s="64"/>
      <c r="Z825" s="64"/>
    </row>
    <row r="826" spans="1:26" ht="13.5" customHeight="1" x14ac:dyDescent="0.35">
      <c r="A826" s="64"/>
      <c r="B826" s="64"/>
      <c r="C826" s="64"/>
      <c r="D826" s="64"/>
      <c r="E826" s="64"/>
      <c r="F826" s="77"/>
      <c r="G826" s="64"/>
      <c r="H826" s="64"/>
      <c r="I826" s="64"/>
      <c r="J826" s="64"/>
      <c r="K826" s="64"/>
      <c r="L826" s="64"/>
      <c r="M826" s="64"/>
      <c r="N826" s="64"/>
      <c r="O826" s="64"/>
      <c r="P826" s="64"/>
      <c r="Q826" s="64"/>
      <c r="R826" s="64"/>
      <c r="S826" s="64"/>
      <c r="T826" s="64"/>
      <c r="U826" s="64"/>
      <c r="V826" s="64"/>
      <c r="W826" s="64"/>
      <c r="X826" s="64"/>
      <c r="Y826" s="64"/>
      <c r="Z826" s="64"/>
    </row>
    <row r="827" spans="1:26" ht="13.5" customHeight="1" x14ac:dyDescent="0.35">
      <c r="A827" s="64"/>
      <c r="B827" s="64"/>
      <c r="C827" s="64"/>
      <c r="D827" s="64"/>
      <c r="E827" s="64"/>
      <c r="F827" s="77"/>
      <c r="G827" s="64"/>
      <c r="H827" s="64"/>
      <c r="I827" s="64"/>
      <c r="J827" s="64"/>
      <c r="K827" s="64"/>
      <c r="L827" s="64"/>
      <c r="M827" s="64"/>
      <c r="N827" s="64"/>
      <c r="O827" s="64"/>
      <c r="P827" s="64"/>
      <c r="Q827" s="64"/>
      <c r="R827" s="64"/>
      <c r="S827" s="64"/>
      <c r="T827" s="64"/>
      <c r="U827" s="64"/>
      <c r="V827" s="64"/>
      <c r="W827" s="64"/>
      <c r="X827" s="64"/>
      <c r="Y827" s="64"/>
      <c r="Z827" s="64"/>
    </row>
    <row r="828" spans="1:26" ht="13.5" customHeight="1" x14ac:dyDescent="0.35">
      <c r="A828" s="64"/>
      <c r="B828" s="64"/>
      <c r="C828" s="64"/>
      <c r="D828" s="64"/>
      <c r="E828" s="64"/>
      <c r="F828" s="77"/>
      <c r="G828" s="64"/>
      <c r="H828" s="64"/>
      <c r="I828" s="64"/>
      <c r="J828" s="64"/>
      <c r="K828" s="64"/>
      <c r="L828" s="64"/>
      <c r="M828" s="64"/>
      <c r="N828" s="64"/>
      <c r="O828" s="64"/>
      <c r="P828" s="64"/>
      <c r="Q828" s="64"/>
      <c r="R828" s="64"/>
      <c r="S828" s="64"/>
      <c r="T828" s="64"/>
      <c r="U828" s="64"/>
      <c r="V828" s="64"/>
      <c r="W828" s="64"/>
      <c r="X828" s="64"/>
      <c r="Y828" s="64"/>
      <c r="Z828" s="64"/>
    </row>
    <row r="829" spans="1:26" ht="13.5" customHeight="1" x14ac:dyDescent="0.35">
      <c r="A829" s="64"/>
      <c r="B829" s="64"/>
      <c r="C829" s="64"/>
      <c r="D829" s="64"/>
      <c r="E829" s="64"/>
      <c r="F829" s="77"/>
      <c r="G829" s="64"/>
      <c r="H829" s="64"/>
      <c r="I829" s="64"/>
      <c r="J829" s="64"/>
      <c r="K829" s="64"/>
      <c r="L829" s="64"/>
      <c r="M829" s="64"/>
      <c r="N829" s="64"/>
      <c r="O829" s="64"/>
      <c r="P829" s="64"/>
      <c r="Q829" s="64"/>
      <c r="R829" s="64"/>
      <c r="S829" s="64"/>
      <c r="T829" s="64"/>
      <c r="U829" s="64"/>
      <c r="V829" s="64"/>
      <c r="W829" s="64"/>
      <c r="X829" s="64"/>
      <c r="Y829" s="64"/>
      <c r="Z829" s="64"/>
    </row>
    <row r="830" spans="1:26" ht="13.5" customHeight="1" x14ac:dyDescent="0.35">
      <c r="A830" s="64"/>
      <c r="B830" s="64"/>
      <c r="C830" s="64"/>
      <c r="D830" s="64"/>
      <c r="E830" s="64"/>
      <c r="F830" s="77"/>
      <c r="G830" s="64"/>
      <c r="H830" s="64"/>
      <c r="I830" s="64"/>
      <c r="J830" s="64"/>
      <c r="K830" s="64"/>
      <c r="L830" s="64"/>
      <c r="M830" s="64"/>
      <c r="N830" s="64"/>
      <c r="O830" s="64"/>
      <c r="P830" s="64"/>
      <c r="Q830" s="64"/>
      <c r="R830" s="64"/>
      <c r="S830" s="64"/>
      <c r="T830" s="64"/>
      <c r="U830" s="64"/>
      <c r="V830" s="64"/>
      <c r="W830" s="64"/>
      <c r="X830" s="64"/>
      <c r="Y830" s="64"/>
      <c r="Z830" s="64"/>
    </row>
    <row r="831" spans="1:26" ht="13.5" customHeight="1" x14ac:dyDescent="0.35">
      <c r="A831" s="64"/>
      <c r="B831" s="64"/>
      <c r="C831" s="64"/>
      <c r="D831" s="64"/>
      <c r="E831" s="64"/>
      <c r="F831" s="77"/>
      <c r="G831" s="64"/>
      <c r="H831" s="64"/>
      <c r="I831" s="64"/>
      <c r="J831" s="64"/>
      <c r="K831" s="64"/>
      <c r="L831" s="64"/>
      <c r="M831" s="64"/>
      <c r="N831" s="64"/>
      <c r="O831" s="64"/>
      <c r="P831" s="64"/>
      <c r="Q831" s="64"/>
      <c r="R831" s="64"/>
      <c r="S831" s="64"/>
      <c r="T831" s="64"/>
      <c r="U831" s="64"/>
      <c r="V831" s="64"/>
      <c r="W831" s="64"/>
      <c r="X831" s="64"/>
      <c r="Y831" s="64"/>
      <c r="Z831" s="64"/>
    </row>
    <row r="832" spans="1:26" ht="13.5" customHeight="1" x14ac:dyDescent="0.35">
      <c r="A832" s="64"/>
      <c r="B832" s="64"/>
      <c r="C832" s="64"/>
      <c r="D832" s="64"/>
      <c r="E832" s="64"/>
      <c r="F832" s="77"/>
      <c r="G832" s="64"/>
      <c r="H832" s="64"/>
      <c r="I832" s="64"/>
      <c r="J832" s="64"/>
      <c r="K832" s="64"/>
      <c r="L832" s="64"/>
      <c r="M832" s="64"/>
      <c r="N832" s="64"/>
      <c r="O832" s="64"/>
      <c r="P832" s="64"/>
      <c r="Q832" s="64"/>
      <c r="R832" s="64"/>
      <c r="S832" s="64"/>
      <c r="T832" s="64"/>
      <c r="U832" s="64"/>
      <c r="V832" s="64"/>
      <c r="W832" s="64"/>
      <c r="X832" s="64"/>
      <c r="Y832" s="64"/>
      <c r="Z832" s="64"/>
    </row>
    <row r="833" spans="1:26" ht="13.5" customHeight="1" x14ac:dyDescent="0.35">
      <c r="A833" s="64"/>
      <c r="B833" s="64"/>
      <c r="C833" s="64"/>
      <c r="D833" s="64"/>
      <c r="E833" s="64"/>
      <c r="F833" s="77"/>
      <c r="G833" s="64"/>
      <c r="H833" s="64"/>
      <c r="I833" s="64"/>
      <c r="J833" s="64"/>
      <c r="K833" s="64"/>
      <c r="L833" s="64"/>
      <c r="M833" s="64"/>
      <c r="N833" s="64"/>
      <c r="O833" s="64"/>
      <c r="P833" s="64"/>
      <c r="Q833" s="64"/>
      <c r="R833" s="64"/>
      <c r="S833" s="64"/>
      <c r="T833" s="64"/>
      <c r="U833" s="64"/>
      <c r="V833" s="64"/>
      <c r="W833" s="64"/>
      <c r="X833" s="64"/>
      <c r="Y833" s="64"/>
      <c r="Z833" s="64"/>
    </row>
    <row r="834" spans="1:26" ht="13.5" customHeight="1" x14ac:dyDescent="0.35">
      <c r="A834" s="64"/>
      <c r="B834" s="64"/>
      <c r="C834" s="64"/>
      <c r="D834" s="64"/>
      <c r="E834" s="64"/>
      <c r="F834" s="77"/>
      <c r="G834" s="64"/>
      <c r="H834" s="64"/>
      <c r="I834" s="64"/>
      <c r="J834" s="64"/>
      <c r="K834" s="64"/>
      <c r="L834" s="64"/>
      <c r="M834" s="64"/>
      <c r="N834" s="64"/>
      <c r="O834" s="64"/>
      <c r="P834" s="64"/>
      <c r="Q834" s="64"/>
      <c r="R834" s="64"/>
      <c r="S834" s="64"/>
      <c r="T834" s="64"/>
      <c r="U834" s="64"/>
      <c r="V834" s="64"/>
      <c r="W834" s="64"/>
      <c r="X834" s="64"/>
      <c r="Y834" s="64"/>
      <c r="Z834" s="64"/>
    </row>
    <row r="835" spans="1:26" ht="13.5" customHeight="1" x14ac:dyDescent="0.35">
      <c r="A835" s="64"/>
      <c r="B835" s="64"/>
      <c r="C835" s="64"/>
      <c r="D835" s="64"/>
      <c r="E835" s="64"/>
      <c r="F835" s="77"/>
      <c r="G835" s="64"/>
      <c r="H835" s="64"/>
      <c r="I835" s="64"/>
      <c r="J835" s="64"/>
      <c r="K835" s="64"/>
      <c r="L835" s="64"/>
      <c r="M835" s="64"/>
      <c r="N835" s="64"/>
      <c r="O835" s="64"/>
      <c r="P835" s="64"/>
      <c r="Q835" s="64"/>
      <c r="R835" s="64"/>
      <c r="S835" s="64"/>
      <c r="T835" s="64"/>
      <c r="U835" s="64"/>
      <c r="V835" s="64"/>
      <c r="W835" s="64"/>
      <c r="X835" s="64"/>
      <c r="Y835" s="64"/>
      <c r="Z835" s="64"/>
    </row>
    <row r="836" spans="1:26" ht="13.5" customHeight="1" x14ac:dyDescent="0.35">
      <c r="A836" s="64"/>
      <c r="B836" s="64"/>
      <c r="C836" s="64"/>
      <c r="D836" s="64"/>
      <c r="E836" s="64"/>
      <c r="F836" s="77"/>
      <c r="G836" s="64"/>
      <c r="H836" s="64"/>
      <c r="I836" s="64"/>
      <c r="J836" s="64"/>
      <c r="K836" s="64"/>
      <c r="L836" s="64"/>
      <c r="M836" s="64"/>
      <c r="N836" s="64"/>
      <c r="O836" s="64"/>
      <c r="P836" s="64"/>
      <c r="Q836" s="64"/>
      <c r="R836" s="64"/>
      <c r="S836" s="64"/>
      <c r="T836" s="64"/>
      <c r="U836" s="64"/>
      <c r="V836" s="64"/>
      <c r="W836" s="64"/>
      <c r="X836" s="64"/>
      <c r="Y836" s="64"/>
      <c r="Z836" s="64"/>
    </row>
    <row r="837" spans="1:26" ht="13.5" customHeight="1" x14ac:dyDescent="0.35">
      <c r="A837" s="64"/>
      <c r="B837" s="64"/>
      <c r="C837" s="64"/>
      <c r="D837" s="64"/>
      <c r="E837" s="64"/>
      <c r="F837" s="77"/>
      <c r="G837" s="64"/>
      <c r="H837" s="64"/>
      <c r="I837" s="64"/>
      <c r="J837" s="64"/>
      <c r="K837" s="64"/>
      <c r="L837" s="64"/>
      <c r="M837" s="64"/>
      <c r="N837" s="64"/>
      <c r="O837" s="64"/>
      <c r="P837" s="64"/>
      <c r="Q837" s="64"/>
      <c r="R837" s="64"/>
      <c r="S837" s="64"/>
      <c r="T837" s="64"/>
      <c r="U837" s="64"/>
      <c r="V837" s="64"/>
      <c r="W837" s="64"/>
      <c r="X837" s="64"/>
      <c r="Y837" s="64"/>
      <c r="Z837" s="64"/>
    </row>
    <row r="838" spans="1:26" ht="13.5" customHeight="1" x14ac:dyDescent="0.35">
      <c r="A838" s="64"/>
      <c r="B838" s="64"/>
      <c r="C838" s="64"/>
      <c r="D838" s="64"/>
      <c r="E838" s="64"/>
      <c r="F838" s="77"/>
      <c r="G838" s="64"/>
      <c r="H838" s="64"/>
      <c r="I838" s="64"/>
      <c r="J838" s="64"/>
      <c r="K838" s="64"/>
      <c r="L838" s="64"/>
      <c r="M838" s="64"/>
      <c r="N838" s="64"/>
      <c r="O838" s="64"/>
      <c r="P838" s="64"/>
      <c r="Q838" s="64"/>
      <c r="R838" s="64"/>
      <c r="S838" s="64"/>
      <c r="T838" s="64"/>
      <c r="U838" s="64"/>
      <c r="V838" s="64"/>
      <c r="W838" s="64"/>
      <c r="X838" s="64"/>
      <c r="Y838" s="64"/>
      <c r="Z838" s="64"/>
    </row>
    <row r="839" spans="1:26" ht="13.5" customHeight="1" x14ac:dyDescent="0.35">
      <c r="A839" s="64"/>
      <c r="B839" s="64"/>
      <c r="C839" s="64"/>
      <c r="D839" s="64"/>
      <c r="E839" s="64"/>
      <c r="F839" s="77"/>
      <c r="G839" s="64"/>
      <c r="H839" s="64"/>
      <c r="I839" s="64"/>
      <c r="J839" s="64"/>
      <c r="K839" s="64"/>
      <c r="L839" s="64"/>
      <c r="M839" s="64"/>
      <c r="N839" s="64"/>
      <c r="O839" s="64"/>
      <c r="P839" s="64"/>
      <c r="Q839" s="64"/>
      <c r="R839" s="64"/>
      <c r="S839" s="64"/>
      <c r="T839" s="64"/>
      <c r="U839" s="64"/>
      <c r="V839" s="64"/>
      <c r="W839" s="64"/>
      <c r="X839" s="64"/>
      <c r="Y839" s="64"/>
      <c r="Z839" s="64"/>
    </row>
    <row r="840" spans="1:26" ht="13.5" customHeight="1" x14ac:dyDescent="0.35">
      <c r="A840" s="64"/>
      <c r="B840" s="64"/>
      <c r="C840" s="64"/>
      <c r="D840" s="64"/>
      <c r="E840" s="64"/>
      <c r="F840" s="77"/>
      <c r="G840" s="64"/>
      <c r="H840" s="64"/>
      <c r="I840" s="64"/>
      <c r="J840" s="64"/>
      <c r="K840" s="64"/>
      <c r="L840" s="64"/>
      <c r="M840" s="64"/>
      <c r="N840" s="64"/>
      <c r="O840" s="64"/>
      <c r="P840" s="64"/>
      <c r="Q840" s="64"/>
      <c r="R840" s="64"/>
      <c r="S840" s="64"/>
      <c r="T840" s="64"/>
      <c r="U840" s="64"/>
      <c r="V840" s="64"/>
      <c r="W840" s="64"/>
      <c r="X840" s="64"/>
      <c r="Y840" s="64"/>
      <c r="Z840" s="64"/>
    </row>
    <row r="841" spans="1:26" ht="13.5" customHeight="1" x14ac:dyDescent="0.35">
      <c r="A841" s="64"/>
      <c r="B841" s="64"/>
      <c r="C841" s="64"/>
      <c r="D841" s="64"/>
      <c r="E841" s="64"/>
      <c r="F841" s="77"/>
      <c r="G841" s="64"/>
      <c r="H841" s="64"/>
      <c r="I841" s="64"/>
      <c r="J841" s="64"/>
      <c r="K841" s="64"/>
      <c r="L841" s="64"/>
      <c r="M841" s="64"/>
      <c r="N841" s="64"/>
      <c r="O841" s="64"/>
      <c r="P841" s="64"/>
      <c r="Q841" s="64"/>
      <c r="R841" s="64"/>
      <c r="S841" s="64"/>
      <c r="T841" s="64"/>
      <c r="U841" s="64"/>
      <c r="V841" s="64"/>
      <c r="W841" s="64"/>
      <c r="X841" s="64"/>
      <c r="Y841" s="64"/>
      <c r="Z841" s="64"/>
    </row>
    <row r="842" spans="1:26" ht="13.5" customHeight="1" x14ac:dyDescent="0.35">
      <c r="A842" s="64"/>
      <c r="B842" s="64"/>
      <c r="C842" s="64"/>
      <c r="D842" s="64"/>
      <c r="E842" s="64"/>
      <c r="F842" s="77"/>
      <c r="G842" s="64"/>
      <c r="H842" s="64"/>
      <c r="I842" s="64"/>
      <c r="J842" s="64"/>
      <c r="K842" s="64"/>
      <c r="L842" s="64"/>
      <c r="M842" s="64"/>
      <c r="N842" s="64"/>
      <c r="O842" s="64"/>
      <c r="P842" s="64"/>
      <c r="Q842" s="64"/>
      <c r="R842" s="64"/>
      <c r="S842" s="64"/>
      <c r="T842" s="64"/>
      <c r="U842" s="64"/>
      <c r="V842" s="64"/>
      <c r="W842" s="64"/>
      <c r="X842" s="64"/>
      <c r="Y842" s="64"/>
      <c r="Z842" s="64"/>
    </row>
    <row r="843" spans="1:26" ht="13.5" customHeight="1" x14ac:dyDescent="0.35">
      <c r="A843" s="64"/>
      <c r="B843" s="64"/>
      <c r="C843" s="64"/>
      <c r="D843" s="64"/>
      <c r="E843" s="64"/>
      <c r="F843" s="77"/>
      <c r="G843" s="64"/>
      <c r="H843" s="64"/>
      <c r="I843" s="64"/>
      <c r="J843" s="64"/>
      <c r="K843" s="64"/>
      <c r="L843" s="64"/>
      <c r="M843" s="64"/>
      <c r="N843" s="64"/>
      <c r="O843" s="64"/>
      <c r="P843" s="64"/>
      <c r="Q843" s="64"/>
      <c r="R843" s="64"/>
      <c r="S843" s="64"/>
      <c r="T843" s="64"/>
      <c r="U843" s="64"/>
      <c r="V843" s="64"/>
      <c r="W843" s="64"/>
      <c r="X843" s="64"/>
      <c r="Y843" s="64"/>
      <c r="Z843" s="64"/>
    </row>
    <row r="844" spans="1:26" ht="13.5" customHeight="1" x14ac:dyDescent="0.35">
      <c r="A844" s="64"/>
      <c r="B844" s="64"/>
      <c r="C844" s="64"/>
      <c r="D844" s="64"/>
      <c r="E844" s="64"/>
      <c r="F844" s="77"/>
      <c r="G844" s="64"/>
      <c r="H844" s="64"/>
      <c r="I844" s="64"/>
      <c r="J844" s="64"/>
      <c r="K844" s="64"/>
      <c r="L844" s="64"/>
      <c r="M844" s="64"/>
      <c r="N844" s="64"/>
      <c r="O844" s="64"/>
      <c r="P844" s="64"/>
      <c r="Q844" s="64"/>
      <c r="R844" s="64"/>
      <c r="S844" s="64"/>
      <c r="T844" s="64"/>
      <c r="U844" s="64"/>
      <c r="V844" s="64"/>
      <c r="W844" s="64"/>
      <c r="X844" s="64"/>
      <c r="Y844" s="64"/>
      <c r="Z844" s="64"/>
    </row>
    <row r="845" spans="1:26" ht="13.5" customHeight="1" x14ac:dyDescent="0.35">
      <c r="A845" s="64"/>
      <c r="B845" s="64"/>
      <c r="C845" s="64"/>
      <c r="D845" s="64"/>
      <c r="E845" s="64"/>
      <c r="F845" s="77"/>
      <c r="G845" s="64"/>
      <c r="H845" s="64"/>
      <c r="I845" s="64"/>
      <c r="J845" s="64"/>
      <c r="K845" s="64"/>
      <c r="L845" s="64"/>
      <c r="M845" s="64"/>
      <c r="N845" s="64"/>
      <c r="O845" s="64"/>
      <c r="P845" s="64"/>
      <c r="Q845" s="64"/>
      <c r="R845" s="64"/>
      <c r="S845" s="64"/>
      <c r="T845" s="64"/>
      <c r="U845" s="64"/>
      <c r="V845" s="64"/>
      <c r="W845" s="64"/>
      <c r="X845" s="64"/>
      <c r="Y845" s="64"/>
      <c r="Z845" s="64"/>
    </row>
    <row r="846" spans="1:26" ht="13.5" customHeight="1" x14ac:dyDescent="0.35">
      <c r="A846" s="64"/>
      <c r="B846" s="64"/>
      <c r="C846" s="64"/>
      <c r="D846" s="64"/>
      <c r="E846" s="64"/>
      <c r="F846" s="77"/>
      <c r="G846" s="64"/>
      <c r="H846" s="64"/>
      <c r="I846" s="64"/>
      <c r="J846" s="64"/>
      <c r="K846" s="64"/>
      <c r="L846" s="64"/>
      <c r="M846" s="64"/>
      <c r="N846" s="64"/>
      <c r="O846" s="64"/>
      <c r="P846" s="64"/>
      <c r="Q846" s="64"/>
      <c r="R846" s="64"/>
      <c r="S846" s="64"/>
      <c r="T846" s="64"/>
      <c r="U846" s="64"/>
      <c r="V846" s="64"/>
      <c r="W846" s="64"/>
      <c r="X846" s="64"/>
      <c r="Y846" s="64"/>
      <c r="Z846" s="64"/>
    </row>
    <row r="847" spans="1:26" ht="13.5" customHeight="1" x14ac:dyDescent="0.35">
      <c r="A847" s="64"/>
      <c r="B847" s="64"/>
      <c r="C847" s="64"/>
      <c r="D847" s="64"/>
      <c r="E847" s="64"/>
      <c r="F847" s="77"/>
      <c r="G847" s="64"/>
      <c r="H847" s="64"/>
      <c r="I847" s="64"/>
      <c r="J847" s="64"/>
      <c r="K847" s="64"/>
      <c r="L847" s="64"/>
      <c r="M847" s="64"/>
      <c r="N847" s="64"/>
      <c r="O847" s="64"/>
      <c r="P847" s="64"/>
      <c r="Q847" s="64"/>
      <c r="R847" s="64"/>
      <c r="S847" s="64"/>
      <c r="T847" s="64"/>
      <c r="U847" s="64"/>
      <c r="V847" s="64"/>
      <c r="W847" s="64"/>
      <c r="X847" s="64"/>
      <c r="Y847" s="64"/>
      <c r="Z847" s="64"/>
    </row>
    <row r="848" spans="1:26" ht="13.5" customHeight="1" x14ac:dyDescent="0.35">
      <c r="A848" s="64"/>
      <c r="B848" s="64"/>
      <c r="C848" s="64"/>
      <c r="D848" s="64"/>
      <c r="E848" s="64"/>
      <c r="F848" s="77"/>
      <c r="G848" s="64"/>
      <c r="H848" s="64"/>
      <c r="I848" s="64"/>
      <c r="J848" s="64"/>
      <c r="K848" s="64"/>
      <c r="L848" s="64"/>
      <c r="M848" s="64"/>
      <c r="N848" s="64"/>
      <c r="O848" s="64"/>
      <c r="P848" s="64"/>
      <c r="Q848" s="64"/>
      <c r="R848" s="64"/>
      <c r="S848" s="64"/>
      <c r="T848" s="64"/>
      <c r="U848" s="64"/>
      <c r="V848" s="64"/>
      <c r="W848" s="64"/>
      <c r="X848" s="64"/>
      <c r="Y848" s="64"/>
      <c r="Z848" s="64"/>
    </row>
    <row r="849" spans="1:26" ht="13.5" customHeight="1" x14ac:dyDescent="0.35">
      <c r="A849" s="64"/>
      <c r="B849" s="64"/>
      <c r="C849" s="64"/>
      <c r="D849" s="64"/>
      <c r="E849" s="64"/>
      <c r="F849" s="77"/>
      <c r="G849" s="64"/>
      <c r="H849" s="64"/>
      <c r="I849" s="64"/>
      <c r="J849" s="64"/>
      <c r="K849" s="64"/>
      <c r="L849" s="64"/>
      <c r="M849" s="64"/>
      <c r="N849" s="64"/>
      <c r="O849" s="64"/>
      <c r="P849" s="64"/>
      <c r="Q849" s="64"/>
      <c r="R849" s="64"/>
      <c r="S849" s="64"/>
      <c r="T849" s="64"/>
      <c r="U849" s="64"/>
      <c r="V849" s="64"/>
      <c r="W849" s="64"/>
      <c r="X849" s="64"/>
      <c r="Y849" s="64"/>
      <c r="Z849" s="64"/>
    </row>
    <row r="850" spans="1:26" ht="13.5" customHeight="1" x14ac:dyDescent="0.35">
      <c r="A850" s="64"/>
      <c r="B850" s="64"/>
      <c r="C850" s="64"/>
      <c r="D850" s="64"/>
      <c r="E850" s="64"/>
      <c r="F850" s="77"/>
      <c r="G850" s="64"/>
      <c r="H850" s="64"/>
      <c r="I850" s="64"/>
      <c r="J850" s="64"/>
      <c r="K850" s="64"/>
      <c r="L850" s="64"/>
      <c r="M850" s="64"/>
      <c r="N850" s="64"/>
      <c r="O850" s="64"/>
      <c r="P850" s="64"/>
      <c r="Q850" s="64"/>
      <c r="R850" s="64"/>
      <c r="S850" s="64"/>
      <c r="T850" s="64"/>
      <c r="U850" s="64"/>
      <c r="V850" s="64"/>
      <c r="W850" s="64"/>
      <c r="X850" s="64"/>
      <c r="Y850" s="64"/>
      <c r="Z850" s="64"/>
    </row>
    <row r="851" spans="1:26" ht="13.5" customHeight="1" x14ac:dyDescent="0.35">
      <c r="A851" s="64"/>
      <c r="B851" s="64"/>
      <c r="C851" s="64"/>
      <c r="D851" s="64"/>
      <c r="E851" s="64"/>
      <c r="F851" s="77"/>
      <c r="G851" s="64"/>
      <c r="H851" s="64"/>
      <c r="I851" s="64"/>
      <c r="J851" s="64"/>
      <c r="K851" s="64"/>
      <c r="L851" s="64"/>
      <c r="M851" s="64"/>
      <c r="N851" s="64"/>
      <c r="O851" s="64"/>
      <c r="P851" s="64"/>
      <c r="Q851" s="64"/>
      <c r="R851" s="64"/>
      <c r="S851" s="64"/>
      <c r="T851" s="64"/>
      <c r="U851" s="64"/>
      <c r="V851" s="64"/>
      <c r="W851" s="64"/>
      <c r="X851" s="64"/>
      <c r="Y851" s="64"/>
      <c r="Z851" s="64"/>
    </row>
    <row r="852" spans="1:26" ht="13.5" customHeight="1" x14ac:dyDescent="0.35">
      <c r="A852" s="64"/>
      <c r="B852" s="64"/>
      <c r="C852" s="64"/>
      <c r="D852" s="64"/>
      <c r="E852" s="64"/>
      <c r="F852" s="77"/>
      <c r="G852" s="64"/>
      <c r="H852" s="64"/>
      <c r="I852" s="64"/>
      <c r="J852" s="64"/>
      <c r="K852" s="64"/>
      <c r="L852" s="64"/>
      <c r="M852" s="64"/>
      <c r="N852" s="64"/>
      <c r="O852" s="64"/>
      <c r="P852" s="64"/>
      <c r="Q852" s="64"/>
      <c r="R852" s="64"/>
      <c r="S852" s="64"/>
      <c r="T852" s="64"/>
      <c r="U852" s="64"/>
      <c r="V852" s="64"/>
      <c r="W852" s="64"/>
      <c r="X852" s="64"/>
      <c r="Y852" s="64"/>
      <c r="Z852" s="64"/>
    </row>
    <row r="853" spans="1:26" ht="13.5" customHeight="1" x14ac:dyDescent="0.35">
      <c r="A853" s="64"/>
      <c r="B853" s="64"/>
      <c r="C853" s="64"/>
      <c r="D853" s="64"/>
      <c r="E853" s="64"/>
      <c r="F853" s="77"/>
      <c r="G853" s="64"/>
      <c r="H853" s="64"/>
      <c r="I853" s="64"/>
      <c r="J853" s="64"/>
      <c r="K853" s="64"/>
      <c r="L853" s="64"/>
      <c r="M853" s="64"/>
      <c r="N853" s="64"/>
      <c r="O853" s="64"/>
      <c r="P853" s="64"/>
      <c r="Q853" s="64"/>
      <c r="R853" s="64"/>
      <c r="S853" s="64"/>
      <c r="T853" s="64"/>
      <c r="U853" s="64"/>
      <c r="V853" s="64"/>
      <c r="W853" s="64"/>
      <c r="X853" s="64"/>
      <c r="Y853" s="64"/>
      <c r="Z853" s="64"/>
    </row>
    <row r="854" spans="1:26" ht="13.5" customHeight="1" x14ac:dyDescent="0.35">
      <c r="A854" s="64"/>
      <c r="B854" s="64"/>
      <c r="C854" s="64"/>
      <c r="D854" s="64"/>
      <c r="E854" s="64"/>
      <c r="F854" s="77"/>
      <c r="G854" s="64"/>
      <c r="H854" s="64"/>
      <c r="I854" s="64"/>
      <c r="J854" s="64"/>
      <c r="K854" s="64"/>
      <c r="L854" s="64"/>
      <c r="M854" s="64"/>
      <c r="N854" s="64"/>
      <c r="O854" s="64"/>
      <c r="P854" s="64"/>
      <c r="Q854" s="64"/>
      <c r="R854" s="64"/>
      <c r="S854" s="64"/>
      <c r="T854" s="64"/>
      <c r="U854" s="64"/>
      <c r="V854" s="64"/>
      <c r="W854" s="64"/>
      <c r="X854" s="64"/>
      <c r="Y854" s="64"/>
      <c r="Z854" s="64"/>
    </row>
    <row r="855" spans="1:26" ht="13.5" customHeight="1" x14ac:dyDescent="0.35">
      <c r="A855" s="64"/>
      <c r="B855" s="64"/>
      <c r="C855" s="64"/>
      <c r="D855" s="64"/>
      <c r="E855" s="64"/>
      <c r="F855" s="77"/>
      <c r="G855" s="64"/>
      <c r="H855" s="64"/>
      <c r="I855" s="64"/>
      <c r="J855" s="64"/>
      <c r="K855" s="64"/>
      <c r="L855" s="64"/>
      <c r="M855" s="64"/>
      <c r="N855" s="64"/>
      <c r="O855" s="64"/>
      <c r="P855" s="64"/>
      <c r="Q855" s="64"/>
      <c r="R855" s="64"/>
      <c r="S855" s="64"/>
      <c r="T855" s="64"/>
      <c r="U855" s="64"/>
      <c r="V855" s="64"/>
      <c r="W855" s="64"/>
      <c r="X855" s="64"/>
      <c r="Y855" s="64"/>
      <c r="Z855" s="64"/>
    </row>
    <row r="856" spans="1:26" ht="13.5" customHeight="1" x14ac:dyDescent="0.35">
      <c r="A856" s="64"/>
      <c r="B856" s="64"/>
      <c r="C856" s="64"/>
      <c r="D856" s="64"/>
      <c r="E856" s="64"/>
      <c r="F856" s="77"/>
      <c r="G856" s="64"/>
      <c r="H856" s="64"/>
      <c r="I856" s="64"/>
      <c r="J856" s="64"/>
      <c r="K856" s="64"/>
      <c r="L856" s="64"/>
      <c r="M856" s="64"/>
      <c r="N856" s="64"/>
      <c r="O856" s="64"/>
      <c r="P856" s="64"/>
      <c r="Q856" s="64"/>
      <c r="R856" s="64"/>
      <c r="S856" s="64"/>
      <c r="T856" s="64"/>
      <c r="U856" s="64"/>
      <c r="V856" s="64"/>
      <c r="W856" s="64"/>
      <c r="X856" s="64"/>
      <c r="Y856" s="64"/>
      <c r="Z856" s="64"/>
    </row>
    <row r="857" spans="1:26" ht="13.5" customHeight="1" x14ac:dyDescent="0.35">
      <c r="A857" s="64"/>
      <c r="B857" s="64"/>
      <c r="C857" s="64"/>
      <c r="D857" s="64"/>
      <c r="E857" s="64"/>
      <c r="F857" s="77"/>
      <c r="G857" s="64"/>
      <c r="H857" s="64"/>
      <c r="I857" s="64"/>
      <c r="J857" s="64"/>
      <c r="K857" s="64"/>
      <c r="L857" s="64"/>
      <c r="M857" s="64"/>
      <c r="N857" s="64"/>
      <c r="O857" s="64"/>
      <c r="P857" s="64"/>
      <c r="Q857" s="64"/>
      <c r="R857" s="64"/>
      <c r="S857" s="64"/>
      <c r="T857" s="64"/>
      <c r="U857" s="64"/>
      <c r="V857" s="64"/>
      <c r="W857" s="64"/>
      <c r="X857" s="64"/>
      <c r="Y857" s="64"/>
      <c r="Z857" s="64"/>
    </row>
    <row r="858" spans="1:26" ht="13.5" customHeight="1" x14ac:dyDescent="0.35">
      <c r="A858" s="64"/>
      <c r="B858" s="64"/>
      <c r="C858" s="64"/>
      <c r="D858" s="64"/>
      <c r="E858" s="64"/>
      <c r="F858" s="77"/>
      <c r="G858" s="64"/>
      <c r="H858" s="64"/>
      <c r="I858" s="64"/>
      <c r="J858" s="64"/>
      <c r="K858" s="64"/>
      <c r="L858" s="64"/>
      <c r="M858" s="64"/>
      <c r="N858" s="64"/>
      <c r="O858" s="64"/>
      <c r="P858" s="64"/>
      <c r="Q858" s="64"/>
      <c r="R858" s="64"/>
      <c r="S858" s="64"/>
      <c r="T858" s="64"/>
      <c r="U858" s="64"/>
      <c r="V858" s="64"/>
      <c r="W858" s="64"/>
      <c r="X858" s="64"/>
      <c r="Y858" s="64"/>
      <c r="Z858" s="64"/>
    </row>
    <row r="859" spans="1:26" ht="13.5" customHeight="1" x14ac:dyDescent="0.35">
      <c r="A859" s="64"/>
      <c r="B859" s="64"/>
      <c r="C859" s="64"/>
      <c r="D859" s="64"/>
      <c r="E859" s="64"/>
      <c r="F859" s="77"/>
      <c r="G859" s="64"/>
      <c r="H859" s="64"/>
      <c r="I859" s="64"/>
      <c r="J859" s="64"/>
      <c r="K859" s="64"/>
      <c r="L859" s="64"/>
      <c r="M859" s="64"/>
      <c r="N859" s="64"/>
      <c r="O859" s="64"/>
      <c r="P859" s="64"/>
      <c r="Q859" s="64"/>
      <c r="R859" s="64"/>
      <c r="S859" s="64"/>
      <c r="T859" s="64"/>
      <c r="U859" s="64"/>
      <c r="V859" s="64"/>
      <c r="W859" s="64"/>
      <c r="X859" s="64"/>
      <c r="Y859" s="64"/>
      <c r="Z859" s="64"/>
    </row>
    <row r="860" spans="1:26" ht="13.5" customHeight="1" x14ac:dyDescent="0.35">
      <c r="A860" s="64"/>
      <c r="B860" s="64"/>
      <c r="C860" s="64"/>
      <c r="D860" s="64"/>
      <c r="E860" s="64"/>
      <c r="F860" s="77"/>
      <c r="G860" s="64"/>
      <c r="H860" s="64"/>
      <c r="I860" s="64"/>
      <c r="J860" s="64"/>
      <c r="K860" s="64"/>
      <c r="L860" s="64"/>
      <c r="M860" s="64"/>
      <c r="N860" s="64"/>
      <c r="O860" s="64"/>
      <c r="P860" s="64"/>
      <c r="Q860" s="64"/>
      <c r="R860" s="64"/>
      <c r="S860" s="64"/>
      <c r="T860" s="64"/>
      <c r="U860" s="64"/>
      <c r="V860" s="64"/>
      <c r="W860" s="64"/>
      <c r="X860" s="64"/>
      <c r="Y860" s="64"/>
      <c r="Z860" s="64"/>
    </row>
    <row r="861" spans="1:26" ht="13.5" customHeight="1" x14ac:dyDescent="0.35">
      <c r="A861" s="64"/>
      <c r="B861" s="64"/>
      <c r="C861" s="64"/>
      <c r="D861" s="64"/>
      <c r="E861" s="64"/>
      <c r="F861" s="77"/>
      <c r="G861" s="64"/>
      <c r="H861" s="64"/>
      <c r="I861" s="64"/>
      <c r="J861" s="64"/>
      <c r="K861" s="64"/>
      <c r="L861" s="64"/>
      <c r="M861" s="64"/>
      <c r="N861" s="64"/>
      <c r="O861" s="64"/>
      <c r="P861" s="64"/>
      <c r="Q861" s="64"/>
      <c r="R861" s="64"/>
      <c r="S861" s="64"/>
      <c r="T861" s="64"/>
      <c r="U861" s="64"/>
      <c r="V861" s="64"/>
      <c r="W861" s="64"/>
      <c r="X861" s="64"/>
      <c r="Y861" s="64"/>
      <c r="Z861" s="64"/>
    </row>
    <row r="862" spans="1:26" ht="13.5" customHeight="1" x14ac:dyDescent="0.35">
      <c r="A862" s="64"/>
      <c r="B862" s="64"/>
      <c r="C862" s="64"/>
      <c r="D862" s="64"/>
      <c r="E862" s="64"/>
      <c r="F862" s="77"/>
      <c r="G862" s="64"/>
      <c r="H862" s="64"/>
      <c r="I862" s="64"/>
      <c r="J862" s="64"/>
      <c r="K862" s="64"/>
      <c r="L862" s="64"/>
      <c r="M862" s="64"/>
      <c r="N862" s="64"/>
      <c r="O862" s="64"/>
      <c r="P862" s="64"/>
      <c r="Q862" s="64"/>
      <c r="R862" s="64"/>
      <c r="S862" s="64"/>
      <c r="T862" s="64"/>
      <c r="U862" s="64"/>
      <c r="V862" s="64"/>
      <c r="W862" s="64"/>
      <c r="X862" s="64"/>
      <c r="Y862" s="64"/>
      <c r="Z862" s="64"/>
    </row>
    <row r="863" spans="1:26" ht="13.5" customHeight="1" x14ac:dyDescent="0.35">
      <c r="A863" s="64"/>
      <c r="B863" s="64"/>
      <c r="C863" s="64"/>
      <c r="D863" s="64"/>
      <c r="E863" s="64"/>
      <c r="F863" s="77"/>
      <c r="G863" s="64"/>
      <c r="H863" s="64"/>
      <c r="I863" s="64"/>
      <c r="J863" s="64"/>
      <c r="K863" s="64"/>
      <c r="L863" s="64"/>
      <c r="M863" s="64"/>
      <c r="N863" s="64"/>
      <c r="O863" s="64"/>
      <c r="P863" s="64"/>
      <c r="Q863" s="64"/>
      <c r="R863" s="64"/>
      <c r="S863" s="64"/>
      <c r="T863" s="64"/>
      <c r="U863" s="64"/>
      <c r="V863" s="64"/>
      <c r="W863" s="64"/>
      <c r="X863" s="64"/>
      <c r="Y863" s="64"/>
      <c r="Z863" s="64"/>
    </row>
    <row r="864" spans="1:26" ht="13.5" customHeight="1" x14ac:dyDescent="0.35">
      <c r="A864" s="64"/>
      <c r="B864" s="64"/>
      <c r="C864" s="64"/>
      <c r="D864" s="64"/>
      <c r="E864" s="64"/>
      <c r="F864" s="77"/>
      <c r="G864" s="64"/>
      <c r="H864" s="64"/>
      <c r="I864" s="64"/>
      <c r="J864" s="64"/>
      <c r="K864" s="64"/>
      <c r="L864" s="64"/>
      <c r="M864" s="64"/>
      <c r="N864" s="64"/>
      <c r="O864" s="64"/>
      <c r="P864" s="64"/>
      <c r="Q864" s="64"/>
      <c r="R864" s="64"/>
      <c r="S864" s="64"/>
      <c r="T864" s="64"/>
      <c r="U864" s="64"/>
      <c r="V864" s="64"/>
      <c r="W864" s="64"/>
      <c r="X864" s="64"/>
      <c r="Y864" s="64"/>
      <c r="Z864" s="64"/>
    </row>
    <row r="865" spans="1:26" ht="13.5" customHeight="1" x14ac:dyDescent="0.35">
      <c r="A865" s="64"/>
      <c r="B865" s="64"/>
      <c r="C865" s="64"/>
      <c r="D865" s="64"/>
      <c r="E865" s="64"/>
      <c r="F865" s="77"/>
      <c r="G865" s="64"/>
      <c r="H865" s="64"/>
      <c r="I865" s="64"/>
      <c r="J865" s="64"/>
      <c r="K865" s="64"/>
      <c r="L865" s="64"/>
      <c r="M865" s="64"/>
      <c r="N865" s="64"/>
      <c r="O865" s="64"/>
      <c r="P865" s="64"/>
      <c r="Q865" s="64"/>
      <c r="R865" s="64"/>
      <c r="S865" s="64"/>
      <c r="T865" s="64"/>
      <c r="U865" s="64"/>
      <c r="V865" s="64"/>
      <c r="W865" s="64"/>
      <c r="X865" s="64"/>
      <c r="Y865" s="64"/>
      <c r="Z865" s="64"/>
    </row>
    <row r="866" spans="1:26" ht="13.5" customHeight="1" x14ac:dyDescent="0.35">
      <c r="A866" s="64"/>
      <c r="B866" s="64"/>
      <c r="C866" s="64"/>
      <c r="D866" s="64"/>
      <c r="E866" s="64"/>
      <c r="F866" s="77"/>
      <c r="G866" s="64"/>
      <c r="H866" s="64"/>
      <c r="I866" s="64"/>
      <c r="J866" s="64"/>
      <c r="K866" s="64"/>
      <c r="L866" s="64"/>
      <c r="M866" s="64"/>
      <c r="N866" s="64"/>
      <c r="O866" s="64"/>
      <c r="P866" s="64"/>
      <c r="Q866" s="64"/>
      <c r="R866" s="64"/>
      <c r="S866" s="64"/>
      <c r="T866" s="64"/>
      <c r="U866" s="64"/>
      <c r="V866" s="64"/>
      <c r="W866" s="64"/>
      <c r="X866" s="64"/>
      <c r="Y866" s="64"/>
      <c r="Z866" s="64"/>
    </row>
    <row r="867" spans="1:26" ht="13.5" customHeight="1" x14ac:dyDescent="0.35">
      <c r="A867" s="64"/>
      <c r="B867" s="64"/>
      <c r="C867" s="64"/>
      <c r="D867" s="64"/>
      <c r="E867" s="64"/>
      <c r="F867" s="77"/>
      <c r="G867" s="64"/>
      <c r="H867" s="64"/>
      <c r="I867" s="64"/>
      <c r="J867" s="64"/>
      <c r="K867" s="64"/>
      <c r="L867" s="64"/>
      <c r="M867" s="64"/>
      <c r="N867" s="64"/>
      <c r="O867" s="64"/>
      <c r="P867" s="64"/>
      <c r="Q867" s="64"/>
      <c r="R867" s="64"/>
      <c r="S867" s="64"/>
      <c r="T867" s="64"/>
      <c r="U867" s="64"/>
      <c r="V867" s="64"/>
      <c r="W867" s="64"/>
      <c r="X867" s="64"/>
      <c r="Y867" s="64"/>
      <c r="Z867" s="64"/>
    </row>
    <row r="868" spans="1:26" ht="13.5" customHeight="1" x14ac:dyDescent="0.35">
      <c r="A868" s="64"/>
      <c r="B868" s="64"/>
      <c r="C868" s="64"/>
      <c r="D868" s="64"/>
      <c r="E868" s="64"/>
      <c r="F868" s="77"/>
      <c r="G868" s="64"/>
      <c r="H868" s="64"/>
      <c r="I868" s="64"/>
      <c r="J868" s="64"/>
      <c r="K868" s="64"/>
      <c r="L868" s="64"/>
      <c r="M868" s="64"/>
      <c r="N868" s="64"/>
      <c r="O868" s="64"/>
      <c r="P868" s="64"/>
      <c r="Q868" s="64"/>
      <c r="R868" s="64"/>
      <c r="S868" s="64"/>
      <c r="T868" s="64"/>
      <c r="U868" s="64"/>
      <c r="V868" s="64"/>
      <c r="W868" s="64"/>
      <c r="X868" s="64"/>
      <c r="Y868" s="64"/>
      <c r="Z868" s="64"/>
    </row>
    <row r="869" spans="1:26" ht="13.5" customHeight="1" x14ac:dyDescent="0.35">
      <c r="A869" s="64"/>
      <c r="B869" s="64"/>
      <c r="C869" s="64"/>
      <c r="D869" s="64"/>
      <c r="E869" s="64"/>
      <c r="F869" s="77"/>
      <c r="G869" s="64"/>
      <c r="H869" s="64"/>
      <c r="I869" s="64"/>
      <c r="J869" s="64"/>
      <c r="K869" s="64"/>
      <c r="L869" s="64"/>
      <c r="M869" s="64"/>
      <c r="N869" s="64"/>
      <c r="O869" s="64"/>
      <c r="P869" s="64"/>
      <c r="Q869" s="64"/>
      <c r="R869" s="64"/>
      <c r="S869" s="64"/>
      <c r="T869" s="64"/>
      <c r="U869" s="64"/>
      <c r="V869" s="64"/>
      <c r="W869" s="64"/>
      <c r="X869" s="64"/>
      <c r="Y869" s="64"/>
      <c r="Z869" s="64"/>
    </row>
    <row r="870" spans="1:26" ht="13.5" customHeight="1" x14ac:dyDescent="0.35">
      <c r="A870" s="64"/>
      <c r="B870" s="64"/>
      <c r="C870" s="64"/>
      <c r="D870" s="64"/>
      <c r="E870" s="64"/>
      <c r="F870" s="77"/>
      <c r="G870" s="64"/>
      <c r="H870" s="64"/>
      <c r="I870" s="64"/>
      <c r="J870" s="64"/>
      <c r="K870" s="64"/>
      <c r="L870" s="64"/>
      <c r="M870" s="64"/>
      <c r="N870" s="64"/>
      <c r="O870" s="64"/>
      <c r="P870" s="64"/>
      <c r="Q870" s="64"/>
      <c r="R870" s="64"/>
      <c r="S870" s="64"/>
      <c r="T870" s="64"/>
      <c r="U870" s="64"/>
      <c r="V870" s="64"/>
      <c r="W870" s="64"/>
      <c r="X870" s="64"/>
      <c r="Y870" s="64"/>
      <c r="Z870" s="64"/>
    </row>
    <row r="871" spans="1:26" ht="13.5" customHeight="1" x14ac:dyDescent="0.35">
      <c r="A871" s="64"/>
      <c r="B871" s="64"/>
      <c r="C871" s="64"/>
      <c r="D871" s="64"/>
      <c r="E871" s="64"/>
      <c r="F871" s="77"/>
      <c r="G871" s="64"/>
      <c r="H871" s="64"/>
      <c r="I871" s="64"/>
      <c r="J871" s="64"/>
      <c r="K871" s="64"/>
      <c r="L871" s="64"/>
      <c r="M871" s="64"/>
      <c r="N871" s="64"/>
      <c r="O871" s="64"/>
      <c r="P871" s="64"/>
      <c r="Q871" s="64"/>
      <c r="R871" s="64"/>
      <c r="S871" s="64"/>
      <c r="T871" s="64"/>
      <c r="U871" s="64"/>
      <c r="V871" s="64"/>
      <c r="W871" s="64"/>
      <c r="X871" s="64"/>
      <c r="Y871" s="64"/>
      <c r="Z871" s="64"/>
    </row>
    <row r="872" spans="1:26" ht="13.5" customHeight="1" x14ac:dyDescent="0.35">
      <c r="A872" s="64"/>
      <c r="B872" s="64"/>
      <c r="C872" s="64"/>
      <c r="D872" s="64"/>
      <c r="E872" s="64"/>
      <c r="F872" s="77"/>
      <c r="G872" s="64"/>
      <c r="H872" s="64"/>
      <c r="I872" s="64"/>
      <c r="J872" s="64"/>
      <c r="K872" s="64"/>
      <c r="L872" s="64"/>
      <c r="M872" s="64"/>
      <c r="N872" s="64"/>
      <c r="O872" s="64"/>
      <c r="P872" s="64"/>
      <c r="Q872" s="64"/>
      <c r="R872" s="64"/>
      <c r="S872" s="64"/>
      <c r="T872" s="64"/>
      <c r="U872" s="64"/>
      <c r="V872" s="64"/>
      <c r="W872" s="64"/>
      <c r="X872" s="64"/>
      <c r="Y872" s="64"/>
      <c r="Z872" s="64"/>
    </row>
    <row r="873" spans="1:26" ht="13.5" customHeight="1" x14ac:dyDescent="0.35">
      <c r="A873" s="64"/>
      <c r="B873" s="64"/>
      <c r="C873" s="64"/>
      <c r="D873" s="64"/>
      <c r="E873" s="64"/>
      <c r="F873" s="77"/>
      <c r="G873" s="64"/>
      <c r="H873" s="64"/>
      <c r="I873" s="64"/>
      <c r="J873" s="64"/>
      <c r="K873" s="64"/>
      <c r="L873" s="64"/>
      <c r="M873" s="64"/>
      <c r="N873" s="64"/>
      <c r="O873" s="64"/>
      <c r="P873" s="64"/>
      <c r="Q873" s="64"/>
      <c r="R873" s="64"/>
      <c r="S873" s="64"/>
      <c r="T873" s="64"/>
      <c r="U873" s="64"/>
      <c r="V873" s="64"/>
      <c r="W873" s="64"/>
      <c r="X873" s="64"/>
      <c r="Y873" s="64"/>
      <c r="Z873" s="64"/>
    </row>
    <row r="874" spans="1:26" ht="13.5" customHeight="1" x14ac:dyDescent="0.35">
      <c r="A874" s="64"/>
      <c r="B874" s="64"/>
      <c r="C874" s="64"/>
      <c r="D874" s="64"/>
      <c r="E874" s="64"/>
      <c r="F874" s="77"/>
      <c r="G874" s="64"/>
      <c r="H874" s="64"/>
      <c r="I874" s="64"/>
      <c r="J874" s="64"/>
      <c r="K874" s="64"/>
      <c r="L874" s="64"/>
      <c r="M874" s="64"/>
      <c r="N874" s="64"/>
      <c r="O874" s="64"/>
      <c r="P874" s="64"/>
      <c r="Q874" s="64"/>
      <c r="R874" s="64"/>
      <c r="S874" s="64"/>
      <c r="T874" s="64"/>
      <c r="U874" s="64"/>
      <c r="V874" s="64"/>
      <c r="W874" s="64"/>
      <c r="X874" s="64"/>
      <c r="Y874" s="64"/>
      <c r="Z874" s="64"/>
    </row>
    <row r="875" spans="1:26" ht="13.5" customHeight="1" x14ac:dyDescent="0.35">
      <c r="A875" s="64"/>
      <c r="B875" s="64"/>
      <c r="C875" s="64"/>
      <c r="D875" s="64"/>
      <c r="E875" s="64"/>
      <c r="F875" s="77"/>
      <c r="G875" s="64"/>
      <c r="H875" s="64"/>
      <c r="I875" s="64"/>
      <c r="J875" s="64"/>
      <c r="K875" s="64"/>
      <c r="L875" s="64"/>
      <c r="M875" s="64"/>
      <c r="N875" s="64"/>
      <c r="O875" s="64"/>
      <c r="P875" s="64"/>
      <c r="Q875" s="64"/>
      <c r="R875" s="64"/>
      <c r="S875" s="64"/>
      <c r="T875" s="64"/>
      <c r="U875" s="64"/>
      <c r="V875" s="64"/>
      <c r="W875" s="64"/>
      <c r="X875" s="64"/>
      <c r="Y875" s="64"/>
      <c r="Z875" s="64"/>
    </row>
    <row r="876" spans="1:26" ht="13.5" customHeight="1" x14ac:dyDescent="0.35">
      <c r="A876" s="64"/>
      <c r="B876" s="64"/>
      <c r="C876" s="64"/>
      <c r="D876" s="64"/>
      <c r="E876" s="64"/>
      <c r="F876" s="77"/>
      <c r="G876" s="64"/>
      <c r="H876" s="64"/>
      <c r="I876" s="64"/>
      <c r="J876" s="64"/>
      <c r="K876" s="64"/>
      <c r="L876" s="64"/>
      <c r="M876" s="64"/>
      <c r="N876" s="64"/>
      <c r="O876" s="64"/>
      <c r="P876" s="64"/>
      <c r="Q876" s="64"/>
      <c r="R876" s="64"/>
      <c r="S876" s="64"/>
      <c r="T876" s="64"/>
      <c r="U876" s="64"/>
      <c r="V876" s="64"/>
      <c r="W876" s="64"/>
      <c r="X876" s="64"/>
      <c r="Y876" s="64"/>
      <c r="Z876" s="64"/>
    </row>
    <row r="877" spans="1:26" ht="13.5" customHeight="1" x14ac:dyDescent="0.35">
      <c r="A877" s="64"/>
      <c r="B877" s="64"/>
      <c r="C877" s="64"/>
      <c r="D877" s="64"/>
      <c r="E877" s="64"/>
      <c r="F877" s="77"/>
      <c r="G877" s="64"/>
      <c r="H877" s="64"/>
      <c r="I877" s="64"/>
      <c r="J877" s="64"/>
      <c r="K877" s="64"/>
      <c r="L877" s="64"/>
      <c r="M877" s="64"/>
      <c r="N877" s="64"/>
      <c r="O877" s="64"/>
      <c r="P877" s="64"/>
      <c r="Q877" s="64"/>
      <c r="R877" s="64"/>
      <c r="S877" s="64"/>
      <c r="T877" s="64"/>
      <c r="U877" s="64"/>
      <c r="V877" s="64"/>
      <c r="W877" s="64"/>
      <c r="X877" s="64"/>
      <c r="Y877" s="64"/>
      <c r="Z877" s="64"/>
    </row>
    <row r="878" spans="1:26" ht="13.5" customHeight="1" x14ac:dyDescent="0.35">
      <c r="A878" s="64"/>
      <c r="B878" s="64"/>
      <c r="C878" s="64"/>
      <c r="D878" s="64"/>
      <c r="E878" s="64"/>
      <c r="F878" s="77"/>
      <c r="G878" s="64"/>
      <c r="H878" s="64"/>
      <c r="I878" s="64"/>
      <c r="J878" s="64"/>
      <c r="K878" s="64"/>
      <c r="L878" s="64"/>
      <c r="M878" s="64"/>
      <c r="N878" s="64"/>
      <c r="O878" s="64"/>
      <c r="P878" s="64"/>
      <c r="Q878" s="64"/>
      <c r="R878" s="64"/>
      <c r="S878" s="64"/>
      <c r="T878" s="64"/>
      <c r="U878" s="64"/>
      <c r="V878" s="64"/>
      <c r="W878" s="64"/>
      <c r="X878" s="64"/>
      <c r="Y878" s="64"/>
      <c r="Z878" s="64"/>
    </row>
    <row r="879" spans="1:26" ht="13.5" customHeight="1" x14ac:dyDescent="0.35">
      <c r="A879" s="64"/>
      <c r="B879" s="64"/>
      <c r="C879" s="64"/>
      <c r="D879" s="64"/>
      <c r="E879" s="64"/>
      <c r="F879" s="77"/>
      <c r="G879" s="64"/>
      <c r="H879" s="64"/>
      <c r="I879" s="64"/>
      <c r="J879" s="64"/>
      <c r="K879" s="64"/>
      <c r="L879" s="64"/>
      <c r="M879" s="64"/>
      <c r="N879" s="64"/>
      <c r="O879" s="64"/>
      <c r="P879" s="64"/>
      <c r="Q879" s="64"/>
      <c r="R879" s="64"/>
      <c r="S879" s="64"/>
      <c r="T879" s="64"/>
      <c r="U879" s="64"/>
      <c r="V879" s="64"/>
      <c r="W879" s="64"/>
      <c r="X879" s="64"/>
      <c r="Y879" s="64"/>
      <c r="Z879" s="64"/>
    </row>
    <row r="880" spans="1:26" ht="13.5" customHeight="1" x14ac:dyDescent="0.35">
      <c r="A880" s="64"/>
      <c r="B880" s="64"/>
      <c r="C880" s="64"/>
      <c r="D880" s="64"/>
      <c r="E880" s="64"/>
      <c r="F880" s="77"/>
      <c r="G880" s="64"/>
      <c r="H880" s="64"/>
      <c r="I880" s="64"/>
      <c r="J880" s="64"/>
      <c r="K880" s="64"/>
      <c r="L880" s="64"/>
      <c r="M880" s="64"/>
      <c r="N880" s="64"/>
      <c r="O880" s="64"/>
      <c r="P880" s="64"/>
      <c r="Q880" s="64"/>
      <c r="R880" s="64"/>
      <c r="S880" s="64"/>
      <c r="T880" s="64"/>
      <c r="U880" s="64"/>
      <c r="V880" s="64"/>
      <c r="W880" s="64"/>
      <c r="X880" s="64"/>
      <c r="Y880" s="64"/>
      <c r="Z880" s="64"/>
    </row>
    <row r="881" spans="1:26" ht="13.5" customHeight="1" x14ac:dyDescent="0.35">
      <c r="A881" s="64"/>
      <c r="B881" s="64"/>
      <c r="C881" s="64"/>
      <c r="D881" s="64"/>
      <c r="E881" s="64"/>
      <c r="F881" s="77"/>
      <c r="G881" s="64"/>
      <c r="H881" s="64"/>
      <c r="I881" s="64"/>
      <c r="J881" s="64"/>
      <c r="K881" s="64"/>
      <c r="L881" s="64"/>
      <c r="M881" s="64"/>
      <c r="N881" s="64"/>
      <c r="O881" s="64"/>
      <c r="P881" s="64"/>
      <c r="Q881" s="64"/>
      <c r="R881" s="64"/>
      <c r="S881" s="64"/>
      <c r="T881" s="64"/>
      <c r="U881" s="64"/>
      <c r="V881" s="64"/>
      <c r="W881" s="64"/>
      <c r="X881" s="64"/>
      <c r="Y881" s="64"/>
      <c r="Z881" s="64"/>
    </row>
    <row r="882" spans="1:26" ht="13.5" customHeight="1" x14ac:dyDescent="0.35">
      <c r="A882" s="64"/>
      <c r="B882" s="64"/>
      <c r="C882" s="64"/>
      <c r="D882" s="64"/>
      <c r="E882" s="64"/>
      <c r="F882" s="77"/>
      <c r="G882" s="64"/>
      <c r="H882" s="64"/>
      <c r="I882" s="64"/>
      <c r="J882" s="64"/>
      <c r="K882" s="64"/>
      <c r="L882" s="64"/>
      <c r="M882" s="64"/>
      <c r="N882" s="64"/>
      <c r="O882" s="64"/>
      <c r="P882" s="64"/>
      <c r="Q882" s="64"/>
      <c r="R882" s="64"/>
      <c r="S882" s="64"/>
      <c r="T882" s="64"/>
      <c r="U882" s="64"/>
      <c r="V882" s="64"/>
      <c r="W882" s="64"/>
      <c r="X882" s="64"/>
      <c r="Y882" s="64"/>
      <c r="Z882" s="64"/>
    </row>
    <row r="883" spans="1:26" ht="13.5" customHeight="1" x14ac:dyDescent="0.35">
      <c r="A883" s="64"/>
      <c r="B883" s="64"/>
      <c r="C883" s="64"/>
      <c r="D883" s="64"/>
      <c r="E883" s="64"/>
      <c r="F883" s="77"/>
      <c r="G883" s="64"/>
      <c r="H883" s="64"/>
      <c r="I883" s="64"/>
      <c r="J883" s="64"/>
      <c r="K883" s="64"/>
      <c r="L883" s="64"/>
      <c r="M883" s="64"/>
      <c r="N883" s="64"/>
      <c r="O883" s="64"/>
      <c r="P883" s="64"/>
      <c r="Q883" s="64"/>
      <c r="R883" s="64"/>
      <c r="S883" s="64"/>
      <c r="T883" s="64"/>
      <c r="U883" s="64"/>
      <c r="V883" s="64"/>
      <c r="W883" s="64"/>
      <c r="X883" s="64"/>
      <c r="Y883" s="64"/>
      <c r="Z883" s="64"/>
    </row>
    <row r="884" spans="1:26" ht="13.5" customHeight="1" x14ac:dyDescent="0.35">
      <c r="A884" s="64"/>
      <c r="B884" s="64"/>
      <c r="C884" s="64"/>
      <c r="D884" s="64"/>
      <c r="E884" s="64"/>
      <c r="F884" s="77"/>
      <c r="G884" s="64"/>
      <c r="H884" s="64"/>
      <c r="I884" s="64"/>
      <c r="J884" s="64"/>
      <c r="K884" s="64"/>
      <c r="L884" s="64"/>
      <c r="M884" s="64"/>
      <c r="N884" s="64"/>
      <c r="O884" s="64"/>
      <c r="P884" s="64"/>
      <c r="Q884" s="64"/>
      <c r="R884" s="64"/>
      <c r="S884" s="64"/>
      <c r="T884" s="64"/>
      <c r="U884" s="64"/>
      <c r="V884" s="64"/>
      <c r="W884" s="64"/>
      <c r="X884" s="64"/>
      <c r="Y884" s="64"/>
      <c r="Z884" s="64"/>
    </row>
    <row r="885" spans="1:26" ht="13.5" customHeight="1" x14ac:dyDescent="0.35">
      <c r="A885" s="64"/>
      <c r="B885" s="64"/>
      <c r="C885" s="64"/>
      <c r="D885" s="64"/>
      <c r="E885" s="64"/>
      <c r="F885" s="77"/>
      <c r="G885" s="64"/>
      <c r="H885" s="64"/>
      <c r="I885" s="64"/>
      <c r="J885" s="64"/>
      <c r="K885" s="64"/>
      <c r="L885" s="64"/>
      <c r="M885" s="64"/>
      <c r="N885" s="64"/>
      <c r="O885" s="64"/>
      <c r="P885" s="64"/>
      <c r="Q885" s="64"/>
      <c r="R885" s="64"/>
      <c r="S885" s="64"/>
      <c r="T885" s="64"/>
      <c r="U885" s="64"/>
      <c r="V885" s="64"/>
      <c r="W885" s="64"/>
      <c r="X885" s="64"/>
      <c r="Y885" s="64"/>
      <c r="Z885" s="64"/>
    </row>
    <row r="886" spans="1:26" ht="13.5" customHeight="1" x14ac:dyDescent="0.35">
      <c r="A886" s="64"/>
      <c r="B886" s="64"/>
      <c r="C886" s="64"/>
      <c r="D886" s="64"/>
      <c r="E886" s="64"/>
      <c r="F886" s="77"/>
      <c r="G886" s="64"/>
      <c r="H886" s="64"/>
      <c r="I886" s="64"/>
      <c r="J886" s="64"/>
      <c r="K886" s="64"/>
      <c r="L886" s="64"/>
      <c r="M886" s="64"/>
      <c r="N886" s="64"/>
      <c r="O886" s="64"/>
      <c r="P886" s="64"/>
      <c r="Q886" s="64"/>
      <c r="R886" s="64"/>
      <c r="S886" s="64"/>
      <c r="T886" s="64"/>
      <c r="U886" s="64"/>
      <c r="V886" s="64"/>
      <c r="W886" s="64"/>
      <c r="X886" s="64"/>
      <c r="Y886" s="64"/>
      <c r="Z886" s="64"/>
    </row>
    <row r="887" spans="1:26" ht="13.5" customHeight="1" x14ac:dyDescent="0.35">
      <c r="A887" s="64"/>
      <c r="B887" s="64"/>
      <c r="C887" s="64"/>
      <c r="D887" s="64"/>
      <c r="E887" s="64"/>
      <c r="F887" s="77"/>
      <c r="G887" s="64"/>
      <c r="H887" s="64"/>
      <c r="I887" s="64"/>
      <c r="J887" s="64"/>
      <c r="K887" s="64"/>
      <c r="L887" s="64"/>
      <c r="M887" s="64"/>
      <c r="N887" s="64"/>
      <c r="O887" s="64"/>
      <c r="P887" s="64"/>
      <c r="Q887" s="64"/>
      <c r="R887" s="64"/>
      <c r="S887" s="64"/>
      <c r="T887" s="64"/>
      <c r="U887" s="64"/>
      <c r="V887" s="64"/>
      <c r="W887" s="64"/>
      <c r="X887" s="64"/>
      <c r="Y887" s="64"/>
      <c r="Z887" s="64"/>
    </row>
    <row r="888" spans="1:26" ht="13.5" customHeight="1" x14ac:dyDescent="0.35">
      <c r="A888" s="64"/>
      <c r="B888" s="64"/>
      <c r="C888" s="64"/>
      <c r="D888" s="64"/>
      <c r="E888" s="64"/>
      <c r="F888" s="77"/>
      <c r="G888" s="64"/>
      <c r="H888" s="64"/>
      <c r="I888" s="64"/>
      <c r="J888" s="64"/>
      <c r="K888" s="64"/>
      <c r="L888" s="64"/>
      <c r="M888" s="64"/>
      <c r="N888" s="64"/>
      <c r="O888" s="64"/>
      <c r="P888" s="64"/>
      <c r="Q888" s="64"/>
      <c r="R888" s="64"/>
      <c r="S888" s="64"/>
      <c r="T888" s="64"/>
      <c r="U888" s="64"/>
      <c r="V888" s="64"/>
      <c r="W888" s="64"/>
      <c r="X888" s="64"/>
      <c r="Y888" s="64"/>
      <c r="Z888" s="64"/>
    </row>
    <row r="889" spans="1:26" ht="13.5" customHeight="1" x14ac:dyDescent="0.35">
      <c r="A889" s="64"/>
      <c r="B889" s="64"/>
      <c r="C889" s="64"/>
      <c r="D889" s="64"/>
      <c r="E889" s="64"/>
      <c r="F889" s="77"/>
      <c r="G889" s="64"/>
      <c r="H889" s="64"/>
      <c r="I889" s="64"/>
      <c r="J889" s="64"/>
      <c r="K889" s="64"/>
      <c r="L889" s="64"/>
      <c r="M889" s="64"/>
      <c r="N889" s="64"/>
      <c r="O889" s="64"/>
      <c r="P889" s="64"/>
      <c r="Q889" s="64"/>
      <c r="R889" s="64"/>
      <c r="S889" s="64"/>
      <c r="T889" s="64"/>
      <c r="U889" s="64"/>
      <c r="V889" s="64"/>
      <c r="W889" s="64"/>
      <c r="X889" s="64"/>
      <c r="Y889" s="64"/>
      <c r="Z889" s="64"/>
    </row>
    <row r="890" spans="1:26" ht="13.5" customHeight="1" x14ac:dyDescent="0.35">
      <c r="A890" s="64"/>
      <c r="B890" s="64"/>
      <c r="C890" s="64"/>
      <c r="D890" s="64"/>
      <c r="E890" s="64"/>
      <c r="F890" s="77"/>
      <c r="G890" s="64"/>
      <c r="H890" s="64"/>
      <c r="I890" s="64"/>
      <c r="J890" s="64"/>
      <c r="K890" s="64"/>
      <c r="L890" s="64"/>
      <c r="M890" s="64"/>
      <c r="N890" s="64"/>
      <c r="O890" s="64"/>
      <c r="P890" s="64"/>
      <c r="Q890" s="64"/>
      <c r="R890" s="64"/>
      <c r="S890" s="64"/>
      <c r="T890" s="64"/>
      <c r="U890" s="64"/>
      <c r="V890" s="64"/>
      <c r="W890" s="64"/>
      <c r="X890" s="64"/>
      <c r="Y890" s="64"/>
      <c r="Z890" s="64"/>
    </row>
    <row r="891" spans="1:26" ht="13.5" customHeight="1" x14ac:dyDescent="0.35">
      <c r="A891" s="64"/>
      <c r="B891" s="64"/>
      <c r="C891" s="64"/>
      <c r="D891" s="64"/>
      <c r="E891" s="64"/>
      <c r="F891" s="77"/>
      <c r="G891" s="64"/>
      <c r="H891" s="64"/>
      <c r="I891" s="64"/>
      <c r="J891" s="64"/>
      <c r="K891" s="64"/>
      <c r="L891" s="64"/>
      <c r="M891" s="64"/>
      <c r="N891" s="64"/>
      <c r="O891" s="64"/>
      <c r="P891" s="64"/>
      <c r="Q891" s="64"/>
      <c r="R891" s="64"/>
      <c r="S891" s="64"/>
      <c r="T891" s="64"/>
      <c r="U891" s="64"/>
      <c r="V891" s="64"/>
      <c r="W891" s="64"/>
      <c r="X891" s="64"/>
      <c r="Y891" s="64"/>
      <c r="Z891" s="64"/>
    </row>
    <row r="892" spans="1:26" ht="13.5" customHeight="1" x14ac:dyDescent="0.35">
      <c r="A892" s="64"/>
      <c r="B892" s="64"/>
      <c r="C892" s="64"/>
      <c r="D892" s="64"/>
      <c r="E892" s="64"/>
      <c r="F892" s="77"/>
      <c r="G892" s="64"/>
      <c r="H892" s="64"/>
      <c r="I892" s="64"/>
      <c r="J892" s="64"/>
      <c r="K892" s="64"/>
      <c r="L892" s="64"/>
      <c r="M892" s="64"/>
      <c r="N892" s="64"/>
      <c r="O892" s="64"/>
      <c r="P892" s="64"/>
      <c r="Q892" s="64"/>
      <c r="R892" s="64"/>
      <c r="S892" s="64"/>
      <c r="T892" s="64"/>
      <c r="U892" s="64"/>
      <c r="V892" s="64"/>
      <c r="W892" s="64"/>
      <c r="X892" s="64"/>
      <c r="Y892" s="64"/>
      <c r="Z892" s="64"/>
    </row>
    <row r="893" spans="1:26" ht="13.5" customHeight="1" x14ac:dyDescent="0.35">
      <c r="A893" s="64"/>
      <c r="B893" s="64"/>
      <c r="C893" s="64"/>
      <c r="D893" s="64"/>
      <c r="E893" s="64"/>
      <c r="F893" s="77"/>
      <c r="G893" s="64"/>
      <c r="H893" s="64"/>
      <c r="I893" s="64"/>
      <c r="J893" s="64"/>
      <c r="K893" s="64"/>
      <c r="L893" s="64"/>
      <c r="M893" s="64"/>
      <c r="N893" s="64"/>
      <c r="O893" s="64"/>
      <c r="P893" s="64"/>
      <c r="Q893" s="64"/>
      <c r="R893" s="64"/>
      <c r="S893" s="64"/>
      <c r="T893" s="64"/>
      <c r="U893" s="64"/>
      <c r="V893" s="64"/>
      <c r="W893" s="64"/>
      <c r="X893" s="64"/>
      <c r="Y893" s="64"/>
      <c r="Z893" s="64"/>
    </row>
    <row r="894" spans="1:26" ht="13.5" customHeight="1" x14ac:dyDescent="0.35">
      <c r="A894" s="64"/>
      <c r="B894" s="64"/>
      <c r="C894" s="64"/>
      <c r="D894" s="64"/>
      <c r="E894" s="64"/>
      <c r="F894" s="77"/>
      <c r="G894" s="64"/>
      <c r="H894" s="64"/>
      <c r="I894" s="64"/>
      <c r="J894" s="64"/>
      <c r="K894" s="64"/>
      <c r="L894" s="64"/>
      <c r="M894" s="64"/>
      <c r="N894" s="64"/>
      <c r="O894" s="64"/>
      <c r="P894" s="64"/>
      <c r="Q894" s="64"/>
      <c r="R894" s="64"/>
      <c r="S894" s="64"/>
      <c r="T894" s="64"/>
      <c r="U894" s="64"/>
      <c r="V894" s="64"/>
      <c r="W894" s="64"/>
      <c r="X894" s="64"/>
      <c r="Y894" s="64"/>
      <c r="Z894" s="64"/>
    </row>
    <row r="895" spans="1:26" ht="13.5" customHeight="1" x14ac:dyDescent="0.35">
      <c r="A895" s="64"/>
      <c r="B895" s="64"/>
      <c r="C895" s="64"/>
      <c r="D895" s="64"/>
      <c r="E895" s="64"/>
      <c r="F895" s="77"/>
      <c r="G895" s="64"/>
      <c r="H895" s="64"/>
      <c r="I895" s="64"/>
      <c r="J895" s="64"/>
      <c r="K895" s="64"/>
      <c r="L895" s="64"/>
      <c r="M895" s="64"/>
      <c r="N895" s="64"/>
      <c r="O895" s="64"/>
      <c r="P895" s="64"/>
      <c r="Q895" s="64"/>
      <c r="R895" s="64"/>
      <c r="S895" s="64"/>
      <c r="T895" s="64"/>
      <c r="U895" s="64"/>
      <c r="V895" s="64"/>
      <c r="W895" s="64"/>
      <c r="X895" s="64"/>
      <c r="Y895" s="64"/>
      <c r="Z895" s="64"/>
    </row>
    <row r="896" spans="1:26" ht="13.5" customHeight="1" x14ac:dyDescent="0.35">
      <c r="A896" s="64"/>
      <c r="B896" s="64"/>
      <c r="C896" s="64"/>
      <c r="D896" s="64"/>
      <c r="E896" s="64"/>
      <c r="F896" s="77"/>
      <c r="G896" s="64"/>
      <c r="H896" s="64"/>
      <c r="I896" s="64"/>
      <c r="J896" s="64"/>
      <c r="K896" s="64"/>
      <c r="L896" s="64"/>
      <c r="M896" s="64"/>
      <c r="N896" s="64"/>
      <c r="O896" s="64"/>
      <c r="P896" s="64"/>
      <c r="Q896" s="64"/>
      <c r="R896" s="64"/>
      <c r="S896" s="64"/>
      <c r="T896" s="64"/>
      <c r="U896" s="64"/>
      <c r="V896" s="64"/>
      <c r="W896" s="64"/>
      <c r="X896" s="64"/>
      <c r="Y896" s="64"/>
      <c r="Z896" s="64"/>
    </row>
    <row r="897" spans="1:26" ht="13.5" customHeight="1" x14ac:dyDescent="0.35">
      <c r="A897" s="64"/>
      <c r="B897" s="64"/>
      <c r="C897" s="64"/>
      <c r="D897" s="64"/>
      <c r="E897" s="64"/>
      <c r="F897" s="77"/>
      <c r="G897" s="64"/>
      <c r="H897" s="64"/>
      <c r="I897" s="64"/>
      <c r="J897" s="64"/>
      <c r="K897" s="64"/>
      <c r="L897" s="64"/>
      <c r="M897" s="64"/>
      <c r="N897" s="64"/>
      <c r="O897" s="64"/>
      <c r="P897" s="64"/>
      <c r="Q897" s="64"/>
      <c r="R897" s="64"/>
      <c r="S897" s="64"/>
      <c r="T897" s="64"/>
      <c r="U897" s="64"/>
      <c r="V897" s="64"/>
      <c r="W897" s="64"/>
      <c r="X897" s="64"/>
      <c r="Y897" s="64"/>
      <c r="Z897" s="64"/>
    </row>
    <row r="898" spans="1:26" ht="13.5" customHeight="1" x14ac:dyDescent="0.35">
      <c r="A898" s="64"/>
      <c r="B898" s="64"/>
      <c r="C898" s="64"/>
      <c r="D898" s="64"/>
      <c r="E898" s="64"/>
      <c r="F898" s="77"/>
      <c r="G898" s="64"/>
      <c r="H898" s="64"/>
      <c r="I898" s="64"/>
      <c r="J898" s="64"/>
      <c r="K898" s="64"/>
      <c r="L898" s="64"/>
      <c r="M898" s="64"/>
      <c r="N898" s="64"/>
      <c r="O898" s="64"/>
      <c r="P898" s="64"/>
      <c r="Q898" s="64"/>
      <c r="R898" s="64"/>
      <c r="S898" s="64"/>
      <c r="T898" s="64"/>
      <c r="U898" s="64"/>
      <c r="V898" s="64"/>
      <c r="W898" s="64"/>
      <c r="X898" s="64"/>
      <c r="Y898" s="64"/>
      <c r="Z898" s="64"/>
    </row>
    <row r="899" spans="1:26" ht="13.5" customHeight="1" x14ac:dyDescent="0.35">
      <c r="A899" s="64"/>
      <c r="B899" s="64"/>
      <c r="C899" s="64"/>
      <c r="D899" s="64"/>
      <c r="E899" s="64"/>
      <c r="F899" s="77"/>
      <c r="G899" s="64"/>
      <c r="H899" s="64"/>
      <c r="I899" s="64"/>
      <c r="J899" s="64"/>
      <c r="K899" s="64"/>
      <c r="L899" s="64"/>
      <c r="M899" s="64"/>
      <c r="N899" s="64"/>
      <c r="O899" s="64"/>
      <c r="P899" s="64"/>
      <c r="Q899" s="64"/>
      <c r="R899" s="64"/>
      <c r="S899" s="64"/>
      <c r="T899" s="64"/>
      <c r="U899" s="64"/>
      <c r="V899" s="64"/>
      <c r="W899" s="64"/>
      <c r="X899" s="64"/>
      <c r="Y899" s="64"/>
      <c r="Z899" s="64"/>
    </row>
    <row r="900" spans="1:26" ht="13.5" customHeight="1" x14ac:dyDescent="0.35">
      <c r="A900" s="64"/>
      <c r="B900" s="64"/>
      <c r="C900" s="64"/>
      <c r="D900" s="64"/>
      <c r="E900" s="64"/>
      <c r="F900" s="77"/>
      <c r="G900" s="64"/>
      <c r="H900" s="64"/>
      <c r="I900" s="64"/>
      <c r="J900" s="64"/>
      <c r="K900" s="64"/>
      <c r="L900" s="64"/>
      <c r="M900" s="64"/>
      <c r="N900" s="64"/>
      <c r="O900" s="64"/>
      <c r="P900" s="64"/>
      <c r="Q900" s="64"/>
      <c r="R900" s="64"/>
      <c r="S900" s="64"/>
      <c r="T900" s="64"/>
      <c r="U900" s="64"/>
      <c r="V900" s="64"/>
      <c r="W900" s="64"/>
      <c r="X900" s="64"/>
      <c r="Y900" s="64"/>
      <c r="Z900" s="64"/>
    </row>
    <row r="901" spans="1:26" ht="13.5" customHeight="1" x14ac:dyDescent="0.35">
      <c r="A901" s="64"/>
      <c r="B901" s="64"/>
      <c r="C901" s="64"/>
      <c r="D901" s="64"/>
      <c r="E901" s="64"/>
      <c r="F901" s="77"/>
      <c r="G901" s="64"/>
      <c r="H901" s="64"/>
      <c r="I901" s="64"/>
      <c r="J901" s="64"/>
      <c r="K901" s="64"/>
      <c r="L901" s="64"/>
      <c r="M901" s="64"/>
      <c r="N901" s="64"/>
      <c r="O901" s="64"/>
      <c r="P901" s="64"/>
      <c r="Q901" s="64"/>
      <c r="R901" s="64"/>
      <c r="S901" s="64"/>
      <c r="T901" s="64"/>
      <c r="U901" s="64"/>
      <c r="V901" s="64"/>
      <c r="W901" s="64"/>
      <c r="X901" s="64"/>
      <c r="Y901" s="64"/>
      <c r="Z901" s="64"/>
    </row>
    <row r="902" spans="1:26" ht="13.5" customHeight="1" x14ac:dyDescent="0.35">
      <c r="A902" s="64"/>
      <c r="B902" s="64"/>
      <c r="C902" s="64"/>
      <c r="D902" s="64"/>
      <c r="E902" s="64"/>
      <c r="F902" s="77"/>
      <c r="G902" s="64"/>
      <c r="H902" s="64"/>
      <c r="I902" s="64"/>
      <c r="J902" s="64"/>
      <c r="K902" s="64"/>
      <c r="L902" s="64"/>
      <c r="M902" s="64"/>
      <c r="N902" s="64"/>
      <c r="O902" s="64"/>
      <c r="P902" s="64"/>
      <c r="Q902" s="64"/>
      <c r="R902" s="64"/>
      <c r="S902" s="64"/>
      <c r="T902" s="64"/>
      <c r="U902" s="64"/>
      <c r="V902" s="64"/>
      <c r="W902" s="64"/>
      <c r="X902" s="64"/>
      <c r="Y902" s="64"/>
      <c r="Z902" s="64"/>
    </row>
    <row r="903" spans="1:26" ht="13.5" customHeight="1" x14ac:dyDescent="0.35">
      <c r="A903" s="64"/>
      <c r="B903" s="64"/>
      <c r="C903" s="64"/>
      <c r="D903" s="64"/>
      <c r="E903" s="64"/>
      <c r="F903" s="77"/>
      <c r="G903" s="64"/>
      <c r="H903" s="64"/>
      <c r="I903" s="64"/>
      <c r="J903" s="64"/>
      <c r="K903" s="64"/>
      <c r="L903" s="64"/>
      <c r="M903" s="64"/>
      <c r="N903" s="64"/>
      <c r="O903" s="64"/>
      <c r="P903" s="64"/>
      <c r="Q903" s="64"/>
      <c r="R903" s="64"/>
      <c r="S903" s="64"/>
      <c r="T903" s="64"/>
      <c r="U903" s="64"/>
      <c r="V903" s="64"/>
      <c r="W903" s="64"/>
      <c r="X903" s="64"/>
      <c r="Y903" s="64"/>
      <c r="Z903" s="64"/>
    </row>
    <row r="904" spans="1:26" ht="13.5" customHeight="1" x14ac:dyDescent="0.35">
      <c r="A904" s="64"/>
      <c r="B904" s="64"/>
      <c r="C904" s="64"/>
      <c r="D904" s="64"/>
      <c r="E904" s="64"/>
      <c r="F904" s="77"/>
      <c r="G904" s="64"/>
      <c r="H904" s="64"/>
      <c r="I904" s="64"/>
      <c r="J904" s="64"/>
      <c r="K904" s="64"/>
      <c r="L904" s="64"/>
      <c r="M904" s="64"/>
      <c r="N904" s="64"/>
      <c r="O904" s="64"/>
      <c r="P904" s="64"/>
      <c r="Q904" s="64"/>
      <c r="R904" s="64"/>
      <c r="S904" s="64"/>
      <c r="T904" s="64"/>
      <c r="U904" s="64"/>
      <c r="V904" s="64"/>
      <c r="W904" s="64"/>
      <c r="X904" s="64"/>
      <c r="Y904" s="64"/>
      <c r="Z904" s="64"/>
    </row>
    <row r="905" spans="1:26" ht="13.5" customHeight="1" x14ac:dyDescent="0.35">
      <c r="A905" s="64"/>
      <c r="B905" s="64"/>
      <c r="C905" s="64"/>
      <c r="D905" s="64"/>
      <c r="E905" s="64"/>
      <c r="F905" s="77"/>
      <c r="G905" s="64"/>
      <c r="H905" s="64"/>
      <c r="I905" s="64"/>
      <c r="J905" s="64"/>
      <c r="K905" s="64"/>
      <c r="L905" s="64"/>
      <c r="M905" s="64"/>
      <c r="N905" s="64"/>
      <c r="O905" s="64"/>
      <c r="P905" s="64"/>
      <c r="Q905" s="64"/>
      <c r="R905" s="64"/>
      <c r="S905" s="64"/>
      <c r="T905" s="64"/>
      <c r="U905" s="64"/>
      <c r="V905" s="64"/>
      <c r="W905" s="64"/>
      <c r="X905" s="64"/>
      <c r="Y905" s="64"/>
      <c r="Z905" s="64"/>
    </row>
    <row r="906" spans="1:26" ht="13.5" customHeight="1" x14ac:dyDescent="0.35">
      <c r="A906" s="64"/>
      <c r="B906" s="64"/>
      <c r="C906" s="64"/>
      <c r="D906" s="64"/>
      <c r="E906" s="64"/>
      <c r="F906" s="77"/>
      <c r="G906" s="64"/>
      <c r="H906" s="64"/>
      <c r="I906" s="64"/>
      <c r="J906" s="64"/>
      <c r="K906" s="64"/>
      <c r="L906" s="64"/>
      <c r="M906" s="64"/>
      <c r="N906" s="64"/>
      <c r="O906" s="64"/>
      <c r="P906" s="64"/>
      <c r="Q906" s="64"/>
      <c r="R906" s="64"/>
      <c r="S906" s="64"/>
      <c r="T906" s="64"/>
      <c r="U906" s="64"/>
      <c r="V906" s="64"/>
      <c r="W906" s="64"/>
      <c r="X906" s="64"/>
      <c r="Y906" s="64"/>
      <c r="Z906" s="64"/>
    </row>
    <row r="907" spans="1:26" ht="13.5" customHeight="1" x14ac:dyDescent="0.35">
      <c r="A907" s="64"/>
      <c r="B907" s="64"/>
      <c r="C907" s="64"/>
      <c r="D907" s="64"/>
      <c r="E907" s="64"/>
      <c r="F907" s="77"/>
      <c r="G907" s="64"/>
      <c r="H907" s="64"/>
      <c r="I907" s="64"/>
      <c r="J907" s="64"/>
      <c r="K907" s="64"/>
      <c r="L907" s="64"/>
      <c r="M907" s="64"/>
      <c r="N907" s="64"/>
      <c r="O907" s="64"/>
      <c r="P907" s="64"/>
      <c r="Q907" s="64"/>
      <c r="R907" s="64"/>
      <c r="S907" s="64"/>
      <c r="T907" s="64"/>
      <c r="U907" s="64"/>
      <c r="V907" s="64"/>
      <c r="W907" s="64"/>
      <c r="X907" s="64"/>
      <c r="Y907" s="64"/>
      <c r="Z907" s="64"/>
    </row>
    <row r="908" spans="1:26" ht="13.5" customHeight="1" x14ac:dyDescent="0.35">
      <c r="A908" s="64"/>
      <c r="B908" s="64"/>
      <c r="C908" s="64"/>
      <c r="D908" s="64"/>
      <c r="E908" s="64"/>
      <c r="F908" s="77"/>
      <c r="G908" s="64"/>
      <c r="H908" s="64"/>
      <c r="I908" s="64"/>
      <c r="J908" s="64"/>
      <c r="K908" s="64"/>
      <c r="L908" s="64"/>
      <c r="M908" s="64"/>
      <c r="N908" s="64"/>
      <c r="O908" s="64"/>
      <c r="P908" s="64"/>
      <c r="Q908" s="64"/>
      <c r="R908" s="64"/>
      <c r="S908" s="64"/>
      <c r="T908" s="64"/>
      <c r="U908" s="64"/>
      <c r="V908" s="64"/>
      <c r="W908" s="64"/>
      <c r="X908" s="64"/>
      <c r="Y908" s="64"/>
      <c r="Z908" s="64"/>
    </row>
    <row r="909" spans="1:26" ht="13.5" customHeight="1" x14ac:dyDescent="0.35">
      <c r="A909" s="64"/>
      <c r="B909" s="64"/>
      <c r="C909" s="64"/>
      <c r="D909" s="64"/>
      <c r="E909" s="64"/>
      <c r="F909" s="77"/>
      <c r="G909" s="64"/>
      <c r="H909" s="64"/>
      <c r="I909" s="64"/>
      <c r="J909" s="64"/>
      <c r="K909" s="64"/>
      <c r="L909" s="64"/>
      <c r="M909" s="64"/>
      <c r="N909" s="64"/>
      <c r="O909" s="64"/>
      <c r="P909" s="64"/>
      <c r="Q909" s="64"/>
      <c r="R909" s="64"/>
      <c r="S909" s="64"/>
      <c r="T909" s="64"/>
      <c r="U909" s="64"/>
      <c r="V909" s="64"/>
      <c r="W909" s="64"/>
      <c r="X909" s="64"/>
      <c r="Y909" s="64"/>
      <c r="Z909" s="64"/>
    </row>
    <row r="910" spans="1:26" ht="13.5" customHeight="1" x14ac:dyDescent="0.35">
      <c r="A910" s="64"/>
      <c r="B910" s="64"/>
      <c r="C910" s="64"/>
      <c r="D910" s="64"/>
      <c r="E910" s="64"/>
      <c r="F910" s="77"/>
      <c r="G910" s="64"/>
      <c r="H910" s="64"/>
      <c r="I910" s="64"/>
      <c r="J910" s="64"/>
      <c r="K910" s="64"/>
      <c r="L910" s="64"/>
      <c r="M910" s="64"/>
      <c r="N910" s="64"/>
      <c r="O910" s="64"/>
      <c r="P910" s="64"/>
      <c r="Q910" s="64"/>
      <c r="R910" s="64"/>
      <c r="S910" s="64"/>
      <c r="T910" s="64"/>
      <c r="U910" s="64"/>
      <c r="V910" s="64"/>
      <c r="W910" s="64"/>
      <c r="X910" s="64"/>
      <c r="Y910" s="64"/>
      <c r="Z910" s="64"/>
    </row>
    <row r="911" spans="1:26" ht="13.5" customHeight="1" x14ac:dyDescent="0.35">
      <c r="A911" s="64"/>
      <c r="B911" s="64"/>
      <c r="C911" s="64"/>
      <c r="D911" s="64"/>
      <c r="E911" s="64"/>
      <c r="F911" s="77"/>
      <c r="G911" s="64"/>
      <c r="H911" s="64"/>
      <c r="I911" s="64"/>
      <c r="J911" s="64"/>
      <c r="K911" s="64"/>
      <c r="L911" s="64"/>
      <c r="M911" s="64"/>
      <c r="N911" s="64"/>
      <c r="O911" s="64"/>
      <c r="P911" s="64"/>
      <c r="Q911" s="64"/>
      <c r="R911" s="64"/>
      <c r="S911" s="64"/>
      <c r="T911" s="64"/>
      <c r="U911" s="64"/>
      <c r="V911" s="64"/>
      <c r="W911" s="64"/>
      <c r="X911" s="64"/>
      <c r="Y911" s="64"/>
      <c r="Z911" s="64"/>
    </row>
    <row r="912" spans="1:26" ht="13.5" customHeight="1" x14ac:dyDescent="0.35">
      <c r="A912" s="64"/>
      <c r="B912" s="64"/>
      <c r="C912" s="64"/>
      <c r="D912" s="64"/>
      <c r="E912" s="64"/>
      <c r="F912" s="77"/>
      <c r="G912" s="64"/>
      <c r="H912" s="64"/>
      <c r="I912" s="64"/>
      <c r="J912" s="64"/>
      <c r="K912" s="64"/>
      <c r="L912" s="64"/>
      <c r="M912" s="64"/>
      <c r="N912" s="64"/>
      <c r="O912" s="64"/>
      <c r="P912" s="64"/>
      <c r="Q912" s="64"/>
      <c r="R912" s="64"/>
      <c r="S912" s="64"/>
      <c r="T912" s="64"/>
      <c r="U912" s="64"/>
      <c r="V912" s="64"/>
      <c r="W912" s="64"/>
      <c r="X912" s="64"/>
      <c r="Y912" s="64"/>
      <c r="Z912" s="64"/>
    </row>
    <row r="913" spans="1:26" ht="13.5" customHeight="1" x14ac:dyDescent="0.35">
      <c r="A913" s="64"/>
      <c r="B913" s="64"/>
      <c r="C913" s="64"/>
      <c r="D913" s="64"/>
      <c r="E913" s="64"/>
      <c r="F913" s="77"/>
      <c r="G913" s="64"/>
      <c r="H913" s="64"/>
      <c r="I913" s="64"/>
      <c r="J913" s="64"/>
      <c r="K913" s="64"/>
      <c r="L913" s="64"/>
      <c r="M913" s="64"/>
      <c r="N913" s="64"/>
      <c r="O913" s="64"/>
      <c r="P913" s="64"/>
      <c r="Q913" s="64"/>
      <c r="R913" s="64"/>
      <c r="S913" s="64"/>
      <c r="T913" s="64"/>
      <c r="U913" s="64"/>
      <c r="V913" s="64"/>
      <c r="W913" s="64"/>
      <c r="X913" s="64"/>
      <c r="Y913" s="64"/>
      <c r="Z913" s="64"/>
    </row>
    <row r="914" spans="1:26" ht="13.5" customHeight="1" x14ac:dyDescent="0.35">
      <c r="A914" s="64"/>
      <c r="B914" s="64"/>
      <c r="C914" s="64"/>
      <c r="D914" s="64"/>
      <c r="E914" s="64"/>
      <c r="F914" s="77"/>
      <c r="G914" s="64"/>
      <c r="H914" s="64"/>
      <c r="I914" s="64"/>
      <c r="J914" s="64"/>
      <c r="K914" s="64"/>
      <c r="L914" s="64"/>
      <c r="M914" s="64"/>
      <c r="N914" s="64"/>
      <c r="O914" s="64"/>
      <c r="P914" s="64"/>
      <c r="Q914" s="64"/>
      <c r="R914" s="64"/>
      <c r="S914" s="64"/>
      <c r="T914" s="64"/>
      <c r="U914" s="64"/>
      <c r="V914" s="64"/>
      <c r="W914" s="64"/>
      <c r="X914" s="64"/>
      <c r="Y914" s="64"/>
      <c r="Z914" s="64"/>
    </row>
    <row r="915" spans="1:26" ht="13.5" customHeight="1" x14ac:dyDescent="0.35">
      <c r="A915" s="64"/>
      <c r="B915" s="64"/>
      <c r="C915" s="64"/>
      <c r="D915" s="64"/>
      <c r="E915" s="64"/>
      <c r="F915" s="77"/>
      <c r="G915" s="64"/>
      <c r="H915" s="64"/>
      <c r="I915" s="64"/>
      <c r="J915" s="64"/>
      <c r="K915" s="64"/>
      <c r="L915" s="64"/>
      <c r="M915" s="64"/>
      <c r="N915" s="64"/>
      <c r="O915" s="64"/>
      <c r="P915" s="64"/>
      <c r="Q915" s="64"/>
      <c r="R915" s="64"/>
      <c r="S915" s="64"/>
      <c r="T915" s="64"/>
      <c r="U915" s="64"/>
      <c r="V915" s="64"/>
      <c r="W915" s="64"/>
      <c r="X915" s="64"/>
      <c r="Y915" s="64"/>
      <c r="Z915" s="64"/>
    </row>
    <row r="916" spans="1:26" ht="13.5" customHeight="1" x14ac:dyDescent="0.35">
      <c r="A916" s="64"/>
      <c r="B916" s="64"/>
      <c r="C916" s="64"/>
      <c r="D916" s="64"/>
      <c r="E916" s="64"/>
      <c r="F916" s="77"/>
      <c r="G916" s="64"/>
      <c r="H916" s="64"/>
      <c r="I916" s="64"/>
      <c r="J916" s="64"/>
      <c r="K916" s="64"/>
      <c r="L916" s="64"/>
      <c r="M916" s="64"/>
      <c r="N916" s="64"/>
      <c r="O916" s="64"/>
      <c r="P916" s="64"/>
      <c r="Q916" s="64"/>
      <c r="R916" s="64"/>
      <c r="S916" s="64"/>
      <c r="T916" s="64"/>
      <c r="U916" s="64"/>
      <c r="V916" s="64"/>
      <c r="W916" s="64"/>
      <c r="X916" s="64"/>
      <c r="Y916" s="64"/>
      <c r="Z916" s="64"/>
    </row>
    <row r="917" spans="1:26" ht="13.5" customHeight="1" x14ac:dyDescent="0.35">
      <c r="A917" s="64"/>
      <c r="B917" s="64"/>
      <c r="C917" s="64"/>
      <c r="D917" s="64"/>
      <c r="E917" s="64"/>
      <c r="F917" s="77"/>
      <c r="G917" s="64"/>
      <c r="H917" s="64"/>
      <c r="I917" s="64"/>
      <c r="J917" s="64"/>
      <c r="K917" s="64"/>
      <c r="L917" s="64"/>
      <c r="M917" s="64"/>
      <c r="N917" s="64"/>
      <c r="O917" s="64"/>
      <c r="P917" s="64"/>
      <c r="Q917" s="64"/>
      <c r="R917" s="64"/>
      <c r="S917" s="64"/>
      <c r="T917" s="64"/>
      <c r="U917" s="64"/>
      <c r="V917" s="64"/>
      <c r="W917" s="64"/>
      <c r="X917" s="64"/>
      <c r="Y917" s="64"/>
      <c r="Z917" s="64"/>
    </row>
    <row r="918" spans="1:26" ht="13.5" customHeight="1" x14ac:dyDescent="0.35">
      <c r="A918" s="64"/>
      <c r="B918" s="64"/>
      <c r="C918" s="64"/>
      <c r="D918" s="64"/>
      <c r="E918" s="64"/>
      <c r="F918" s="77"/>
      <c r="G918" s="64"/>
      <c r="H918" s="64"/>
      <c r="I918" s="64"/>
      <c r="J918" s="64"/>
      <c r="K918" s="64"/>
      <c r="L918" s="64"/>
      <c r="M918" s="64"/>
      <c r="N918" s="64"/>
      <c r="O918" s="64"/>
      <c r="P918" s="64"/>
      <c r="Q918" s="64"/>
      <c r="R918" s="64"/>
      <c r="S918" s="64"/>
      <c r="T918" s="64"/>
      <c r="U918" s="64"/>
      <c r="V918" s="64"/>
      <c r="W918" s="64"/>
      <c r="X918" s="64"/>
      <c r="Y918" s="64"/>
      <c r="Z918" s="64"/>
    </row>
    <row r="919" spans="1:26" ht="13.5" customHeight="1" x14ac:dyDescent="0.35">
      <c r="A919" s="64"/>
      <c r="B919" s="64"/>
      <c r="C919" s="64"/>
      <c r="D919" s="64"/>
      <c r="E919" s="64"/>
      <c r="F919" s="77"/>
      <c r="G919" s="64"/>
      <c r="H919" s="64"/>
      <c r="I919" s="64"/>
      <c r="J919" s="64"/>
      <c r="K919" s="64"/>
      <c r="L919" s="64"/>
      <c r="M919" s="64"/>
      <c r="N919" s="64"/>
      <c r="O919" s="64"/>
      <c r="P919" s="64"/>
      <c r="Q919" s="64"/>
      <c r="R919" s="64"/>
      <c r="S919" s="64"/>
      <c r="T919" s="64"/>
      <c r="U919" s="64"/>
      <c r="V919" s="64"/>
      <c r="W919" s="64"/>
      <c r="X919" s="64"/>
      <c r="Y919" s="64"/>
      <c r="Z919" s="64"/>
    </row>
    <row r="920" spans="1:26" ht="13.5" customHeight="1" x14ac:dyDescent="0.35">
      <c r="A920" s="64"/>
      <c r="B920" s="64"/>
      <c r="C920" s="64"/>
      <c r="D920" s="64"/>
      <c r="E920" s="64"/>
      <c r="F920" s="77"/>
      <c r="G920" s="64"/>
      <c r="H920" s="64"/>
      <c r="I920" s="64"/>
      <c r="J920" s="64"/>
      <c r="K920" s="64"/>
      <c r="L920" s="64"/>
      <c r="M920" s="64"/>
      <c r="N920" s="64"/>
      <c r="O920" s="64"/>
      <c r="P920" s="64"/>
      <c r="Q920" s="64"/>
      <c r="R920" s="64"/>
      <c r="S920" s="64"/>
      <c r="T920" s="64"/>
      <c r="U920" s="64"/>
      <c r="V920" s="64"/>
      <c r="W920" s="64"/>
      <c r="X920" s="64"/>
      <c r="Y920" s="64"/>
      <c r="Z920" s="64"/>
    </row>
    <row r="921" spans="1:26" ht="13.5" customHeight="1" x14ac:dyDescent="0.35">
      <c r="A921" s="64"/>
      <c r="B921" s="64"/>
      <c r="C921" s="64"/>
      <c r="D921" s="64"/>
      <c r="E921" s="64"/>
      <c r="F921" s="77"/>
      <c r="G921" s="64"/>
      <c r="H921" s="64"/>
      <c r="I921" s="64"/>
      <c r="J921" s="64"/>
      <c r="K921" s="64"/>
      <c r="L921" s="64"/>
      <c r="M921" s="64"/>
      <c r="N921" s="64"/>
      <c r="O921" s="64"/>
      <c r="P921" s="64"/>
      <c r="Q921" s="64"/>
      <c r="R921" s="64"/>
      <c r="S921" s="64"/>
      <c r="T921" s="64"/>
      <c r="U921" s="64"/>
      <c r="V921" s="64"/>
      <c r="W921" s="64"/>
      <c r="X921" s="64"/>
      <c r="Y921" s="64"/>
      <c r="Z921" s="64"/>
    </row>
    <row r="922" spans="1:26" ht="13.5" customHeight="1" x14ac:dyDescent="0.35">
      <c r="A922" s="64"/>
      <c r="B922" s="64"/>
      <c r="C922" s="64"/>
      <c r="D922" s="64"/>
      <c r="E922" s="64"/>
      <c r="F922" s="77"/>
      <c r="G922" s="64"/>
      <c r="H922" s="64"/>
      <c r="I922" s="64"/>
      <c r="J922" s="64"/>
      <c r="K922" s="64"/>
      <c r="L922" s="64"/>
      <c r="M922" s="64"/>
      <c r="N922" s="64"/>
      <c r="O922" s="64"/>
      <c r="P922" s="64"/>
      <c r="Q922" s="64"/>
      <c r="R922" s="64"/>
      <c r="S922" s="64"/>
      <c r="T922" s="64"/>
      <c r="U922" s="64"/>
      <c r="V922" s="64"/>
      <c r="W922" s="64"/>
      <c r="X922" s="64"/>
      <c r="Y922" s="64"/>
      <c r="Z922" s="64"/>
    </row>
    <row r="923" spans="1:26" ht="13.5" customHeight="1" x14ac:dyDescent="0.35">
      <c r="A923" s="64"/>
      <c r="B923" s="64"/>
      <c r="C923" s="64"/>
      <c r="D923" s="64"/>
      <c r="E923" s="64"/>
      <c r="F923" s="77"/>
      <c r="G923" s="64"/>
      <c r="H923" s="64"/>
      <c r="I923" s="64"/>
      <c r="J923" s="64"/>
      <c r="K923" s="64"/>
      <c r="L923" s="64"/>
      <c r="M923" s="64"/>
      <c r="N923" s="64"/>
      <c r="O923" s="64"/>
      <c r="P923" s="64"/>
      <c r="Q923" s="64"/>
      <c r="R923" s="64"/>
      <c r="S923" s="64"/>
      <c r="T923" s="64"/>
      <c r="U923" s="64"/>
      <c r="V923" s="64"/>
      <c r="W923" s="64"/>
      <c r="X923" s="64"/>
      <c r="Y923" s="64"/>
      <c r="Z923" s="64"/>
    </row>
    <row r="924" spans="1:26" ht="13.5" customHeight="1" x14ac:dyDescent="0.35">
      <c r="A924" s="64"/>
      <c r="B924" s="64"/>
      <c r="C924" s="64"/>
      <c r="D924" s="64"/>
      <c r="E924" s="64"/>
      <c r="F924" s="77"/>
      <c r="G924" s="64"/>
      <c r="H924" s="64"/>
      <c r="I924" s="64"/>
      <c r="J924" s="64"/>
      <c r="K924" s="64"/>
      <c r="L924" s="64"/>
      <c r="M924" s="64"/>
      <c r="N924" s="64"/>
      <c r="O924" s="64"/>
      <c r="P924" s="64"/>
      <c r="Q924" s="64"/>
      <c r="R924" s="64"/>
      <c r="S924" s="64"/>
      <c r="T924" s="64"/>
      <c r="U924" s="64"/>
      <c r="V924" s="64"/>
      <c r="W924" s="64"/>
      <c r="X924" s="64"/>
      <c r="Y924" s="64"/>
      <c r="Z924" s="64"/>
    </row>
    <row r="925" spans="1:26" ht="13.5" customHeight="1" x14ac:dyDescent="0.35">
      <c r="A925" s="64"/>
      <c r="B925" s="64"/>
      <c r="C925" s="64"/>
      <c r="D925" s="64"/>
      <c r="E925" s="64"/>
      <c r="F925" s="77"/>
      <c r="G925" s="64"/>
      <c r="H925" s="64"/>
      <c r="I925" s="64"/>
      <c r="J925" s="64"/>
      <c r="K925" s="64"/>
      <c r="L925" s="64"/>
      <c r="M925" s="64"/>
      <c r="N925" s="64"/>
      <c r="O925" s="64"/>
      <c r="P925" s="64"/>
      <c r="Q925" s="64"/>
      <c r="R925" s="64"/>
      <c r="S925" s="64"/>
      <c r="T925" s="64"/>
      <c r="U925" s="64"/>
      <c r="V925" s="64"/>
      <c r="W925" s="64"/>
      <c r="X925" s="64"/>
      <c r="Y925" s="64"/>
      <c r="Z925" s="64"/>
    </row>
    <row r="926" spans="1:26" ht="13.5" customHeight="1" x14ac:dyDescent="0.35">
      <c r="A926" s="64"/>
      <c r="B926" s="64"/>
      <c r="C926" s="64"/>
      <c r="D926" s="64"/>
      <c r="E926" s="64"/>
      <c r="F926" s="77"/>
      <c r="G926" s="64"/>
      <c r="H926" s="64"/>
      <c r="I926" s="64"/>
      <c r="J926" s="64"/>
      <c r="K926" s="64"/>
      <c r="L926" s="64"/>
      <c r="M926" s="64"/>
      <c r="N926" s="64"/>
      <c r="O926" s="64"/>
      <c r="P926" s="64"/>
      <c r="Q926" s="64"/>
      <c r="R926" s="64"/>
      <c r="S926" s="64"/>
      <c r="T926" s="64"/>
      <c r="U926" s="64"/>
      <c r="V926" s="64"/>
      <c r="W926" s="64"/>
      <c r="X926" s="64"/>
      <c r="Y926" s="64"/>
      <c r="Z926" s="64"/>
    </row>
    <row r="927" spans="1:26" ht="13.5" customHeight="1" x14ac:dyDescent="0.35">
      <c r="A927" s="64"/>
      <c r="B927" s="64"/>
      <c r="C927" s="64"/>
      <c r="D927" s="64"/>
      <c r="E927" s="64"/>
      <c r="F927" s="77"/>
      <c r="G927" s="64"/>
      <c r="H927" s="64"/>
      <c r="I927" s="64"/>
      <c r="J927" s="64"/>
      <c r="K927" s="64"/>
      <c r="L927" s="64"/>
      <c r="M927" s="64"/>
      <c r="N927" s="64"/>
      <c r="O927" s="64"/>
      <c r="P927" s="64"/>
      <c r="Q927" s="64"/>
      <c r="R927" s="64"/>
      <c r="S927" s="64"/>
      <c r="T927" s="64"/>
      <c r="U927" s="64"/>
      <c r="V927" s="64"/>
      <c r="W927" s="64"/>
      <c r="X927" s="64"/>
      <c r="Y927" s="64"/>
      <c r="Z927" s="64"/>
    </row>
    <row r="928" spans="1:26" ht="13.5" customHeight="1" x14ac:dyDescent="0.35">
      <c r="A928" s="64"/>
      <c r="B928" s="64"/>
      <c r="C928" s="64"/>
      <c r="D928" s="64"/>
      <c r="E928" s="64"/>
      <c r="F928" s="77"/>
      <c r="G928" s="64"/>
      <c r="H928" s="64"/>
      <c r="I928" s="64"/>
      <c r="J928" s="64"/>
      <c r="K928" s="64"/>
      <c r="L928" s="64"/>
      <c r="M928" s="64"/>
      <c r="N928" s="64"/>
      <c r="O928" s="64"/>
      <c r="P928" s="64"/>
      <c r="Q928" s="64"/>
      <c r="R928" s="64"/>
      <c r="S928" s="64"/>
      <c r="T928" s="64"/>
      <c r="U928" s="64"/>
      <c r="V928" s="64"/>
      <c r="W928" s="64"/>
      <c r="X928" s="64"/>
      <c r="Y928" s="64"/>
      <c r="Z928" s="64"/>
    </row>
    <row r="929" spans="1:26" ht="13.5" customHeight="1" x14ac:dyDescent="0.35">
      <c r="A929" s="64"/>
      <c r="B929" s="64"/>
      <c r="C929" s="64"/>
      <c r="D929" s="64"/>
      <c r="E929" s="64"/>
      <c r="F929" s="77"/>
      <c r="G929" s="64"/>
      <c r="H929" s="64"/>
      <c r="I929" s="64"/>
      <c r="J929" s="64"/>
      <c r="K929" s="64"/>
      <c r="L929" s="64"/>
      <c r="M929" s="64"/>
      <c r="N929" s="64"/>
      <c r="O929" s="64"/>
      <c r="P929" s="64"/>
      <c r="Q929" s="64"/>
      <c r="R929" s="64"/>
      <c r="S929" s="64"/>
      <c r="T929" s="64"/>
      <c r="U929" s="64"/>
      <c r="V929" s="64"/>
      <c r="W929" s="64"/>
      <c r="X929" s="64"/>
      <c r="Y929" s="64"/>
      <c r="Z929" s="64"/>
    </row>
    <row r="930" spans="1:26" ht="13.5" customHeight="1" x14ac:dyDescent="0.35">
      <c r="A930" s="64"/>
      <c r="B930" s="64"/>
      <c r="C930" s="64"/>
      <c r="D930" s="64"/>
      <c r="E930" s="64"/>
      <c r="F930" s="77"/>
      <c r="G930" s="64"/>
      <c r="H930" s="64"/>
      <c r="I930" s="64"/>
      <c r="J930" s="64"/>
      <c r="K930" s="64"/>
      <c r="L930" s="64"/>
      <c r="M930" s="64"/>
      <c r="N930" s="64"/>
      <c r="O930" s="64"/>
      <c r="P930" s="64"/>
      <c r="Q930" s="64"/>
      <c r="R930" s="64"/>
      <c r="S930" s="64"/>
      <c r="T930" s="64"/>
      <c r="U930" s="64"/>
      <c r="V930" s="64"/>
      <c r="W930" s="64"/>
      <c r="X930" s="64"/>
      <c r="Y930" s="64"/>
      <c r="Z930" s="64"/>
    </row>
    <row r="931" spans="1:26" ht="13.5" customHeight="1" x14ac:dyDescent="0.35">
      <c r="A931" s="64"/>
      <c r="B931" s="64"/>
      <c r="C931" s="64"/>
      <c r="D931" s="64"/>
      <c r="E931" s="64"/>
      <c r="F931" s="77"/>
      <c r="G931" s="64"/>
      <c r="H931" s="64"/>
      <c r="I931" s="64"/>
      <c r="J931" s="64"/>
      <c r="K931" s="64"/>
      <c r="L931" s="64"/>
      <c r="M931" s="64"/>
      <c r="N931" s="64"/>
      <c r="O931" s="64"/>
      <c r="P931" s="64"/>
      <c r="Q931" s="64"/>
      <c r="R931" s="64"/>
      <c r="S931" s="64"/>
      <c r="T931" s="64"/>
      <c r="U931" s="64"/>
      <c r="V931" s="64"/>
      <c r="W931" s="64"/>
      <c r="X931" s="64"/>
      <c r="Y931" s="64"/>
      <c r="Z931" s="64"/>
    </row>
    <row r="932" spans="1:26" ht="13.5" customHeight="1" x14ac:dyDescent="0.35">
      <c r="A932" s="64"/>
      <c r="B932" s="64"/>
      <c r="C932" s="64"/>
      <c r="D932" s="64"/>
      <c r="E932" s="64"/>
      <c r="F932" s="77"/>
      <c r="G932" s="64"/>
      <c r="H932" s="64"/>
      <c r="I932" s="64"/>
      <c r="J932" s="64"/>
      <c r="K932" s="64"/>
      <c r="L932" s="64"/>
      <c r="M932" s="64"/>
      <c r="N932" s="64"/>
      <c r="O932" s="64"/>
      <c r="P932" s="64"/>
      <c r="Q932" s="64"/>
      <c r="R932" s="64"/>
      <c r="S932" s="64"/>
      <c r="T932" s="64"/>
      <c r="U932" s="64"/>
      <c r="V932" s="64"/>
      <c r="W932" s="64"/>
      <c r="X932" s="64"/>
      <c r="Y932" s="64"/>
      <c r="Z932" s="64"/>
    </row>
    <row r="933" spans="1:26" ht="13.5" customHeight="1" x14ac:dyDescent="0.35">
      <c r="A933" s="64"/>
      <c r="B933" s="64"/>
      <c r="C933" s="64"/>
      <c r="D933" s="64"/>
      <c r="E933" s="64"/>
      <c r="F933" s="77"/>
      <c r="G933" s="64"/>
      <c r="H933" s="64"/>
      <c r="I933" s="64"/>
      <c r="J933" s="64"/>
      <c r="K933" s="64"/>
      <c r="L933" s="64"/>
      <c r="M933" s="64"/>
      <c r="N933" s="64"/>
      <c r="O933" s="64"/>
      <c r="P933" s="64"/>
      <c r="Q933" s="64"/>
      <c r="R933" s="64"/>
      <c r="S933" s="64"/>
      <c r="T933" s="64"/>
      <c r="U933" s="64"/>
      <c r="V933" s="64"/>
      <c r="W933" s="64"/>
      <c r="X933" s="64"/>
      <c r="Y933" s="64"/>
      <c r="Z933" s="64"/>
    </row>
    <row r="934" spans="1:26" ht="13.5" customHeight="1" x14ac:dyDescent="0.35">
      <c r="A934" s="64"/>
      <c r="B934" s="64"/>
      <c r="C934" s="64"/>
      <c r="D934" s="64"/>
      <c r="E934" s="64"/>
      <c r="F934" s="77"/>
      <c r="G934" s="64"/>
      <c r="H934" s="64"/>
      <c r="I934" s="64"/>
      <c r="J934" s="64"/>
      <c r="K934" s="64"/>
      <c r="L934" s="64"/>
      <c r="M934" s="64"/>
      <c r="N934" s="64"/>
      <c r="O934" s="64"/>
      <c r="P934" s="64"/>
      <c r="Q934" s="64"/>
      <c r="R934" s="64"/>
      <c r="S934" s="64"/>
      <c r="T934" s="64"/>
      <c r="U934" s="64"/>
      <c r="V934" s="64"/>
      <c r="W934" s="64"/>
      <c r="X934" s="64"/>
      <c r="Y934" s="64"/>
      <c r="Z934" s="64"/>
    </row>
    <row r="935" spans="1:26" ht="13.5" customHeight="1" x14ac:dyDescent="0.35">
      <c r="A935" s="64"/>
      <c r="B935" s="64"/>
      <c r="C935" s="64"/>
      <c r="D935" s="64"/>
      <c r="E935" s="64"/>
      <c r="F935" s="77"/>
      <c r="G935" s="64"/>
      <c r="H935" s="64"/>
      <c r="I935" s="64"/>
      <c r="J935" s="64"/>
      <c r="K935" s="64"/>
      <c r="L935" s="64"/>
      <c r="M935" s="64"/>
      <c r="N935" s="64"/>
      <c r="O935" s="64"/>
      <c r="P935" s="64"/>
      <c r="Q935" s="64"/>
      <c r="R935" s="64"/>
      <c r="S935" s="64"/>
      <c r="T935" s="64"/>
      <c r="U935" s="64"/>
      <c r="V935" s="64"/>
      <c r="W935" s="64"/>
      <c r="X935" s="64"/>
      <c r="Y935" s="64"/>
      <c r="Z935" s="64"/>
    </row>
    <row r="936" spans="1:26" ht="13.5" customHeight="1" x14ac:dyDescent="0.35">
      <c r="A936" s="64"/>
      <c r="B936" s="64"/>
      <c r="C936" s="64"/>
      <c r="D936" s="64"/>
      <c r="E936" s="64"/>
      <c r="F936" s="77"/>
      <c r="G936" s="64"/>
      <c r="H936" s="64"/>
      <c r="I936" s="64"/>
      <c r="J936" s="64"/>
      <c r="K936" s="64"/>
      <c r="L936" s="64"/>
      <c r="M936" s="64"/>
      <c r="N936" s="64"/>
      <c r="O936" s="64"/>
      <c r="P936" s="64"/>
      <c r="Q936" s="64"/>
      <c r="R936" s="64"/>
      <c r="S936" s="64"/>
      <c r="T936" s="64"/>
      <c r="U936" s="64"/>
      <c r="V936" s="64"/>
      <c r="W936" s="64"/>
      <c r="X936" s="64"/>
      <c r="Y936" s="64"/>
      <c r="Z936" s="64"/>
    </row>
    <row r="937" spans="1:26" ht="13.5" customHeight="1" x14ac:dyDescent="0.35">
      <c r="A937" s="64"/>
      <c r="B937" s="64"/>
      <c r="C937" s="64"/>
      <c r="D937" s="64"/>
      <c r="E937" s="64"/>
      <c r="F937" s="77"/>
      <c r="G937" s="64"/>
      <c r="H937" s="64"/>
      <c r="I937" s="64"/>
      <c r="J937" s="64"/>
      <c r="K937" s="64"/>
      <c r="L937" s="64"/>
      <c r="M937" s="64"/>
      <c r="N937" s="64"/>
      <c r="O937" s="64"/>
      <c r="P937" s="64"/>
      <c r="Q937" s="64"/>
      <c r="R937" s="64"/>
      <c r="S937" s="64"/>
      <c r="T937" s="64"/>
      <c r="U937" s="64"/>
      <c r="V937" s="64"/>
      <c r="W937" s="64"/>
      <c r="X937" s="64"/>
      <c r="Y937" s="64"/>
      <c r="Z937" s="64"/>
    </row>
    <row r="938" spans="1:26" ht="13.5" customHeight="1" x14ac:dyDescent="0.35">
      <c r="A938" s="64"/>
      <c r="B938" s="64"/>
      <c r="C938" s="64"/>
      <c r="D938" s="64"/>
      <c r="E938" s="64"/>
      <c r="F938" s="77"/>
      <c r="G938" s="64"/>
      <c r="H938" s="64"/>
      <c r="I938" s="64"/>
      <c r="J938" s="64"/>
      <c r="K938" s="64"/>
      <c r="L938" s="64"/>
      <c r="M938" s="64"/>
      <c r="N938" s="64"/>
      <c r="O938" s="64"/>
      <c r="P938" s="64"/>
      <c r="Q938" s="64"/>
      <c r="R938" s="64"/>
      <c r="S938" s="64"/>
      <c r="T938" s="64"/>
      <c r="U938" s="64"/>
      <c r="V938" s="64"/>
      <c r="W938" s="64"/>
      <c r="X938" s="64"/>
      <c r="Y938" s="64"/>
      <c r="Z938" s="64"/>
    </row>
    <row r="939" spans="1:26" ht="13.5" customHeight="1" x14ac:dyDescent="0.35">
      <c r="A939" s="64"/>
      <c r="B939" s="64"/>
      <c r="C939" s="64"/>
      <c r="D939" s="64"/>
      <c r="E939" s="64"/>
      <c r="F939" s="77"/>
      <c r="G939" s="64"/>
      <c r="H939" s="64"/>
      <c r="I939" s="64"/>
      <c r="J939" s="64"/>
      <c r="K939" s="64"/>
      <c r="L939" s="64"/>
      <c r="M939" s="64"/>
      <c r="N939" s="64"/>
      <c r="O939" s="64"/>
      <c r="P939" s="64"/>
      <c r="Q939" s="64"/>
      <c r="R939" s="64"/>
      <c r="S939" s="64"/>
      <c r="T939" s="64"/>
      <c r="U939" s="64"/>
      <c r="V939" s="64"/>
      <c r="W939" s="64"/>
      <c r="X939" s="64"/>
      <c r="Y939" s="64"/>
      <c r="Z939" s="64"/>
    </row>
    <row r="940" spans="1:26" ht="13.5" customHeight="1" x14ac:dyDescent="0.35">
      <c r="A940" s="64"/>
      <c r="B940" s="64"/>
      <c r="C940" s="64"/>
      <c r="D940" s="64"/>
      <c r="E940" s="64"/>
      <c r="F940" s="77"/>
      <c r="G940" s="64"/>
      <c r="H940" s="64"/>
      <c r="I940" s="64"/>
      <c r="J940" s="64"/>
      <c r="K940" s="64"/>
      <c r="L940" s="64"/>
      <c r="M940" s="64"/>
      <c r="N940" s="64"/>
      <c r="O940" s="64"/>
      <c r="P940" s="64"/>
      <c r="Q940" s="64"/>
      <c r="R940" s="64"/>
      <c r="S940" s="64"/>
      <c r="T940" s="64"/>
      <c r="U940" s="64"/>
      <c r="V940" s="64"/>
      <c r="W940" s="64"/>
      <c r="X940" s="64"/>
      <c r="Y940" s="64"/>
      <c r="Z940" s="64"/>
    </row>
    <row r="941" spans="1:26" ht="13.5" customHeight="1" x14ac:dyDescent="0.35">
      <c r="A941" s="64"/>
      <c r="B941" s="64"/>
      <c r="C941" s="64"/>
      <c r="D941" s="64"/>
      <c r="E941" s="64"/>
      <c r="F941" s="77"/>
      <c r="G941" s="64"/>
      <c r="H941" s="64"/>
      <c r="I941" s="64"/>
      <c r="J941" s="64"/>
      <c r="K941" s="64"/>
      <c r="L941" s="64"/>
      <c r="M941" s="64"/>
      <c r="N941" s="64"/>
      <c r="O941" s="64"/>
      <c r="P941" s="64"/>
      <c r="Q941" s="64"/>
      <c r="R941" s="64"/>
      <c r="S941" s="64"/>
      <c r="T941" s="64"/>
      <c r="U941" s="64"/>
      <c r="V941" s="64"/>
      <c r="W941" s="64"/>
      <c r="X941" s="64"/>
      <c r="Y941" s="64"/>
      <c r="Z941" s="64"/>
    </row>
    <row r="942" spans="1:26" ht="13.5" customHeight="1" x14ac:dyDescent="0.35">
      <c r="A942" s="64"/>
      <c r="B942" s="64"/>
      <c r="C942" s="64"/>
      <c r="D942" s="64"/>
      <c r="E942" s="64"/>
      <c r="F942" s="77"/>
      <c r="G942" s="64"/>
      <c r="H942" s="64"/>
      <c r="I942" s="64"/>
      <c r="J942" s="64"/>
      <c r="K942" s="64"/>
      <c r="L942" s="64"/>
      <c r="M942" s="64"/>
      <c r="N942" s="64"/>
      <c r="O942" s="64"/>
      <c r="P942" s="64"/>
      <c r="Q942" s="64"/>
      <c r="R942" s="64"/>
      <c r="S942" s="64"/>
      <c r="T942" s="64"/>
      <c r="U942" s="64"/>
      <c r="V942" s="64"/>
      <c r="W942" s="64"/>
      <c r="X942" s="64"/>
      <c r="Y942" s="64"/>
      <c r="Z942" s="64"/>
    </row>
    <row r="943" spans="1:26" ht="13.5" customHeight="1" x14ac:dyDescent="0.35">
      <c r="A943" s="64"/>
      <c r="B943" s="64"/>
      <c r="C943" s="64"/>
      <c r="D943" s="64"/>
      <c r="E943" s="64"/>
      <c r="F943" s="77"/>
      <c r="G943" s="64"/>
      <c r="H943" s="64"/>
      <c r="I943" s="64"/>
      <c r="J943" s="64"/>
      <c r="K943" s="64"/>
      <c r="L943" s="64"/>
      <c r="M943" s="64"/>
      <c r="N943" s="64"/>
      <c r="O943" s="64"/>
      <c r="P943" s="64"/>
      <c r="Q943" s="64"/>
      <c r="R943" s="64"/>
      <c r="S943" s="64"/>
      <c r="T943" s="64"/>
      <c r="U943" s="64"/>
      <c r="V943" s="64"/>
      <c r="W943" s="64"/>
      <c r="X943" s="64"/>
      <c r="Y943" s="64"/>
      <c r="Z943" s="64"/>
    </row>
    <row r="944" spans="1:26" ht="13.5" customHeight="1" x14ac:dyDescent="0.35">
      <c r="A944" s="64"/>
      <c r="B944" s="64"/>
      <c r="C944" s="64"/>
      <c r="D944" s="64"/>
      <c r="E944" s="64"/>
      <c r="F944" s="77"/>
      <c r="G944" s="64"/>
      <c r="H944" s="64"/>
      <c r="I944" s="64"/>
      <c r="J944" s="64"/>
      <c r="K944" s="64"/>
      <c r="L944" s="64"/>
      <c r="M944" s="64"/>
      <c r="N944" s="64"/>
      <c r="O944" s="64"/>
      <c r="P944" s="64"/>
      <c r="Q944" s="64"/>
      <c r="R944" s="64"/>
      <c r="S944" s="64"/>
      <c r="T944" s="64"/>
      <c r="U944" s="64"/>
      <c r="V944" s="64"/>
      <c r="W944" s="64"/>
      <c r="X944" s="64"/>
      <c r="Y944" s="64"/>
      <c r="Z944" s="64"/>
    </row>
    <row r="945" spans="1:26" ht="13.5" customHeight="1" x14ac:dyDescent="0.35">
      <c r="A945" s="64"/>
      <c r="B945" s="64"/>
      <c r="C945" s="64"/>
      <c r="D945" s="64"/>
      <c r="E945" s="64"/>
      <c r="F945" s="77"/>
      <c r="G945" s="64"/>
      <c r="H945" s="64"/>
      <c r="I945" s="64"/>
      <c r="J945" s="64"/>
      <c r="K945" s="64"/>
      <c r="L945" s="64"/>
      <c r="M945" s="64"/>
      <c r="N945" s="64"/>
      <c r="O945" s="64"/>
      <c r="P945" s="64"/>
      <c r="Q945" s="64"/>
      <c r="R945" s="64"/>
      <c r="S945" s="64"/>
      <c r="T945" s="64"/>
      <c r="U945" s="64"/>
      <c r="V945" s="64"/>
      <c r="W945" s="64"/>
      <c r="X945" s="64"/>
      <c r="Y945" s="64"/>
      <c r="Z945" s="64"/>
    </row>
    <row r="946" spans="1:26" ht="13.5" customHeight="1" x14ac:dyDescent="0.35">
      <c r="A946" s="64"/>
      <c r="B946" s="64"/>
      <c r="C946" s="64"/>
      <c r="D946" s="64"/>
      <c r="E946" s="64"/>
      <c r="F946" s="77"/>
      <c r="G946" s="64"/>
      <c r="H946" s="64"/>
      <c r="I946" s="64"/>
      <c r="J946" s="64"/>
      <c r="K946" s="64"/>
      <c r="L946" s="64"/>
      <c r="M946" s="64"/>
      <c r="N946" s="64"/>
      <c r="O946" s="64"/>
      <c r="P946" s="64"/>
      <c r="Q946" s="64"/>
      <c r="R946" s="64"/>
      <c r="S946" s="64"/>
      <c r="T946" s="64"/>
      <c r="U946" s="64"/>
      <c r="V946" s="64"/>
      <c r="W946" s="64"/>
      <c r="X946" s="64"/>
      <c r="Y946" s="64"/>
      <c r="Z946" s="64"/>
    </row>
    <row r="947" spans="1:26" ht="13.5" customHeight="1" x14ac:dyDescent="0.35">
      <c r="A947" s="64"/>
      <c r="B947" s="64"/>
      <c r="C947" s="64"/>
      <c r="D947" s="64"/>
      <c r="E947" s="64"/>
      <c r="F947" s="77"/>
      <c r="G947" s="64"/>
      <c r="H947" s="64"/>
      <c r="I947" s="64"/>
      <c r="J947" s="64"/>
      <c r="K947" s="64"/>
      <c r="L947" s="64"/>
      <c r="M947" s="64"/>
      <c r="N947" s="64"/>
      <c r="O947" s="64"/>
      <c r="P947" s="64"/>
      <c r="Q947" s="64"/>
      <c r="R947" s="64"/>
      <c r="S947" s="64"/>
      <c r="T947" s="64"/>
      <c r="U947" s="64"/>
      <c r="V947" s="64"/>
      <c r="W947" s="64"/>
      <c r="X947" s="64"/>
      <c r="Y947" s="64"/>
      <c r="Z947" s="64"/>
    </row>
    <row r="948" spans="1:26" ht="13.5" customHeight="1" x14ac:dyDescent="0.35">
      <c r="A948" s="64"/>
      <c r="B948" s="64"/>
      <c r="C948" s="64"/>
      <c r="D948" s="64"/>
      <c r="E948" s="64"/>
      <c r="F948" s="77"/>
      <c r="G948" s="64"/>
      <c r="H948" s="64"/>
      <c r="I948" s="64"/>
      <c r="J948" s="64"/>
      <c r="K948" s="64"/>
      <c r="L948" s="64"/>
      <c r="M948" s="64"/>
      <c r="N948" s="64"/>
      <c r="O948" s="64"/>
      <c r="P948" s="64"/>
      <c r="Q948" s="64"/>
      <c r="R948" s="64"/>
      <c r="S948" s="64"/>
      <c r="T948" s="64"/>
      <c r="U948" s="64"/>
      <c r="V948" s="64"/>
      <c r="W948" s="64"/>
      <c r="X948" s="64"/>
      <c r="Y948" s="64"/>
      <c r="Z948" s="64"/>
    </row>
    <row r="949" spans="1:26" ht="13.5" customHeight="1" x14ac:dyDescent="0.35">
      <c r="A949" s="64"/>
      <c r="B949" s="64"/>
      <c r="C949" s="64"/>
      <c r="D949" s="64"/>
      <c r="E949" s="64"/>
      <c r="F949" s="77"/>
      <c r="G949" s="64"/>
      <c r="H949" s="64"/>
      <c r="I949" s="64"/>
      <c r="J949" s="64"/>
      <c r="K949" s="64"/>
      <c r="L949" s="64"/>
      <c r="M949" s="64"/>
      <c r="N949" s="64"/>
      <c r="O949" s="64"/>
      <c r="P949" s="64"/>
      <c r="Q949" s="64"/>
      <c r="R949" s="64"/>
      <c r="S949" s="64"/>
      <c r="T949" s="64"/>
      <c r="U949" s="64"/>
      <c r="V949" s="64"/>
      <c r="W949" s="64"/>
      <c r="X949" s="64"/>
      <c r="Y949" s="64"/>
      <c r="Z949" s="64"/>
    </row>
    <row r="950" spans="1:26" ht="13.5" customHeight="1" x14ac:dyDescent="0.35">
      <c r="A950" s="64"/>
      <c r="B950" s="64"/>
      <c r="C950" s="64"/>
      <c r="D950" s="64"/>
      <c r="E950" s="64"/>
      <c r="F950" s="77"/>
      <c r="G950" s="64"/>
      <c r="H950" s="64"/>
      <c r="I950" s="64"/>
      <c r="J950" s="64"/>
      <c r="K950" s="64"/>
      <c r="L950" s="64"/>
      <c r="M950" s="64"/>
      <c r="N950" s="64"/>
      <c r="O950" s="64"/>
      <c r="P950" s="64"/>
      <c r="Q950" s="64"/>
      <c r="R950" s="64"/>
      <c r="S950" s="64"/>
      <c r="T950" s="64"/>
      <c r="U950" s="64"/>
      <c r="V950" s="64"/>
      <c r="W950" s="64"/>
      <c r="X950" s="64"/>
      <c r="Y950" s="64"/>
      <c r="Z950" s="64"/>
    </row>
    <row r="951" spans="1:26" ht="13.5" customHeight="1" x14ac:dyDescent="0.35">
      <c r="A951" s="64"/>
      <c r="B951" s="64"/>
      <c r="C951" s="64"/>
      <c r="D951" s="64"/>
      <c r="E951" s="64"/>
      <c r="F951" s="77"/>
      <c r="G951" s="64"/>
      <c r="H951" s="64"/>
      <c r="I951" s="64"/>
      <c r="J951" s="64"/>
      <c r="K951" s="64"/>
      <c r="L951" s="64"/>
      <c r="M951" s="64"/>
      <c r="N951" s="64"/>
      <c r="O951" s="64"/>
      <c r="P951" s="64"/>
      <c r="Q951" s="64"/>
      <c r="R951" s="64"/>
      <c r="S951" s="64"/>
      <c r="T951" s="64"/>
      <c r="U951" s="64"/>
      <c r="V951" s="64"/>
      <c r="W951" s="64"/>
      <c r="X951" s="64"/>
      <c r="Y951" s="64"/>
      <c r="Z951" s="64"/>
    </row>
    <row r="952" spans="1:26" ht="13.5" customHeight="1" x14ac:dyDescent="0.35">
      <c r="A952" s="64"/>
      <c r="B952" s="64"/>
      <c r="C952" s="64"/>
      <c r="D952" s="64"/>
      <c r="E952" s="64"/>
      <c r="F952" s="77"/>
      <c r="G952" s="64"/>
      <c r="H952" s="64"/>
      <c r="I952" s="64"/>
      <c r="J952" s="64"/>
      <c r="K952" s="64"/>
      <c r="L952" s="64"/>
      <c r="M952" s="64"/>
      <c r="N952" s="64"/>
      <c r="O952" s="64"/>
      <c r="P952" s="64"/>
      <c r="Q952" s="64"/>
      <c r="R952" s="64"/>
      <c r="S952" s="64"/>
      <c r="T952" s="64"/>
      <c r="U952" s="64"/>
      <c r="V952" s="64"/>
      <c r="W952" s="64"/>
      <c r="X952" s="64"/>
      <c r="Y952" s="64"/>
      <c r="Z952" s="64"/>
    </row>
    <row r="953" spans="1:26" ht="13.5" customHeight="1" x14ac:dyDescent="0.35">
      <c r="A953" s="64"/>
      <c r="B953" s="64"/>
      <c r="C953" s="64"/>
      <c r="D953" s="64"/>
      <c r="E953" s="64"/>
      <c r="F953" s="77"/>
      <c r="G953" s="64"/>
      <c r="H953" s="64"/>
      <c r="I953" s="64"/>
      <c r="J953" s="64"/>
      <c r="K953" s="64"/>
      <c r="L953" s="64"/>
      <c r="M953" s="64"/>
      <c r="N953" s="64"/>
      <c r="O953" s="64"/>
      <c r="P953" s="64"/>
      <c r="Q953" s="64"/>
      <c r="R953" s="64"/>
      <c r="S953" s="64"/>
      <c r="T953" s="64"/>
      <c r="U953" s="64"/>
      <c r="V953" s="64"/>
      <c r="W953" s="64"/>
      <c r="X953" s="64"/>
      <c r="Y953" s="64"/>
      <c r="Z953" s="64"/>
    </row>
    <row r="954" spans="1:26" ht="13.5" customHeight="1" x14ac:dyDescent="0.35">
      <c r="A954" s="64"/>
      <c r="B954" s="64"/>
      <c r="C954" s="64"/>
      <c r="D954" s="64"/>
      <c r="E954" s="64"/>
      <c r="F954" s="77"/>
      <c r="G954" s="64"/>
      <c r="H954" s="64"/>
      <c r="I954" s="64"/>
      <c r="J954" s="64"/>
      <c r="K954" s="64"/>
      <c r="L954" s="64"/>
      <c r="M954" s="64"/>
      <c r="N954" s="64"/>
      <c r="O954" s="64"/>
      <c r="P954" s="64"/>
      <c r="Q954" s="64"/>
      <c r="R954" s="64"/>
      <c r="S954" s="64"/>
      <c r="T954" s="64"/>
      <c r="U954" s="64"/>
      <c r="V954" s="64"/>
      <c r="W954" s="64"/>
      <c r="X954" s="64"/>
      <c r="Y954" s="64"/>
      <c r="Z954" s="64"/>
    </row>
    <row r="955" spans="1:26" ht="13.5" customHeight="1" x14ac:dyDescent="0.35">
      <c r="A955" s="64"/>
      <c r="B955" s="64"/>
      <c r="C955" s="64"/>
      <c r="D955" s="64"/>
      <c r="E955" s="64"/>
      <c r="F955" s="77"/>
      <c r="G955" s="64"/>
      <c r="H955" s="64"/>
      <c r="I955" s="64"/>
      <c r="J955" s="64"/>
      <c r="K955" s="64"/>
      <c r="L955" s="64"/>
      <c r="M955" s="64"/>
      <c r="N955" s="64"/>
      <c r="O955" s="64"/>
      <c r="P955" s="64"/>
      <c r="Q955" s="64"/>
      <c r="R955" s="64"/>
      <c r="S955" s="64"/>
      <c r="T955" s="64"/>
      <c r="U955" s="64"/>
      <c r="V955" s="64"/>
      <c r="W955" s="64"/>
      <c r="X955" s="64"/>
      <c r="Y955" s="64"/>
      <c r="Z955" s="64"/>
    </row>
    <row r="956" spans="1:26" ht="13.5" customHeight="1" x14ac:dyDescent="0.35">
      <c r="A956" s="64"/>
      <c r="B956" s="64"/>
      <c r="C956" s="64"/>
      <c r="D956" s="64"/>
      <c r="E956" s="64"/>
      <c r="F956" s="77"/>
      <c r="G956" s="64"/>
      <c r="H956" s="64"/>
      <c r="I956" s="64"/>
      <c r="J956" s="64"/>
      <c r="K956" s="64"/>
      <c r="L956" s="64"/>
      <c r="M956" s="64"/>
      <c r="N956" s="64"/>
      <c r="O956" s="64"/>
      <c r="P956" s="64"/>
      <c r="Q956" s="64"/>
      <c r="R956" s="64"/>
      <c r="S956" s="64"/>
      <c r="T956" s="64"/>
      <c r="U956" s="64"/>
      <c r="V956" s="64"/>
      <c r="W956" s="64"/>
      <c r="X956" s="64"/>
      <c r="Y956" s="64"/>
      <c r="Z956" s="64"/>
    </row>
    <row r="957" spans="1:26" ht="13.5" customHeight="1" x14ac:dyDescent="0.35">
      <c r="A957" s="64"/>
      <c r="B957" s="64"/>
      <c r="C957" s="64"/>
      <c r="D957" s="64"/>
      <c r="E957" s="64"/>
      <c r="F957" s="77"/>
      <c r="G957" s="64"/>
      <c r="H957" s="64"/>
      <c r="I957" s="64"/>
      <c r="J957" s="64"/>
      <c r="K957" s="64"/>
      <c r="L957" s="64"/>
      <c r="M957" s="64"/>
      <c r="N957" s="64"/>
      <c r="O957" s="64"/>
      <c r="P957" s="64"/>
      <c r="Q957" s="64"/>
      <c r="R957" s="64"/>
      <c r="S957" s="64"/>
      <c r="T957" s="64"/>
      <c r="U957" s="64"/>
      <c r="V957" s="64"/>
      <c r="W957" s="64"/>
      <c r="X957" s="64"/>
      <c r="Y957" s="64"/>
      <c r="Z957" s="64"/>
    </row>
    <row r="958" spans="1:26" ht="13.5" customHeight="1" x14ac:dyDescent="0.35">
      <c r="A958" s="64"/>
      <c r="B958" s="64"/>
      <c r="C958" s="64"/>
      <c r="D958" s="64"/>
      <c r="E958" s="64"/>
      <c r="F958" s="77"/>
      <c r="G958" s="64"/>
      <c r="H958" s="64"/>
      <c r="I958" s="64"/>
      <c r="J958" s="64"/>
      <c r="K958" s="64"/>
      <c r="L958" s="64"/>
      <c r="M958" s="64"/>
      <c r="N958" s="64"/>
      <c r="O958" s="64"/>
      <c r="P958" s="64"/>
      <c r="Q958" s="64"/>
      <c r="R958" s="64"/>
      <c r="S958" s="64"/>
      <c r="T958" s="64"/>
      <c r="U958" s="64"/>
      <c r="V958" s="64"/>
      <c r="W958" s="64"/>
      <c r="X958" s="64"/>
      <c r="Y958" s="64"/>
      <c r="Z958" s="64"/>
    </row>
    <row r="959" spans="1:26" ht="13.5" customHeight="1" x14ac:dyDescent="0.35">
      <c r="A959" s="64"/>
      <c r="B959" s="64"/>
      <c r="C959" s="64"/>
      <c r="D959" s="64"/>
      <c r="E959" s="64"/>
      <c r="F959" s="77"/>
      <c r="G959" s="64"/>
      <c r="H959" s="64"/>
      <c r="I959" s="64"/>
      <c r="J959" s="64"/>
      <c r="K959" s="64"/>
      <c r="L959" s="64"/>
      <c r="M959" s="64"/>
      <c r="N959" s="64"/>
      <c r="O959" s="64"/>
      <c r="P959" s="64"/>
      <c r="Q959" s="64"/>
      <c r="R959" s="64"/>
      <c r="S959" s="64"/>
      <c r="T959" s="64"/>
      <c r="U959" s="64"/>
      <c r="V959" s="64"/>
      <c r="W959" s="64"/>
      <c r="X959" s="64"/>
      <c r="Y959" s="64"/>
      <c r="Z959" s="64"/>
    </row>
    <row r="960" spans="1:26" ht="13.5" customHeight="1" x14ac:dyDescent="0.35">
      <c r="A960" s="64"/>
      <c r="B960" s="64"/>
      <c r="C960" s="64"/>
      <c r="D960" s="64"/>
      <c r="E960" s="64"/>
      <c r="F960" s="77"/>
      <c r="G960" s="64"/>
      <c r="H960" s="64"/>
      <c r="I960" s="64"/>
      <c r="J960" s="64"/>
      <c r="K960" s="64"/>
      <c r="L960" s="64"/>
      <c r="M960" s="64"/>
      <c r="N960" s="64"/>
      <c r="O960" s="64"/>
      <c r="P960" s="64"/>
      <c r="Q960" s="64"/>
      <c r="R960" s="64"/>
      <c r="S960" s="64"/>
      <c r="T960" s="64"/>
      <c r="U960" s="64"/>
      <c r="V960" s="64"/>
      <c r="W960" s="64"/>
      <c r="X960" s="64"/>
      <c r="Y960" s="64"/>
      <c r="Z960" s="64"/>
    </row>
    <row r="961" spans="1:26" ht="13.5" customHeight="1" x14ac:dyDescent="0.35">
      <c r="A961" s="64"/>
      <c r="B961" s="64"/>
      <c r="C961" s="64"/>
      <c r="D961" s="64"/>
      <c r="E961" s="64"/>
      <c r="F961" s="77"/>
      <c r="G961" s="64"/>
      <c r="H961" s="64"/>
      <c r="I961" s="64"/>
      <c r="J961" s="64"/>
      <c r="K961" s="64"/>
      <c r="L961" s="64"/>
      <c r="M961" s="64"/>
      <c r="N961" s="64"/>
      <c r="O961" s="64"/>
      <c r="P961" s="64"/>
      <c r="Q961" s="64"/>
      <c r="R961" s="64"/>
      <c r="S961" s="64"/>
      <c r="T961" s="64"/>
      <c r="U961" s="64"/>
      <c r="V961" s="64"/>
      <c r="W961" s="64"/>
      <c r="X961" s="64"/>
      <c r="Y961" s="64"/>
      <c r="Z961" s="64"/>
    </row>
    <row r="962" spans="1:26" ht="13.5" customHeight="1" x14ac:dyDescent="0.35">
      <c r="A962" s="64"/>
      <c r="B962" s="64"/>
      <c r="C962" s="64"/>
      <c r="D962" s="64"/>
      <c r="E962" s="64"/>
      <c r="F962" s="77"/>
      <c r="G962" s="64"/>
      <c r="H962" s="64"/>
      <c r="I962" s="64"/>
      <c r="J962" s="64"/>
      <c r="K962" s="64"/>
      <c r="L962" s="64"/>
      <c r="M962" s="64"/>
      <c r="N962" s="64"/>
      <c r="O962" s="64"/>
      <c r="P962" s="64"/>
      <c r="Q962" s="64"/>
      <c r="R962" s="64"/>
      <c r="S962" s="64"/>
      <c r="T962" s="64"/>
      <c r="U962" s="64"/>
      <c r="V962" s="64"/>
      <c r="W962" s="64"/>
      <c r="X962" s="64"/>
      <c r="Y962" s="64"/>
      <c r="Z962" s="64"/>
    </row>
    <row r="963" spans="1:26" ht="13.5" customHeight="1" x14ac:dyDescent="0.35">
      <c r="A963" s="64"/>
      <c r="B963" s="64"/>
      <c r="C963" s="64"/>
      <c r="D963" s="64"/>
      <c r="E963" s="64"/>
      <c r="F963" s="77"/>
      <c r="G963" s="64"/>
      <c r="H963" s="64"/>
      <c r="I963" s="64"/>
      <c r="J963" s="64"/>
      <c r="K963" s="64"/>
      <c r="L963" s="64"/>
      <c r="M963" s="64"/>
      <c r="N963" s="64"/>
      <c r="O963" s="64"/>
      <c r="P963" s="64"/>
      <c r="Q963" s="64"/>
      <c r="R963" s="64"/>
      <c r="S963" s="64"/>
      <c r="T963" s="64"/>
      <c r="U963" s="64"/>
      <c r="V963" s="64"/>
      <c r="W963" s="64"/>
      <c r="X963" s="64"/>
      <c r="Y963" s="64"/>
      <c r="Z963" s="64"/>
    </row>
    <row r="964" spans="1:26" ht="13.5" customHeight="1" x14ac:dyDescent="0.35">
      <c r="A964" s="64"/>
      <c r="B964" s="64"/>
      <c r="C964" s="64"/>
      <c r="D964" s="64"/>
      <c r="E964" s="64"/>
      <c r="F964" s="77"/>
      <c r="G964" s="64"/>
      <c r="H964" s="64"/>
      <c r="I964" s="64"/>
      <c r="J964" s="64"/>
      <c r="K964" s="64"/>
      <c r="L964" s="64"/>
      <c r="M964" s="64"/>
      <c r="N964" s="64"/>
      <c r="O964" s="64"/>
      <c r="P964" s="64"/>
      <c r="Q964" s="64"/>
      <c r="R964" s="64"/>
      <c r="S964" s="64"/>
      <c r="T964" s="64"/>
      <c r="U964" s="64"/>
      <c r="V964" s="64"/>
      <c r="W964" s="64"/>
      <c r="X964" s="64"/>
      <c r="Y964" s="64"/>
      <c r="Z964" s="64"/>
    </row>
    <row r="965" spans="1:26" ht="13.5" customHeight="1" x14ac:dyDescent="0.35">
      <c r="A965" s="64"/>
      <c r="B965" s="64"/>
      <c r="C965" s="64"/>
      <c r="D965" s="64"/>
      <c r="E965" s="64"/>
      <c r="F965" s="77"/>
      <c r="G965" s="64"/>
      <c r="H965" s="64"/>
      <c r="I965" s="64"/>
      <c r="J965" s="64"/>
      <c r="K965" s="64"/>
      <c r="L965" s="64"/>
      <c r="M965" s="64"/>
      <c r="N965" s="64"/>
      <c r="O965" s="64"/>
      <c r="P965" s="64"/>
      <c r="Q965" s="64"/>
      <c r="R965" s="64"/>
      <c r="S965" s="64"/>
      <c r="T965" s="64"/>
      <c r="U965" s="64"/>
      <c r="V965" s="64"/>
      <c r="W965" s="64"/>
      <c r="X965" s="64"/>
      <c r="Y965" s="64"/>
      <c r="Z965" s="64"/>
    </row>
    <row r="966" spans="1:26" ht="13.5" customHeight="1" x14ac:dyDescent="0.35">
      <c r="A966" s="64"/>
      <c r="B966" s="64"/>
      <c r="C966" s="64"/>
      <c r="D966" s="64"/>
      <c r="E966" s="64"/>
      <c r="F966" s="77"/>
      <c r="G966" s="64"/>
      <c r="H966" s="64"/>
      <c r="I966" s="64"/>
      <c r="J966" s="64"/>
      <c r="K966" s="64"/>
      <c r="L966" s="64"/>
      <c r="M966" s="64"/>
      <c r="N966" s="64"/>
      <c r="O966" s="64"/>
      <c r="P966" s="64"/>
      <c r="Q966" s="64"/>
      <c r="R966" s="64"/>
      <c r="S966" s="64"/>
      <c r="T966" s="64"/>
      <c r="U966" s="64"/>
      <c r="V966" s="64"/>
      <c r="W966" s="64"/>
      <c r="X966" s="64"/>
      <c r="Y966" s="64"/>
      <c r="Z966" s="64"/>
    </row>
    <row r="967" spans="1:26" ht="13.5" customHeight="1" x14ac:dyDescent="0.35">
      <c r="A967" s="64"/>
      <c r="B967" s="64"/>
      <c r="C967" s="64"/>
      <c r="D967" s="64"/>
      <c r="E967" s="64"/>
      <c r="F967" s="77"/>
      <c r="G967" s="64"/>
      <c r="H967" s="64"/>
      <c r="I967" s="64"/>
      <c r="J967" s="64"/>
      <c r="K967" s="64"/>
      <c r="L967" s="64"/>
      <c r="M967" s="64"/>
      <c r="N967" s="64"/>
      <c r="O967" s="64"/>
      <c r="P967" s="64"/>
      <c r="Q967" s="64"/>
      <c r="R967" s="64"/>
      <c r="S967" s="64"/>
      <c r="T967" s="64"/>
      <c r="U967" s="64"/>
      <c r="V967" s="64"/>
      <c r="W967" s="64"/>
      <c r="X967" s="64"/>
      <c r="Y967" s="64"/>
      <c r="Z967" s="64"/>
    </row>
    <row r="968" spans="1:26" ht="13.5" customHeight="1" x14ac:dyDescent="0.35">
      <c r="A968" s="64"/>
      <c r="B968" s="64"/>
      <c r="C968" s="64"/>
      <c r="D968" s="64"/>
      <c r="E968" s="64"/>
      <c r="F968" s="77"/>
      <c r="G968" s="64"/>
      <c r="H968" s="64"/>
      <c r="I968" s="64"/>
      <c r="J968" s="64"/>
      <c r="K968" s="64"/>
      <c r="L968" s="64"/>
      <c r="M968" s="64"/>
      <c r="N968" s="64"/>
      <c r="O968" s="64"/>
      <c r="P968" s="64"/>
      <c r="Q968" s="64"/>
      <c r="R968" s="64"/>
      <c r="S968" s="64"/>
      <c r="T968" s="64"/>
      <c r="U968" s="64"/>
      <c r="V968" s="64"/>
      <c r="W968" s="64"/>
      <c r="X968" s="64"/>
      <c r="Y968" s="64"/>
      <c r="Z968" s="64"/>
    </row>
    <row r="969" spans="1:26" ht="13.5" customHeight="1" x14ac:dyDescent="0.35">
      <c r="A969" s="64"/>
      <c r="B969" s="64"/>
      <c r="C969" s="64"/>
      <c r="D969" s="64"/>
      <c r="E969" s="64"/>
      <c r="F969" s="77"/>
      <c r="G969" s="64"/>
      <c r="H969" s="64"/>
      <c r="I969" s="64"/>
      <c r="J969" s="64"/>
      <c r="K969" s="64"/>
      <c r="L969" s="64"/>
      <c r="M969" s="64"/>
      <c r="N969" s="64"/>
      <c r="O969" s="64"/>
      <c r="P969" s="64"/>
      <c r="Q969" s="64"/>
      <c r="R969" s="64"/>
      <c r="S969" s="64"/>
      <c r="T969" s="64"/>
      <c r="U969" s="64"/>
      <c r="V969" s="64"/>
      <c r="W969" s="64"/>
      <c r="X969" s="64"/>
      <c r="Y969" s="64"/>
      <c r="Z969" s="64"/>
    </row>
    <row r="970" spans="1:26" ht="13.5" customHeight="1" x14ac:dyDescent="0.35">
      <c r="A970" s="64"/>
      <c r="B970" s="64"/>
      <c r="C970" s="64"/>
      <c r="D970" s="64"/>
      <c r="E970" s="64"/>
      <c r="F970" s="77"/>
      <c r="G970" s="64"/>
      <c r="H970" s="64"/>
      <c r="I970" s="64"/>
      <c r="J970" s="64"/>
      <c r="K970" s="64"/>
      <c r="L970" s="64"/>
      <c r="M970" s="64"/>
      <c r="N970" s="64"/>
      <c r="O970" s="64"/>
      <c r="P970" s="64"/>
      <c r="Q970" s="64"/>
      <c r="R970" s="64"/>
      <c r="S970" s="64"/>
      <c r="T970" s="64"/>
      <c r="U970" s="64"/>
      <c r="V970" s="64"/>
      <c r="W970" s="64"/>
      <c r="X970" s="64"/>
      <c r="Y970" s="64"/>
      <c r="Z970" s="64"/>
    </row>
    <row r="971" spans="1:26" ht="13.5" customHeight="1" x14ac:dyDescent="0.35">
      <c r="A971" s="64"/>
      <c r="B971" s="64"/>
      <c r="C971" s="64"/>
      <c r="D971" s="64"/>
      <c r="E971" s="64"/>
      <c r="F971" s="77"/>
      <c r="G971" s="64"/>
      <c r="H971" s="64"/>
      <c r="I971" s="64"/>
      <c r="J971" s="64"/>
      <c r="K971" s="64"/>
      <c r="L971" s="64"/>
      <c r="M971" s="64"/>
      <c r="N971" s="64"/>
      <c r="O971" s="64"/>
      <c r="P971" s="64"/>
      <c r="Q971" s="64"/>
      <c r="R971" s="64"/>
      <c r="S971" s="64"/>
      <c r="T971" s="64"/>
      <c r="U971" s="64"/>
      <c r="V971" s="64"/>
      <c r="W971" s="64"/>
      <c r="X971" s="64"/>
      <c r="Y971" s="64"/>
      <c r="Z971" s="64"/>
    </row>
    <row r="972" spans="1:26" ht="13.5" customHeight="1" x14ac:dyDescent="0.35">
      <c r="A972" s="64"/>
      <c r="B972" s="64"/>
      <c r="C972" s="64"/>
      <c r="D972" s="64"/>
      <c r="E972" s="64"/>
      <c r="F972" s="77"/>
      <c r="G972" s="64"/>
      <c r="H972" s="64"/>
      <c r="I972" s="64"/>
      <c r="J972" s="64"/>
      <c r="K972" s="64"/>
      <c r="L972" s="64"/>
      <c r="M972" s="64"/>
      <c r="N972" s="64"/>
      <c r="O972" s="64"/>
      <c r="P972" s="64"/>
      <c r="Q972" s="64"/>
      <c r="R972" s="64"/>
      <c r="S972" s="64"/>
      <c r="T972" s="64"/>
      <c r="U972" s="64"/>
      <c r="V972" s="64"/>
      <c r="W972" s="64"/>
      <c r="X972" s="64"/>
      <c r="Y972" s="64"/>
      <c r="Z972" s="64"/>
    </row>
    <row r="973" spans="1:26" ht="13.5" customHeight="1" x14ac:dyDescent="0.35">
      <c r="A973" s="64"/>
      <c r="B973" s="64"/>
      <c r="C973" s="64"/>
      <c r="D973" s="64"/>
      <c r="E973" s="64"/>
      <c r="F973" s="77"/>
      <c r="G973" s="64"/>
      <c r="H973" s="64"/>
      <c r="I973" s="64"/>
      <c r="J973" s="64"/>
      <c r="K973" s="64"/>
      <c r="L973" s="64"/>
      <c r="M973" s="64"/>
      <c r="N973" s="64"/>
      <c r="O973" s="64"/>
      <c r="P973" s="64"/>
      <c r="Q973" s="64"/>
      <c r="R973" s="64"/>
      <c r="S973" s="64"/>
      <c r="T973" s="64"/>
      <c r="U973" s="64"/>
      <c r="V973" s="64"/>
      <c r="W973" s="64"/>
      <c r="X973" s="64"/>
      <c r="Y973" s="64"/>
      <c r="Z973" s="64"/>
    </row>
    <row r="974" spans="1:26" ht="13.5" customHeight="1" x14ac:dyDescent="0.35">
      <c r="A974" s="64"/>
      <c r="B974" s="64"/>
      <c r="C974" s="64"/>
      <c r="D974" s="64"/>
      <c r="E974" s="64"/>
      <c r="F974" s="77"/>
      <c r="G974" s="64"/>
      <c r="H974" s="64"/>
      <c r="I974" s="64"/>
      <c r="J974" s="64"/>
      <c r="K974" s="64"/>
      <c r="L974" s="64"/>
      <c r="M974" s="64"/>
      <c r="N974" s="64"/>
      <c r="O974" s="64"/>
      <c r="P974" s="64"/>
      <c r="Q974" s="64"/>
      <c r="R974" s="64"/>
      <c r="S974" s="64"/>
      <c r="T974" s="64"/>
      <c r="U974" s="64"/>
      <c r="V974" s="64"/>
      <c r="W974" s="64"/>
      <c r="X974" s="64"/>
      <c r="Y974" s="64"/>
      <c r="Z974" s="64"/>
    </row>
    <row r="975" spans="1:26" ht="13.5" customHeight="1" x14ac:dyDescent="0.35">
      <c r="A975" s="64"/>
      <c r="B975" s="64"/>
      <c r="C975" s="64"/>
      <c r="D975" s="64"/>
      <c r="E975" s="64"/>
      <c r="F975" s="77"/>
      <c r="G975" s="64"/>
      <c r="H975" s="64"/>
      <c r="I975" s="64"/>
      <c r="J975" s="64"/>
      <c r="K975" s="64"/>
      <c r="L975" s="64"/>
      <c r="M975" s="64"/>
      <c r="N975" s="64"/>
      <c r="O975" s="64"/>
      <c r="P975" s="64"/>
      <c r="Q975" s="64"/>
      <c r="R975" s="64"/>
      <c r="S975" s="64"/>
      <c r="T975" s="64"/>
      <c r="U975" s="64"/>
      <c r="V975" s="64"/>
      <c r="W975" s="64"/>
      <c r="X975" s="64"/>
      <c r="Y975" s="64"/>
      <c r="Z975" s="64"/>
    </row>
    <row r="976" spans="1:26" ht="13.5" customHeight="1" x14ac:dyDescent="0.35">
      <c r="A976" s="64"/>
      <c r="B976" s="64"/>
      <c r="C976" s="64"/>
      <c r="D976" s="64"/>
      <c r="E976" s="64"/>
      <c r="F976" s="77"/>
      <c r="G976" s="64"/>
      <c r="H976" s="64"/>
      <c r="I976" s="64"/>
      <c r="J976" s="64"/>
      <c r="K976" s="64"/>
      <c r="L976" s="64"/>
      <c r="M976" s="64"/>
      <c r="N976" s="64"/>
      <c r="O976" s="64"/>
      <c r="P976" s="64"/>
      <c r="Q976" s="64"/>
      <c r="R976" s="64"/>
      <c r="S976" s="64"/>
      <c r="T976" s="64"/>
      <c r="U976" s="64"/>
      <c r="V976" s="64"/>
      <c r="W976" s="64"/>
      <c r="X976" s="64"/>
      <c r="Y976" s="64"/>
      <c r="Z976" s="64"/>
    </row>
    <row r="977" spans="1:26" ht="13.5" customHeight="1" x14ac:dyDescent="0.35">
      <c r="A977" s="64"/>
      <c r="B977" s="64"/>
      <c r="C977" s="64"/>
      <c r="D977" s="64"/>
      <c r="E977" s="64"/>
      <c r="F977" s="77"/>
      <c r="G977" s="64"/>
      <c r="H977" s="64"/>
      <c r="I977" s="64"/>
      <c r="J977" s="64"/>
      <c r="K977" s="64"/>
      <c r="L977" s="64"/>
      <c r="M977" s="64"/>
      <c r="N977" s="64"/>
      <c r="O977" s="64"/>
      <c r="P977" s="64"/>
      <c r="Q977" s="64"/>
      <c r="R977" s="64"/>
      <c r="S977" s="64"/>
      <c r="T977" s="64"/>
      <c r="U977" s="64"/>
      <c r="V977" s="64"/>
      <c r="W977" s="64"/>
      <c r="X977" s="64"/>
      <c r="Y977" s="64"/>
      <c r="Z977" s="64"/>
    </row>
    <row r="978" spans="1:26" ht="13.5" customHeight="1" x14ac:dyDescent="0.35">
      <c r="A978" s="64"/>
      <c r="B978" s="64"/>
      <c r="C978" s="64"/>
      <c r="D978" s="64"/>
      <c r="E978" s="64"/>
      <c r="F978" s="77"/>
      <c r="G978" s="64"/>
      <c r="H978" s="64"/>
      <c r="I978" s="64"/>
      <c r="J978" s="64"/>
      <c r="K978" s="64"/>
      <c r="L978" s="64"/>
      <c r="M978" s="64"/>
      <c r="N978" s="64"/>
      <c r="O978" s="64"/>
      <c r="P978" s="64"/>
      <c r="Q978" s="64"/>
      <c r="R978" s="64"/>
      <c r="S978" s="64"/>
      <c r="T978" s="64"/>
      <c r="U978" s="64"/>
      <c r="V978" s="64"/>
      <c r="W978" s="64"/>
      <c r="X978" s="64"/>
      <c r="Y978" s="64"/>
      <c r="Z978" s="64"/>
    </row>
    <row r="979" spans="1:26" ht="13.5" customHeight="1" x14ac:dyDescent="0.35">
      <c r="A979" s="64"/>
      <c r="B979" s="64"/>
      <c r="C979" s="64"/>
      <c r="D979" s="64"/>
      <c r="E979" s="64"/>
      <c r="F979" s="77"/>
      <c r="G979" s="64"/>
      <c r="H979" s="64"/>
      <c r="I979" s="64"/>
      <c r="J979" s="64"/>
      <c r="K979" s="64"/>
      <c r="L979" s="64"/>
      <c r="M979" s="64"/>
      <c r="N979" s="64"/>
      <c r="O979" s="64"/>
      <c r="P979" s="64"/>
      <c r="Q979" s="64"/>
      <c r="R979" s="64"/>
      <c r="S979" s="64"/>
      <c r="T979" s="64"/>
      <c r="U979" s="64"/>
      <c r="V979" s="64"/>
      <c r="W979" s="64"/>
      <c r="X979" s="64"/>
      <c r="Y979" s="64"/>
      <c r="Z979" s="64"/>
    </row>
    <row r="980" spans="1:26" ht="13.5" customHeight="1" x14ac:dyDescent="0.35">
      <c r="A980" s="64"/>
      <c r="B980" s="64"/>
      <c r="C980" s="64"/>
      <c r="D980" s="64"/>
      <c r="E980" s="64"/>
      <c r="F980" s="77"/>
      <c r="G980" s="64"/>
      <c r="H980" s="64"/>
      <c r="I980" s="64"/>
      <c r="J980" s="64"/>
      <c r="K980" s="64"/>
      <c r="L980" s="64"/>
      <c r="M980" s="64"/>
      <c r="N980" s="64"/>
      <c r="O980" s="64"/>
      <c r="P980" s="64"/>
      <c r="Q980" s="64"/>
      <c r="R980" s="64"/>
      <c r="S980" s="64"/>
      <c r="T980" s="64"/>
      <c r="U980" s="64"/>
      <c r="V980" s="64"/>
      <c r="W980" s="64"/>
      <c r="X980" s="64"/>
      <c r="Y980" s="64"/>
      <c r="Z980" s="64"/>
    </row>
    <row r="981" spans="1:26" ht="13.5" customHeight="1" x14ac:dyDescent="0.35">
      <c r="A981" s="64"/>
      <c r="B981" s="64"/>
      <c r="C981" s="64"/>
      <c r="D981" s="64"/>
      <c r="E981" s="64"/>
      <c r="F981" s="77"/>
      <c r="G981" s="64"/>
      <c r="H981" s="64"/>
      <c r="I981" s="64"/>
      <c r="J981" s="64"/>
      <c r="K981" s="64"/>
      <c r="L981" s="64"/>
      <c r="M981" s="64"/>
      <c r="N981" s="64"/>
      <c r="O981" s="64"/>
      <c r="P981" s="64"/>
      <c r="Q981" s="64"/>
      <c r="R981" s="64"/>
      <c r="S981" s="64"/>
      <c r="T981" s="64"/>
      <c r="U981" s="64"/>
      <c r="V981" s="64"/>
      <c r="W981" s="64"/>
      <c r="X981" s="64"/>
      <c r="Y981" s="64"/>
      <c r="Z981" s="64"/>
    </row>
    <row r="982" spans="1:26" ht="13.5" customHeight="1" x14ac:dyDescent="0.35">
      <c r="A982" s="64"/>
      <c r="B982" s="64"/>
      <c r="C982" s="64"/>
      <c r="D982" s="64"/>
      <c r="E982" s="64"/>
      <c r="F982" s="77"/>
      <c r="G982" s="64"/>
      <c r="H982" s="64"/>
      <c r="I982" s="64"/>
      <c r="J982" s="64"/>
      <c r="K982" s="64"/>
      <c r="L982" s="64"/>
      <c r="M982" s="64"/>
      <c r="N982" s="64"/>
      <c r="O982" s="64"/>
      <c r="P982" s="64"/>
      <c r="Q982" s="64"/>
      <c r="R982" s="64"/>
      <c r="S982" s="64"/>
      <c r="T982" s="64"/>
      <c r="U982" s="64"/>
      <c r="V982" s="64"/>
      <c r="W982" s="64"/>
      <c r="X982" s="64"/>
      <c r="Y982" s="64"/>
      <c r="Z982" s="64"/>
    </row>
    <row r="983" spans="1:26" ht="13.5" customHeight="1" x14ac:dyDescent="0.35">
      <c r="A983" s="64"/>
      <c r="B983" s="64"/>
      <c r="C983" s="64"/>
      <c r="D983" s="64"/>
      <c r="E983" s="64"/>
      <c r="F983" s="77"/>
      <c r="G983" s="64"/>
      <c r="H983" s="64"/>
      <c r="I983" s="64"/>
      <c r="J983" s="64"/>
      <c r="K983" s="64"/>
      <c r="L983" s="64"/>
      <c r="M983" s="64"/>
      <c r="N983" s="64"/>
      <c r="O983" s="64"/>
      <c r="P983" s="64"/>
      <c r="Q983" s="64"/>
      <c r="R983" s="64"/>
      <c r="S983" s="64"/>
      <c r="T983" s="64"/>
      <c r="U983" s="64"/>
      <c r="V983" s="64"/>
      <c r="W983" s="64"/>
      <c r="X983" s="64"/>
      <c r="Y983" s="64"/>
      <c r="Z983" s="64"/>
    </row>
    <row r="984" spans="1:26" ht="13.5" customHeight="1" x14ac:dyDescent="0.35">
      <c r="A984" s="64"/>
      <c r="B984" s="64"/>
      <c r="C984" s="64"/>
      <c r="D984" s="64"/>
      <c r="E984" s="64"/>
      <c r="F984" s="77"/>
      <c r="G984" s="64"/>
      <c r="H984" s="64"/>
      <c r="I984" s="64"/>
      <c r="J984" s="64"/>
      <c r="K984" s="64"/>
      <c r="L984" s="64"/>
      <c r="M984" s="64"/>
      <c r="N984" s="64"/>
      <c r="O984" s="64"/>
      <c r="P984" s="64"/>
      <c r="Q984" s="64"/>
      <c r="R984" s="64"/>
      <c r="S984" s="64"/>
      <c r="T984" s="64"/>
      <c r="U984" s="64"/>
      <c r="V984" s="64"/>
      <c r="W984" s="64"/>
      <c r="X984" s="64"/>
      <c r="Y984" s="64"/>
      <c r="Z984" s="64"/>
    </row>
    <row r="985" spans="1:26" ht="13.5" customHeight="1" x14ac:dyDescent="0.35">
      <c r="A985" s="64"/>
      <c r="B985" s="64"/>
      <c r="C985" s="64"/>
      <c r="D985" s="64"/>
      <c r="E985" s="64"/>
      <c r="F985" s="77"/>
      <c r="G985" s="64"/>
      <c r="H985" s="64"/>
      <c r="I985" s="64"/>
      <c r="J985" s="64"/>
      <c r="K985" s="64"/>
      <c r="L985" s="64"/>
      <c r="M985" s="64"/>
      <c r="N985" s="64"/>
      <c r="O985" s="64"/>
      <c r="P985" s="64"/>
      <c r="Q985" s="64"/>
      <c r="R985" s="64"/>
      <c r="S985" s="64"/>
      <c r="T985" s="64"/>
      <c r="U985" s="64"/>
      <c r="V985" s="64"/>
      <c r="W985" s="64"/>
      <c r="X985" s="64"/>
      <c r="Y985" s="64"/>
      <c r="Z985" s="64"/>
    </row>
    <row r="986" spans="1:26" ht="13.5" customHeight="1" x14ac:dyDescent="0.35">
      <c r="A986" s="64"/>
      <c r="B986" s="64"/>
      <c r="C986" s="64"/>
      <c r="D986" s="64"/>
      <c r="E986" s="64"/>
      <c r="F986" s="77"/>
      <c r="G986" s="64"/>
      <c r="H986" s="64"/>
      <c r="I986" s="64"/>
      <c r="J986" s="64"/>
      <c r="K986" s="64"/>
      <c r="L986" s="64"/>
      <c r="M986" s="64"/>
      <c r="N986" s="64"/>
      <c r="O986" s="64"/>
      <c r="P986" s="64"/>
      <c r="Q986" s="64"/>
      <c r="R986" s="64"/>
      <c r="S986" s="64"/>
      <c r="T986" s="64"/>
      <c r="U986" s="64"/>
      <c r="V986" s="64"/>
      <c r="W986" s="64"/>
      <c r="X986" s="64"/>
      <c r="Y986" s="64"/>
      <c r="Z986" s="64"/>
    </row>
    <row r="987" spans="1:26" ht="13.5" customHeight="1" x14ac:dyDescent="0.35">
      <c r="A987" s="64"/>
      <c r="B987" s="64"/>
      <c r="C987" s="64"/>
      <c r="D987" s="64"/>
      <c r="E987" s="64"/>
      <c r="F987" s="77"/>
      <c r="G987" s="64"/>
      <c r="H987" s="64"/>
      <c r="I987" s="64"/>
      <c r="J987" s="64"/>
      <c r="K987" s="64"/>
      <c r="L987" s="64"/>
      <c r="M987" s="64"/>
      <c r="N987" s="64"/>
      <c r="O987" s="64"/>
      <c r="P987" s="64"/>
      <c r="Q987" s="64"/>
      <c r="R987" s="64"/>
      <c r="S987" s="64"/>
      <c r="T987" s="64"/>
      <c r="U987" s="64"/>
      <c r="V987" s="64"/>
      <c r="W987" s="64"/>
      <c r="X987" s="64"/>
      <c r="Y987" s="64"/>
      <c r="Z987" s="64"/>
    </row>
    <row r="988" spans="1:26" ht="13.5" customHeight="1" x14ac:dyDescent="0.35">
      <c r="A988" s="64"/>
      <c r="B988" s="64"/>
      <c r="C988" s="64"/>
      <c r="D988" s="64"/>
      <c r="E988" s="64"/>
      <c r="F988" s="77"/>
      <c r="G988" s="64"/>
      <c r="H988" s="64"/>
      <c r="I988" s="64"/>
      <c r="J988" s="64"/>
      <c r="K988" s="64"/>
      <c r="L988" s="64"/>
      <c r="M988" s="64"/>
      <c r="N988" s="64"/>
      <c r="O988" s="64"/>
      <c r="P988" s="64"/>
      <c r="Q988" s="64"/>
      <c r="R988" s="64"/>
      <c r="S988" s="64"/>
      <c r="T988" s="64"/>
      <c r="U988" s="64"/>
      <c r="V988" s="64"/>
      <c r="W988" s="64"/>
      <c r="X988" s="64"/>
      <c r="Y988" s="64"/>
      <c r="Z988" s="64"/>
    </row>
    <row r="989" spans="1:26" ht="13.5" customHeight="1" x14ac:dyDescent="0.35">
      <c r="A989" s="64"/>
      <c r="B989" s="64"/>
      <c r="C989" s="64"/>
      <c r="D989" s="64"/>
      <c r="E989" s="64"/>
      <c r="F989" s="77"/>
      <c r="G989" s="64"/>
      <c r="H989" s="64"/>
      <c r="I989" s="64"/>
      <c r="J989" s="64"/>
      <c r="K989" s="64"/>
      <c r="L989" s="64"/>
      <c r="M989" s="64"/>
      <c r="N989" s="64"/>
      <c r="O989" s="64"/>
      <c r="P989" s="64"/>
      <c r="Q989" s="64"/>
      <c r="R989" s="64"/>
      <c r="S989" s="64"/>
      <c r="T989" s="64"/>
      <c r="U989" s="64"/>
      <c r="V989" s="64"/>
      <c r="W989" s="64"/>
      <c r="X989" s="64"/>
      <c r="Y989" s="64"/>
      <c r="Z989" s="64"/>
    </row>
    <row r="990" spans="1:26" ht="13.5" customHeight="1" x14ac:dyDescent="0.35">
      <c r="A990" s="64"/>
      <c r="B990" s="64"/>
      <c r="C990" s="64"/>
      <c r="D990" s="64"/>
      <c r="E990" s="64"/>
      <c r="F990" s="77"/>
      <c r="G990" s="64"/>
      <c r="H990" s="64"/>
      <c r="I990" s="64"/>
      <c r="J990" s="64"/>
      <c r="K990" s="64"/>
      <c r="L990" s="64"/>
      <c r="M990" s="64"/>
      <c r="N990" s="64"/>
      <c r="O990" s="64"/>
      <c r="P990" s="64"/>
      <c r="Q990" s="64"/>
      <c r="R990" s="64"/>
      <c r="S990" s="64"/>
      <c r="T990" s="64"/>
      <c r="U990" s="64"/>
      <c r="V990" s="64"/>
      <c r="W990" s="64"/>
      <c r="X990" s="64"/>
      <c r="Y990" s="64"/>
      <c r="Z990" s="64"/>
    </row>
    <row r="991" spans="1:26" ht="13.5" customHeight="1" x14ac:dyDescent="0.35">
      <c r="A991" s="64"/>
      <c r="B991" s="64"/>
      <c r="C991" s="64"/>
      <c r="D991" s="64"/>
      <c r="E991" s="64"/>
      <c r="F991" s="77"/>
      <c r="G991" s="64"/>
      <c r="H991" s="64"/>
      <c r="I991" s="64"/>
      <c r="J991" s="64"/>
      <c r="K991" s="64"/>
      <c r="L991" s="64"/>
      <c r="M991" s="64"/>
      <c r="N991" s="64"/>
      <c r="O991" s="64"/>
      <c r="P991" s="64"/>
      <c r="Q991" s="64"/>
      <c r="R991" s="64"/>
      <c r="S991" s="64"/>
      <c r="T991" s="64"/>
      <c r="U991" s="64"/>
      <c r="V991" s="64"/>
      <c r="W991" s="64"/>
      <c r="X991" s="64"/>
      <c r="Y991" s="64"/>
      <c r="Z991" s="64"/>
    </row>
    <row r="992" spans="1:26" ht="13.5" customHeight="1" x14ac:dyDescent="0.35">
      <c r="A992" s="64"/>
      <c r="B992" s="64"/>
      <c r="C992" s="64"/>
      <c r="D992" s="64"/>
      <c r="E992" s="64"/>
      <c r="F992" s="77"/>
      <c r="G992" s="64"/>
      <c r="H992" s="64"/>
      <c r="I992" s="64"/>
      <c r="J992" s="64"/>
      <c r="K992" s="64"/>
      <c r="L992" s="64"/>
      <c r="M992" s="64"/>
      <c r="N992" s="64"/>
      <c r="O992" s="64"/>
      <c r="P992" s="64"/>
      <c r="Q992" s="64"/>
      <c r="R992" s="64"/>
      <c r="S992" s="64"/>
      <c r="T992" s="64"/>
      <c r="U992" s="64"/>
      <c r="V992" s="64"/>
      <c r="W992" s="64"/>
      <c r="X992" s="64"/>
      <c r="Y992" s="64"/>
      <c r="Z992" s="64"/>
    </row>
    <row r="993" spans="1:26" ht="13.5" customHeight="1" x14ac:dyDescent="0.35">
      <c r="A993" s="64"/>
      <c r="B993" s="64"/>
      <c r="C993" s="64"/>
      <c r="D993" s="64"/>
      <c r="E993" s="64"/>
      <c r="F993" s="77"/>
      <c r="G993" s="64"/>
      <c r="H993" s="64"/>
      <c r="I993" s="64"/>
      <c r="J993" s="64"/>
      <c r="K993" s="64"/>
      <c r="L993" s="64"/>
      <c r="M993" s="64"/>
      <c r="N993" s="64"/>
      <c r="O993" s="64"/>
      <c r="P993" s="64"/>
      <c r="Q993" s="64"/>
      <c r="R993" s="64"/>
      <c r="S993" s="64"/>
      <c r="T993" s="64"/>
      <c r="U993" s="64"/>
      <c r="V993" s="64"/>
      <c r="W993" s="64"/>
      <c r="X993" s="64"/>
      <c r="Y993" s="64"/>
      <c r="Z993" s="64"/>
    </row>
    <row r="994" spans="1:26" ht="13.5" customHeight="1" x14ac:dyDescent="0.35">
      <c r="A994" s="64"/>
      <c r="B994" s="64"/>
      <c r="C994" s="64"/>
      <c r="D994" s="64"/>
      <c r="E994" s="64"/>
      <c r="F994" s="77"/>
      <c r="G994" s="64"/>
      <c r="H994" s="64"/>
      <c r="I994" s="64"/>
      <c r="J994" s="64"/>
      <c r="K994" s="64"/>
      <c r="L994" s="64"/>
      <c r="M994" s="64"/>
      <c r="N994" s="64"/>
      <c r="O994" s="64"/>
      <c r="P994" s="64"/>
      <c r="Q994" s="64"/>
      <c r="R994" s="64"/>
      <c r="S994" s="64"/>
      <c r="T994" s="64"/>
      <c r="U994" s="64"/>
      <c r="V994" s="64"/>
      <c r="W994" s="64"/>
      <c r="X994" s="64"/>
      <c r="Y994" s="64"/>
      <c r="Z994" s="64"/>
    </row>
    <row r="995" spans="1:26" ht="13.5" customHeight="1" x14ac:dyDescent="0.35">
      <c r="A995" s="64"/>
      <c r="B995" s="64"/>
      <c r="C995" s="64"/>
      <c r="D995" s="64"/>
      <c r="E995" s="64"/>
      <c r="F995" s="77"/>
      <c r="G995" s="64"/>
      <c r="H995" s="64"/>
      <c r="I995" s="64"/>
      <c r="J995" s="64"/>
      <c r="K995" s="64"/>
      <c r="L995" s="64"/>
      <c r="M995" s="64"/>
      <c r="N995" s="64"/>
      <c r="O995" s="64"/>
      <c r="P995" s="64"/>
      <c r="Q995" s="64"/>
      <c r="R995" s="64"/>
      <c r="S995" s="64"/>
      <c r="T995" s="64"/>
      <c r="U995" s="64"/>
      <c r="V995" s="64"/>
      <c r="W995" s="64"/>
      <c r="X995" s="64"/>
      <c r="Y995" s="64"/>
      <c r="Z995" s="64"/>
    </row>
    <row r="996" spans="1:26" ht="13.5" customHeight="1" x14ac:dyDescent="0.35">
      <c r="A996" s="64"/>
      <c r="B996" s="64"/>
      <c r="C996" s="64"/>
      <c r="D996" s="64"/>
      <c r="E996" s="64"/>
      <c r="F996" s="77"/>
      <c r="G996" s="64"/>
      <c r="H996" s="64"/>
      <c r="I996" s="64"/>
      <c r="J996" s="64"/>
      <c r="K996" s="64"/>
      <c r="L996" s="64"/>
      <c r="M996" s="64"/>
      <c r="N996" s="64"/>
      <c r="O996" s="64"/>
      <c r="P996" s="64"/>
      <c r="Q996" s="64"/>
      <c r="R996" s="64"/>
      <c r="S996" s="64"/>
      <c r="T996" s="64"/>
      <c r="U996" s="64"/>
      <c r="V996" s="64"/>
      <c r="W996" s="64"/>
      <c r="X996" s="64"/>
      <c r="Y996" s="64"/>
      <c r="Z996" s="64"/>
    </row>
    <row r="997" spans="1:26" ht="13.5" customHeight="1" x14ac:dyDescent="0.35">
      <c r="A997" s="64"/>
      <c r="B997" s="64"/>
      <c r="C997" s="64"/>
      <c r="D997" s="64"/>
      <c r="E997" s="64"/>
      <c r="F997" s="77"/>
      <c r="G997" s="64"/>
      <c r="H997" s="64"/>
      <c r="I997" s="64"/>
      <c r="J997" s="64"/>
      <c r="K997" s="64"/>
      <c r="L997" s="64"/>
      <c r="M997" s="64"/>
      <c r="N997" s="64"/>
      <c r="O997" s="64"/>
      <c r="P997" s="64"/>
      <c r="Q997" s="64"/>
      <c r="R997" s="64"/>
      <c r="S997" s="64"/>
      <c r="T997" s="64"/>
      <c r="U997" s="64"/>
      <c r="V997" s="64"/>
      <c r="W997" s="64"/>
      <c r="X997" s="64"/>
      <c r="Y997" s="64"/>
      <c r="Z997" s="64"/>
    </row>
    <row r="998" spans="1:26" ht="13.5" customHeight="1" x14ac:dyDescent="0.35">
      <c r="A998" s="64"/>
      <c r="B998" s="64"/>
      <c r="C998" s="64"/>
      <c r="D998" s="64"/>
      <c r="E998" s="64"/>
      <c r="F998" s="77"/>
      <c r="G998" s="64"/>
      <c r="H998" s="64"/>
      <c r="I998" s="64"/>
      <c r="J998" s="64"/>
      <c r="K998" s="64"/>
      <c r="L998" s="64"/>
      <c r="M998" s="64"/>
      <c r="N998" s="64"/>
      <c r="O998" s="64"/>
      <c r="P998" s="64"/>
      <c r="Q998" s="64"/>
      <c r="R998" s="64"/>
      <c r="S998" s="64"/>
      <c r="T998" s="64"/>
      <c r="U998" s="64"/>
      <c r="V998" s="64"/>
      <c r="W998" s="64"/>
      <c r="X998" s="64"/>
      <c r="Y998" s="64"/>
      <c r="Z998" s="64"/>
    </row>
    <row r="999" spans="1:26" ht="13.5" customHeight="1" x14ac:dyDescent="0.35">
      <c r="A999" s="64"/>
      <c r="B999" s="64"/>
      <c r="C999" s="64"/>
      <c r="D999" s="64"/>
      <c r="E999" s="64"/>
      <c r="F999" s="77"/>
      <c r="G999" s="64"/>
      <c r="H999" s="64"/>
      <c r="I999" s="64"/>
      <c r="J999" s="64"/>
      <c r="K999" s="64"/>
      <c r="L999" s="64"/>
      <c r="M999" s="64"/>
      <c r="N999" s="64"/>
      <c r="O999" s="64"/>
      <c r="P999" s="64"/>
      <c r="Q999" s="64"/>
      <c r="R999" s="64"/>
      <c r="S999" s="64"/>
      <c r="T999" s="64"/>
      <c r="U999" s="64"/>
      <c r="V999" s="64"/>
      <c r="W999" s="64"/>
      <c r="X999" s="64"/>
      <c r="Y999" s="64"/>
      <c r="Z999" s="64"/>
    </row>
    <row r="1000" spans="1:26" ht="13.5" customHeight="1" x14ac:dyDescent="0.35">
      <c r="A1000" s="64"/>
      <c r="B1000" s="64"/>
      <c r="C1000" s="64"/>
      <c r="D1000" s="64"/>
      <c r="E1000" s="64"/>
      <c r="F1000" s="77"/>
      <c r="G1000" s="64"/>
      <c r="H1000" s="64"/>
      <c r="I1000" s="64"/>
      <c r="J1000" s="64"/>
      <c r="K1000" s="64"/>
      <c r="L1000" s="64"/>
      <c r="M1000" s="64"/>
      <c r="N1000" s="64"/>
      <c r="O1000" s="64"/>
      <c r="P1000" s="64"/>
      <c r="Q1000" s="64"/>
      <c r="R1000" s="64"/>
      <c r="S1000" s="64"/>
      <c r="T1000" s="64"/>
      <c r="U1000" s="64"/>
      <c r="V1000" s="64"/>
      <c r="W1000" s="64"/>
      <c r="X1000" s="64"/>
      <c r="Y1000" s="64"/>
      <c r="Z1000" s="64"/>
    </row>
  </sheetData>
  <sheetProtection algorithmName="SHA-512" hashValue="xuAs9e1V64vs9wAzfrYE1+MxN9et84GOaPl9UzuxRVAujfxfq5h1tr70mw0KGLpNOzGFIwS0pwkhBhtQ00oZUg==" saltValue="8zbaGlfxEFBwdqm4KBQpgw==" spinCount="100000" sheet="1" objects="1" scenarios="1"/>
  <mergeCells count="10">
    <mergeCell ref="C5:D5"/>
    <mergeCell ref="E5:G5"/>
    <mergeCell ref="A6:G6"/>
    <mergeCell ref="A1:L1"/>
    <mergeCell ref="A2:L2"/>
    <mergeCell ref="A3:G3"/>
    <mergeCell ref="A4:B4"/>
    <mergeCell ref="C4:D4"/>
    <mergeCell ref="E4:G4"/>
    <mergeCell ref="A5:B5"/>
  </mergeCells>
  <conditionalFormatting sqref="G8:G15 G20:G26">
    <cfRule type="cellIs" dxfId="17" priority="1" operator="equal">
      <formula>"Not Met"</formula>
    </cfRule>
    <cfRule type="cellIs" dxfId="16" priority="2" operator="equal">
      <formula>"""Not Met"""</formula>
    </cfRule>
  </conditionalFormatting>
  <pageMargins left="0.45" right="0.45" top="0.75" bottom="0.25" header="0" footer="0"/>
  <pageSetup orientation="landscape"/>
  <headerFooter>
    <oddHeader>&amp;CBoard Composition Survey Summary</oddHeader>
    <oddFooter>&amp;LLast Updated: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Z1000"/>
  <sheetViews>
    <sheetView showGridLines="0" topLeftCell="A12" workbookViewId="0">
      <selection activeCell="G26" sqref="G26"/>
    </sheetView>
  </sheetViews>
  <sheetFormatPr defaultColWidth="14.26953125" defaultRowHeight="15" customHeight="1" x14ac:dyDescent="0.35"/>
  <cols>
    <col min="1" max="1" width="9.7265625" customWidth="1"/>
    <col min="2" max="2" width="9.26953125" customWidth="1"/>
    <col min="3" max="3" width="6.54296875" customWidth="1"/>
    <col min="4" max="5" width="4.1796875" customWidth="1"/>
    <col min="6" max="6" width="14.81640625" customWidth="1"/>
    <col min="7" max="7" width="18.1796875" customWidth="1"/>
    <col min="8" max="8" width="8.54296875" customWidth="1"/>
    <col min="9" max="9" width="9" customWidth="1"/>
    <col min="10" max="10" width="10.26953125" customWidth="1"/>
    <col min="11" max="11" width="8" customWidth="1"/>
    <col min="12" max="16" width="9.1796875" customWidth="1"/>
    <col min="17" max="17" width="11.26953125" customWidth="1"/>
    <col min="18" max="18" width="27.81640625" hidden="1" customWidth="1"/>
    <col min="19" max="19" width="28.1796875" hidden="1" customWidth="1"/>
    <col min="20" max="20" width="28" hidden="1" customWidth="1"/>
    <col min="21" max="21" width="26" hidden="1" customWidth="1"/>
    <col min="22" max="26" width="9.1796875" customWidth="1"/>
  </cols>
  <sheetData>
    <row r="1" spans="1:26" ht="15" customHeight="1" x14ac:dyDescent="0.45">
      <c r="A1" s="351">
        <f>'SURVEY - START HERE'!D8</f>
        <v>0</v>
      </c>
      <c r="B1" s="295"/>
      <c r="C1" s="295"/>
      <c r="D1" s="295"/>
      <c r="E1" s="295"/>
      <c r="F1" s="295"/>
      <c r="G1" s="295"/>
      <c r="H1" s="295"/>
      <c r="I1" s="295"/>
      <c r="J1" s="295"/>
      <c r="K1" s="295"/>
      <c r="L1" s="295"/>
      <c r="M1" s="295"/>
      <c r="N1" s="295"/>
      <c r="O1" s="295"/>
      <c r="P1" s="295"/>
      <c r="Q1" s="295"/>
      <c r="R1" s="78"/>
      <c r="S1" s="78"/>
      <c r="T1" s="78"/>
      <c r="U1" s="78"/>
      <c r="V1" s="1"/>
      <c r="W1" s="1"/>
      <c r="X1" s="1"/>
      <c r="Y1" s="1"/>
      <c r="Z1" s="1"/>
    </row>
    <row r="2" spans="1:26" ht="31.5" customHeight="1" x14ac:dyDescent="0.35">
      <c r="A2" s="352" t="e">
        <f t="array" ref="A2">INDEX('RC list'!C2:C22,MATCH('SURVEY - START HERE'!D8,'RC list'!A2:A22,0))</f>
        <v>#N/A</v>
      </c>
      <c r="B2" s="295"/>
      <c r="C2" s="295"/>
      <c r="D2" s="295"/>
      <c r="E2" s="295"/>
      <c r="F2" s="295"/>
      <c r="G2" s="295"/>
      <c r="H2" s="295"/>
      <c r="I2" s="295"/>
      <c r="J2" s="295"/>
      <c r="K2" s="295"/>
      <c r="L2" s="295"/>
      <c r="M2" s="295"/>
      <c r="N2" s="295"/>
      <c r="O2" s="295"/>
      <c r="P2" s="295"/>
      <c r="Q2" s="295"/>
      <c r="R2" s="78"/>
      <c r="S2" s="78"/>
      <c r="T2" s="78"/>
      <c r="U2" s="78"/>
      <c r="V2" s="1"/>
      <c r="W2" s="1"/>
      <c r="X2" s="1"/>
      <c r="Y2" s="1"/>
      <c r="Z2" s="1"/>
    </row>
    <row r="3" spans="1:26" ht="23.25" customHeight="1" x14ac:dyDescent="0.35">
      <c r="A3" s="340" t="s">
        <v>170</v>
      </c>
      <c r="B3" s="311"/>
      <c r="C3" s="311"/>
      <c r="D3" s="311"/>
      <c r="E3" s="311"/>
      <c r="F3" s="311"/>
      <c r="G3" s="311"/>
      <c r="H3" s="311"/>
      <c r="I3" s="311"/>
      <c r="J3" s="311"/>
      <c r="K3" s="79"/>
      <c r="L3" s="353" t="s">
        <v>171</v>
      </c>
      <c r="M3" s="311"/>
      <c r="N3" s="311"/>
      <c r="O3" s="311"/>
      <c r="P3" s="311"/>
      <c r="Q3" s="311"/>
      <c r="R3" s="78"/>
      <c r="S3" s="78"/>
      <c r="T3" s="78"/>
      <c r="U3" s="78"/>
      <c r="V3" s="1"/>
      <c r="W3" s="1"/>
      <c r="X3" s="1"/>
      <c r="Y3" s="1"/>
      <c r="Z3" s="1"/>
    </row>
    <row r="4" spans="1:26" ht="15" customHeight="1" x14ac:dyDescent="0.35">
      <c r="A4" s="359" t="s">
        <v>145</v>
      </c>
      <c r="B4" s="311"/>
      <c r="C4" s="311"/>
      <c r="D4" s="272"/>
      <c r="E4" s="272"/>
      <c r="F4" s="354" t="s">
        <v>146</v>
      </c>
      <c r="G4" s="311"/>
      <c r="H4" s="354" t="s">
        <v>147</v>
      </c>
      <c r="I4" s="311"/>
      <c r="J4" s="311"/>
      <c r="K4" s="80"/>
      <c r="L4" s="341" t="s">
        <v>172</v>
      </c>
      <c r="M4" s="311"/>
      <c r="N4" s="311"/>
      <c r="O4" s="311"/>
      <c r="P4" s="311"/>
      <c r="Q4" s="311"/>
      <c r="R4" s="81"/>
      <c r="S4" s="81"/>
      <c r="T4" s="81"/>
      <c r="U4" s="81"/>
      <c r="V4" s="80"/>
      <c r="W4" s="80"/>
      <c r="X4" s="80"/>
      <c r="Y4" s="80"/>
      <c r="Z4" s="80"/>
    </row>
    <row r="5" spans="1:26" ht="15" customHeight="1" x14ac:dyDescent="0.35">
      <c r="A5" s="360" t="e">
        <f t="array" ref="A5">INDEX('ACS Data'!I5:I25,(MATCH('SURVEY - START HERE'!$D$8,'ACS Data'!$A$5:$A$25,0)))</f>
        <v>#N/A</v>
      </c>
      <c r="B5" s="311"/>
      <c r="C5" s="311"/>
      <c r="D5" s="273"/>
      <c r="E5" s="273"/>
      <c r="F5" s="361">
        <f>'SURVEY - START HERE'!J13</f>
        <v>0</v>
      </c>
      <c r="G5" s="311"/>
      <c r="H5" s="361">
        <f>'SURVEY - START HERE'!J12</f>
        <v>0</v>
      </c>
      <c r="I5" s="311"/>
      <c r="J5" s="311"/>
      <c r="K5" s="80"/>
      <c r="L5" s="311"/>
      <c r="M5" s="295"/>
      <c r="N5" s="295"/>
      <c r="O5" s="295"/>
      <c r="P5" s="295"/>
      <c r="Q5" s="311"/>
      <c r="R5" s="81"/>
      <c r="S5" s="81"/>
      <c r="T5" s="81"/>
      <c r="U5" s="81"/>
      <c r="V5" s="80"/>
      <c r="W5" s="80"/>
      <c r="X5" s="80"/>
      <c r="Y5" s="80"/>
      <c r="Z5" s="80"/>
    </row>
    <row r="6" spans="1:26" ht="30" customHeight="1" x14ac:dyDescent="0.35">
      <c r="A6" s="355" t="s">
        <v>148</v>
      </c>
      <c r="B6" s="311"/>
      <c r="C6" s="311"/>
      <c r="D6" s="311"/>
      <c r="E6" s="311"/>
      <c r="F6" s="311"/>
      <c r="G6" s="311"/>
      <c r="H6" s="311"/>
      <c r="I6" s="311"/>
      <c r="J6" s="311"/>
      <c r="K6" s="1"/>
      <c r="L6" s="311"/>
      <c r="M6" s="311"/>
      <c r="N6" s="311"/>
      <c r="O6" s="311"/>
      <c r="P6" s="311"/>
      <c r="Q6" s="311"/>
      <c r="R6" s="78"/>
      <c r="S6" s="78"/>
      <c r="T6" s="78"/>
      <c r="U6" s="78"/>
      <c r="V6" s="1"/>
      <c r="W6" s="1"/>
      <c r="X6" s="1"/>
      <c r="Y6" s="1"/>
      <c r="Z6" s="1"/>
    </row>
    <row r="7" spans="1:26" ht="27" customHeight="1" x14ac:dyDescent="0.35">
      <c r="A7" s="121" t="s">
        <v>150</v>
      </c>
      <c r="B7" s="269"/>
      <c r="C7" s="269"/>
      <c r="D7" s="269"/>
      <c r="E7" s="269"/>
      <c r="F7" s="122" t="s">
        <v>173</v>
      </c>
      <c r="G7" s="123" t="s">
        <v>174</v>
      </c>
      <c r="H7" s="122" t="s">
        <v>153</v>
      </c>
      <c r="I7" s="122" t="s">
        <v>154</v>
      </c>
      <c r="J7" s="122" t="s">
        <v>155</v>
      </c>
      <c r="K7" s="1"/>
      <c r="L7" s="342" t="s">
        <v>77</v>
      </c>
      <c r="M7" s="311"/>
      <c r="N7" s="311"/>
      <c r="O7" s="124" t="s">
        <v>175</v>
      </c>
      <c r="P7" s="124" t="s">
        <v>176</v>
      </c>
      <c r="Q7" s="122" t="s">
        <v>155</v>
      </c>
      <c r="R7" s="78"/>
      <c r="S7" s="78"/>
      <c r="T7" s="78"/>
      <c r="U7" s="78"/>
      <c r="V7" s="1"/>
      <c r="W7" s="1"/>
      <c r="X7" s="1"/>
      <c r="Y7" s="1"/>
      <c r="Z7" s="1"/>
    </row>
    <row r="8" spans="1:26" ht="15" customHeight="1" x14ac:dyDescent="0.35">
      <c r="A8" s="1" t="s">
        <v>156</v>
      </c>
      <c r="B8" s="271"/>
      <c r="C8" s="271"/>
      <c r="D8" s="271"/>
      <c r="E8" s="271"/>
      <c r="F8" s="82" t="e">
        <f t="array" ref="F8">INDEX('ACS Data'!B5:B25,(MATCH('SURVEY - START HERE'!$D$8,'ACS Data'!$A$5:$A$25,0)))</f>
        <v>#N/A</v>
      </c>
      <c r="G8" s="83" t="e">
        <f t="shared" ref="G8:G14" si="0">F8/$A$5</f>
        <v>#N/A</v>
      </c>
      <c r="H8" s="84">
        <f>SUM('Board data'!AQ3:AQ32)</f>
        <v>0</v>
      </c>
      <c r="I8" s="86">
        <f>IFERROR(H8/$F$5,0)</f>
        <v>0</v>
      </c>
      <c r="J8" s="85" t="e">
        <f t="shared" ref="J8:J12" si="1">IF((G8-I8)&gt;=0.06,"Not met","Met")</f>
        <v>#N/A</v>
      </c>
      <c r="K8" s="1"/>
      <c r="L8" s="358" t="s">
        <v>177</v>
      </c>
      <c r="M8" s="295"/>
      <c r="N8" s="295"/>
      <c r="O8" s="85">
        <f>COUNTIF('Board data'!$E$3:$E$32,"True")</f>
        <v>0</v>
      </c>
      <c r="P8" s="86">
        <f>IFERROR(O8/'SURVEY - START HERE'!$J$13,0)</f>
        <v>0</v>
      </c>
      <c r="Q8" s="85" t="str">
        <f>IF(O8=0,"Not Met", "Met")</f>
        <v>Not Met</v>
      </c>
      <c r="R8" s="78"/>
      <c r="S8" s="78"/>
      <c r="T8" s="78"/>
      <c r="U8" s="78"/>
      <c r="V8" s="1"/>
      <c r="W8" s="1"/>
      <c r="X8" s="1"/>
      <c r="Y8" s="1"/>
      <c r="Z8" s="1"/>
    </row>
    <row r="9" spans="1:26" ht="15" customHeight="1" x14ac:dyDescent="0.35">
      <c r="A9" s="1" t="s">
        <v>157</v>
      </c>
      <c r="B9" s="271"/>
      <c r="C9" s="271"/>
      <c r="D9" s="271"/>
      <c r="E9" s="271"/>
      <c r="F9" s="82" t="e">
        <f t="array" ref="F9">INDEX('ACS Data'!C5:C25,(MATCH('SURVEY - START HERE'!$D$8,'ACS Data'!$A$5:$A$25,0)))</f>
        <v>#N/A</v>
      </c>
      <c r="G9" s="83" t="e">
        <f t="shared" si="0"/>
        <v>#N/A</v>
      </c>
      <c r="H9" s="84">
        <f>SUM('Board data'!AR3:AR32)</f>
        <v>0</v>
      </c>
      <c r="I9" s="86">
        <f t="shared" ref="I9:I14" si="2">IFERROR(H9/$F$5,0)</f>
        <v>0</v>
      </c>
      <c r="J9" s="85" t="e">
        <f t="shared" si="1"/>
        <v>#N/A</v>
      </c>
      <c r="K9" s="1"/>
      <c r="L9" s="358" t="s">
        <v>178</v>
      </c>
      <c r="M9" s="295"/>
      <c r="N9" s="295"/>
      <c r="O9" s="85">
        <f>COUNTIF('Board data'!$F$3:$F$32,"True")</f>
        <v>0</v>
      </c>
      <c r="P9" s="86">
        <f>IFERROR(O9/'SURVEY - START HERE'!$J$13,0)</f>
        <v>0</v>
      </c>
      <c r="Q9" s="85" t="str">
        <f>IF(AND(O9=0, O9=0),"Not Met", "Met")</f>
        <v>Not Met</v>
      </c>
      <c r="R9" s="78"/>
      <c r="S9" s="78"/>
      <c r="T9" s="78"/>
      <c r="U9" s="78"/>
      <c r="V9" s="1"/>
      <c r="W9" s="1"/>
      <c r="X9" s="1"/>
      <c r="Y9" s="1"/>
      <c r="Z9" s="1"/>
    </row>
    <row r="10" spans="1:26" ht="14.25" customHeight="1" x14ac:dyDescent="0.35">
      <c r="A10" s="1" t="s">
        <v>158</v>
      </c>
      <c r="B10" s="271"/>
      <c r="C10" s="271"/>
      <c r="D10" s="271"/>
      <c r="E10" s="271"/>
      <c r="F10" s="82" t="e">
        <f t="array" ref="F10">INDEX('ACS Data'!D5:D25,(MATCH('SURVEY - START HERE'!$D$8,'ACS Data'!$A$5:$A$25,0)))</f>
        <v>#N/A</v>
      </c>
      <c r="G10" s="83" t="e">
        <f t="shared" si="0"/>
        <v>#N/A</v>
      </c>
      <c r="H10" s="84">
        <f>SUM('Board data'!AS3:AS32)</f>
        <v>0</v>
      </c>
      <c r="I10" s="86">
        <f t="shared" si="2"/>
        <v>0</v>
      </c>
      <c r="J10" s="85" t="e">
        <f t="shared" si="1"/>
        <v>#N/A</v>
      </c>
      <c r="K10" s="1"/>
      <c r="L10" s="358" t="s">
        <v>179</v>
      </c>
      <c r="M10" s="295"/>
      <c r="N10" s="295"/>
      <c r="O10" s="85">
        <f>COUNTIF('Board data'!$G$3:$G$32,"True")</f>
        <v>0</v>
      </c>
      <c r="P10" s="86">
        <f>IFERROR(O10/'SURVEY - START HERE'!$J$13,0)</f>
        <v>0</v>
      </c>
      <c r="Q10" s="85" t="str">
        <f>IF(AND(O10=0, O10=0),"Not Met", "Met")</f>
        <v>Not Met</v>
      </c>
      <c r="R10" s="78"/>
      <c r="S10" s="78"/>
      <c r="T10" s="78"/>
      <c r="U10" s="78"/>
      <c r="V10" s="1"/>
      <c r="W10" s="1"/>
      <c r="X10" s="1"/>
      <c r="Y10" s="1"/>
      <c r="Z10" s="1"/>
    </row>
    <row r="11" spans="1:26" ht="15" customHeight="1" x14ac:dyDescent="0.35">
      <c r="A11" s="1" t="s">
        <v>159</v>
      </c>
      <c r="B11" s="271"/>
      <c r="C11" s="271"/>
      <c r="D11" s="271"/>
      <c r="E11" s="271"/>
      <c r="F11" s="82" t="e">
        <f t="array" ref="F11">INDEX('ACS Data'!E5:E25,(MATCH('SURVEY - START HERE'!$D$8,'ACS Data'!$A$5:$A$25,0)))</f>
        <v>#N/A</v>
      </c>
      <c r="G11" s="83" t="e">
        <f t="shared" si="0"/>
        <v>#N/A</v>
      </c>
      <c r="H11" s="84">
        <f>SUM('Board data'!AT3:AT32)</f>
        <v>0</v>
      </c>
      <c r="I11" s="86">
        <f t="shared" si="2"/>
        <v>0</v>
      </c>
      <c r="J11" s="85" t="e">
        <f t="shared" si="1"/>
        <v>#N/A</v>
      </c>
      <c r="K11" s="1"/>
      <c r="L11" s="358" t="s">
        <v>180</v>
      </c>
      <c r="M11" s="295"/>
      <c r="N11" s="295"/>
      <c r="O11" s="85">
        <f>COUNTIF('Board data'!$H$3:$H$32,"True")</f>
        <v>0</v>
      </c>
      <c r="P11" s="86">
        <f>IFERROR(O11/'SURVEY - START HERE'!$J$13,0)</f>
        <v>0</v>
      </c>
      <c r="Q11" s="85" t="str">
        <f t="shared" ref="Q11:Q12" si="3">IF(O11=0,"Not Met", "Met")</f>
        <v>Not Met</v>
      </c>
      <c r="R11" s="78"/>
      <c r="S11" s="78"/>
      <c r="T11" s="78"/>
      <c r="U11" s="78"/>
      <c r="V11" s="1"/>
      <c r="W11" s="1"/>
      <c r="X11" s="1"/>
      <c r="Y11" s="1"/>
      <c r="Z11" s="1"/>
    </row>
    <row r="12" spans="1:26" ht="15" customHeight="1" x14ac:dyDescent="0.35">
      <c r="A12" s="1" t="s">
        <v>160</v>
      </c>
      <c r="B12" s="271"/>
      <c r="C12" s="271"/>
      <c r="D12" s="271"/>
      <c r="E12" s="271"/>
      <c r="F12" s="82" t="e">
        <f t="array" ref="F12">INDEX('ACS Data'!F5:F25,(MATCH('SURVEY - START HERE'!$D$8,'ACS Data'!$A$5:$A$25,0)))</f>
        <v>#N/A</v>
      </c>
      <c r="G12" s="83" t="e">
        <f t="shared" si="0"/>
        <v>#N/A</v>
      </c>
      <c r="H12" s="84">
        <f>SUM('Board data'!AU3:AU32)</f>
        <v>0</v>
      </c>
      <c r="I12" s="86">
        <f t="shared" si="2"/>
        <v>0</v>
      </c>
      <c r="J12" s="85" t="e">
        <f t="shared" si="1"/>
        <v>#N/A</v>
      </c>
      <c r="K12" s="1"/>
      <c r="L12" s="358" t="s">
        <v>181</v>
      </c>
      <c r="M12" s="295"/>
      <c r="N12" s="295"/>
      <c r="O12" s="356">
        <f>COUNTIF('Board data'!$I$3:$I$32,"True")</f>
        <v>0</v>
      </c>
      <c r="P12" s="357">
        <f>IFERROR(O12/'SURVEY - START HERE'!$J$13,0)</f>
        <v>0</v>
      </c>
      <c r="Q12" s="356" t="str">
        <f t="shared" si="3"/>
        <v>Not Met</v>
      </c>
      <c r="R12" s="78"/>
      <c r="S12" s="78"/>
      <c r="T12" s="78"/>
      <c r="U12" s="78"/>
      <c r="V12" s="1"/>
      <c r="W12" s="1"/>
      <c r="X12" s="1"/>
      <c r="Y12" s="1"/>
      <c r="Z12" s="1"/>
    </row>
    <row r="13" spans="1:26" ht="14.25" customHeight="1" x14ac:dyDescent="0.35">
      <c r="A13" s="270" t="s">
        <v>161</v>
      </c>
      <c r="B13" s="271"/>
      <c r="C13" s="271"/>
      <c r="D13" s="271"/>
      <c r="E13" s="271"/>
      <c r="F13" s="82" t="e">
        <f t="array" ref="F13">INDEX('ACS Data'!G5:G25,(MATCH('SURVEY - START HERE'!$D$8,'ACS Data'!$A$5:$A$25,0)))</f>
        <v>#N/A</v>
      </c>
      <c r="G13" s="83" t="e">
        <f t="shared" si="0"/>
        <v>#N/A</v>
      </c>
      <c r="H13" s="84">
        <f>SUM('Board data'!AV3:AV32)</f>
        <v>0</v>
      </c>
      <c r="I13" s="86">
        <f t="shared" si="2"/>
        <v>0</v>
      </c>
      <c r="J13" s="250"/>
      <c r="K13" s="1"/>
      <c r="L13" s="295"/>
      <c r="M13" s="295"/>
      <c r="N13" s="295"/>
      <c r="O13" s="295"/>
      <c r="P13" s="295"/>
      <c r="Q13" s="295"/>
      <c r="R13" s="78"/>
      <c r="S13" s="78"/>
      <c r="T13" s="78"/>
      <c r="U13" s="78"/>
      <c r="V13" s="1"/>
      <c r="W13" s="1"/>
      <c r="X13" s="1"/>
      <c r="Y13" s="1"/>
      <c r="Z13" s="1"/>
    </row>
    <row r="14" spans="1:26" ht="16.5" customHeight="1" x14ac:dyDescent="0.35">
      <c r="A14" s="1" t="s">
        <v>162</v>
      </c>
      <c r="B14" s="1"/>
      <c r="C14" s="1"/>
      <c r="D14" s="1"/>
      <c r="E14" s="1"/>
      <c r="F14" s="82" t="e">
        <f t="array" ref="F14">INDEX('ACS Data'!H5:H25,(MATCH('SURVEY - START HERE'!$D$8,'ACS Data'!$A$5:$A$25,0)))</f>
        <v>#N/A</v>
      </c>
      <c r="G14" s="83" t="e">
        <f t="shared" si="0"/>
        <v>#N/A</v>
      </c>
      <c r="H14" s="84">
        <f>SUM('Board data'!AJ3:AJ32)</f>
        <v>0</v>
      </c>
      <c r="I14" s="86">
        <f t="shared" si="2"/>
        <v>0</v>
      </c>
      <c r="J14" s="250"/>
      <c r="K14" s="1"/>
      <c r="L14" s="362" t="s">
        <v>182</v>
      </c>
      <c r="M14" s="295"/>
      <c r="N14" s="295"/>
      <c r="O14" s="295"/>
      <c r="P14" s="295"/>
      <c r="Q14" s="295"/>
      <c r="R14" s="78"/>
      <c r="S14" s="78"/>
      <c r="T14" s="78"/>
      <c r="U14" s="78"/>
      <c r="V14" s="1"/>
      <c r="W14" s="1"/>
      <c r="X14" s="1"/>
      <c r="Y14" s="1"/>
      <c r="Z14" s="1"/>
    </row>
    <row r="15" spans="1:26" ht="16.5" customHeight="1" x14ac:dyDescent="0.35">
      <c r="A15" s="125" t="s">
        <v>164</v>
      </c>
      <c r="B15" s="125"/>
      <c r="C15" s="125"/>
      <c r="D15" s="125"/>
      <c r="E15" s="125"/>
      <c r="F15" s="126"/>
      <c r="G15" s="127"/>
      <c r="H15" s="128">
        <f t="shared" ref="H15:I15" si="4">SUM(H8:H14)</f>
        <v>0</v>
      </c>
      <c r="I15" s="129">
        <f t="shared" si="4"/>
        <v>0</v>
      </c>
      <c r="J15" s="130"/>
      <c r="K15" s="1"/>
      <c r="L15" s="1"/>
      <c r="M15" s="1"/>
      <c r="N15" s="1"/>
      <c r="O15" s="1"/>
      <c r="P15" s="1"/>
      <c r="Q15" s="1"/>
      <c r="R15" s="78"/>
      <c r="S15" s="78"/>
      <c r="T15" s="78"/>
      <c r="U15" s="78"/>
      <c r="V15" s="1"/>
      <c r="W15" s="1"/>
      <c r="X15" s="1"/>
      <c r="Y15" s="1"/>
      <c r="Z15" s="1"/>
    </row>
    <row r="16" spans="1:26" ht="16.5" customHeight="1" x14ac:dyDescent="0.35">
      <c r="A16" s="1"/>
      <c r="B16" s="87"/>
      <c r="C16" s="87"/>
      <c r="D16" s="87"/>
      <c r="E16" s="87"/>
      <c r="F16" s="88"/>
      <c r="G16" s="89"/>
      <c r="H16" s="90"/>
      <c r="I16" s="88"/>
      <c r="J16" s="88"/>
      <c r="K16" s="1"/>
      <c r="L16" s="131" t="s">
        <v>183</v>
      </c>
      <c r="M16" s="132"/>
      <c r="N16" s="132"/>
      <c r="O16" s="132"/>
      <c r="P16" s="132"/>
      <c r="Q16" s="131"/>
      <c r="R16" s="78"/>
      <c r="S16" s="78"/>
      <c r="T16" s="78"/>
      <c r="U16" s="78"/>
      <c r="V16" s="1"/>
      <c r="W16" s="1"/>
      <c r="X16" s="1"/>
      <c r="Y16" s="1"/>
      <c r="Z16" s="1"/>
    </row>
    <row r="17" spans="1:26" ht="30" customHeight="1" x14ac:dyDescent="0.35">
      <c r="A17" s="121" t="s">
        <v>166</v>
      </c>
      <c r="B17" s="194"/>
      <c r="C17" s="194"/>
      <c r="D17" s="194"/>
      <c r="E17" s="194"/>
      <c r="F17" s="122" t="s">
        <v>173</v>
      </c>
      <c r="G17" s="123" t="s">
        <v>174</v>
      </c>
      <c r="H17" s="122" t="s">
        <v>153</v>
      </c>
      <c r="I17" s="122" t="s">
        <v>154</v>
      </c>
      <c r="J17" s="122" t="s">
        <v>155</v>
      </c>
      <c r="K17" s="1"/>
      <c r="L17" s="363" t="s">
        <v>184</v>
      </c>
      <c r="M17" s="311"/>
      <c r="N17" s="311"/>
      <c r="O17" s="311"/>
      <c r="P17" s="311"/>
      <c r="Q17" s="311"/>
      <c r="R17" s="78"/>
      <c r="S17" s="78" t="b">
        <f>H14&gt;0</f>
        <v>0</v>
      </c>
      <c r="T17" s="78"/>
      <c r="U17" s="78"/>
      <c r="V17" s="1"/>
      <c r="W17" s="1"/>
      <c r="X17" s="1"/>
      <c r="Y17" s="1"/>
      <c r="Z17" s="1"/>
    </row>
    <row r="18" spans="1:26" ht="14.25" customHeight="1" x14ac:dyDescent="0.35">
      <c r="A18" s="1" t="s">
        <v>185</v>
      </c>
      <c r="B18" s="271"/>
      <c r="C18" s="271"/>
      <c r="D18" s="271"/>
      <c r="E18" s="271"/>
      <c r="F18" s="82" t="e">
        <f t="array" ref="F18">INDEX('ACS Data'!B30:B50,(MATCH('SURVEY - START HERE'!$D$8,'ACS Data'!A30:A50,0)))</f>
        <v>#N/A</v>
      </c>
      <c r="G18" s="83" t="e">
        <f t="shared" ref="G18:G19" si="5">(F18/$A$5)</f>
        <v>#N/A</v>
      </c>
      <c r="H18" s="84">
        <f>SUM('Board data'!K3:K32)</f>
        <v>0</v>
      </c>
      <c r="I18" s="86">
        <f t="shared" ref="I18:I19" si="6">IFERROR(H18/$F$5,0)</f>
        <v>0</v>
      </c>
      <c r="J18" s="85" t="e">
        <f>IF((G18-I18)&gt;=0.06,"Not met","Met")</f>
        <v>#N/A</v>
      </c>
      <c r="K18" s="271"/>
      <c r="L18" s="364" t="s">
        <v>186</v>
      </c>
      <c r="M18" s="311"/>
      <c r="N18" s="311"/>
      <c r="O18" s="311"/>
      <c r="P18" s="311"/>
      <c r="Q18" s="311"/>
      <c r="R18" s="78">
        <f>COUNTIF('SURVEY - START HERE'!C21:C50,"*")</f>
        <v>0</v>
      </c>
      <c r="S18" s="78" t="b">
        <f>'SURVEY - START HERE'!J13=SUMMARY!R18</f>
        <v>1</v>
      </c>
      <c r="T18" s="78"/>
      <c r="U18" s="78"/>
      <c r="V18" s="1"/>
      <c r="W18" s="1"/>
      <c r="X18" s="1"/>
      <c r="Y18" s="1"/>
      <c r="Z18" s="1"/>
    </row>
    <row r="19" spans="1:26" ht="16.5" customHeight="1" x14ac:dyDescent="0.35">
      <c r="A19" s="1" t="s">
        <v>187</v>
      </c>
      <c r="B19" s="271"/>
      <c r="C19" s="271"/>
      <c r="D19" s="271"/>
      <c r="E19" s="271"/>
      <c r="F19" s="82" t="e">
        <f t="array" ref="F19">INDEX('ACS Data'!C30:C50,(MATCH('SURVEY - START HERE'!$D$8,'ACS Data'!A30:A50,0)))</f>
        <v>#N/A</v>
      </c>
      <c r="G19" s="83" t="e">
        <f t="shared" si="5"/>
        <v>#N/A</v>
      </c>
      <c r="H19" s="84">
        <f>SUM('Board data'!AB3:AB32)</f>
        <v>0</v>
      </c>
      <c r="I19" s="86">
        <f t="shared" si="6"/>
        <v>0</v>
      </c>
      <c r="J19" s="85" t="s">
        <v>163</v>
      </c>
      <c r="K19" s="271"/>
      <c r="L19" s="365" t="str">
        <f t="shared" ref="L19:L20" si="7">IF(Q19&gt;0,T19,U19)</f>
        <v>Check survey, race counts exceed BMs entered</v>
      </c>
      <c r="M19" s="311"/>
      <c r="N19" s="311"/>
      <c r="O19" s="311"/>
      <c r="P19" s="311"/>
      <c r="Q19" s="133">
        <f>F5-SUM('Board data'!BN3:BN32)</f>
        <v>0</v>
      </c>
      <c r="R19" s="78"/>
      <c r="S19" s="91" t="b">
        <f>F5=SUM('Board data'!BN3:BN32)</f>
        <v>1</v>
      </c>
      <c r="T19" s="78" t="s">
        <v>188</v>
      </c>
      <c r="U19" s="78" t="s">
        <v>189</v>
      </c>
      <c r="V19" s="1"/>
      <c r="W19" s="1"/>
      <c r="X19" s="1"/>
      <c r="Y19" s="1"/>
      <c r="Z19" s="1"/>
    </row>
    <row r="20" spans="1:26" ht="16.5" customHeight="1" x14ac:dyDescent="0.35">
      <c r="A20" s="125" t="s">
        <v>169</v>
      </c>
      <c r="B20" s="125"/>
      <c r="C20" s="125"/>
      <c r="D20" s="125"/>
      <c r="E20" s="125"/>
      <c r="F20" s="126"/>
      <c r="G20" s="127"/>
      <c r="H20" s="128">
        <f t="shared" ref="H20:I20" si="8">SUM(H18:H19)</f>
        <v>0</v>
      </c>
      <c r="I20" s="129">
        <f t="shared" si="8"/>
        <v>0</v>
      </c>
      <c r="J20" s="130"/>
      <c r="K20" s="271"/>
      <c r="L20" s="364" t="str">
        <f t="shared" si="7"/>
        <v>Check survey, ethnicity counts exceed BMs entered</v>
      </c>
      <c r="M20" s="311"/>
      <c r="N20" s="311"/>
      <c r="O20" s="311"/>
      <c r="P20" s="311"/>
      <c r="Q20" s="134">
        <f>F5-H20</f>
        <v>0</v>
      </c>
      <c r="R20" s="78"/>
      <c r="S20" s="78" t="b">
        <f>F5=H20</f>
        <v>1</v>
      </c>
      <c r="T20" s="78" t="s">
        <v>190</v>
      </c>
      <c r="U20" s="78" t="s">
        <v>191</v>
      </c>
      <c r="V20" s="1"/>
      <c r="W20" s="1"/>
      <c r="X20" s="1"/>
      <c r="Y20" s="1"/>
      <c r="Z20" s="1"/>
    </row>
    <row r="21" spans="1:26" ht="14.25" customHeight="1" x14ac:dyDescent="0.35">
      <c r="A21" s="1"/>
      <c r="B21" s="1"/>
      <c r="C21" s="1"/>
      <c r="D21" s="1"/>
      <c r="E21" s="1"/>
      <c r="F21" s="1"/>
      <c r="G21" s="1"/>
      <c r="H21" s="1"/>
      <c r="I21" s="92"/>
      <c r="J21" s="1"/>
      <c r="K21" s="1"/>
      <c r="L21" s="343"/>
      <c r="M21" s="295"/>
      <c r="N21" s="93"/>
      <c r="O21" s="1"/>
      <c r="P21" s="1"/>
      <c r="Q21" s="93"/>
      <c r="R21" s="78"/>
      <c r="S21" s="78"/>
      <c r="T21" s="78"/>
      <c r="U21" s="78"/>
      <c r="V21" s="1"/>
      <c r="W21" s="1"/>
      <c r="X21" s="1"/>
      <c r="Y21" s="1"/>
      <c r="Z21" s="1"/>
    </row>
    <row r="22" spans="1:26" ht="36" customHeight="1" x14ac:dyDescent="0.35">
      <c r="A22" s="340" t="s">
        <v>192</v>
      </c>
      <c r="B22" s="311"/>
      <c r="C22" s="311"/>
      <c r="D22" s="311"/>
      <c r="E22" s="311"/>
      <c r="F22" s="311"/>
      <c r="G22" s="311"/>
      <c r="H22" s="1"/>
      <c r="I22" s="340" t="s">
        <v>193</v>
      </c>
      <c r="J22" s="311"/>
      <c r="K22" s="311"/>
      <c r="L22" s="311"/>
      <c r="M22" s="1"/>
      <c r="N22" s="353" t="s">
        <v>194</v>
      </c>
      <c r="O22" s="311"/>
      <c r="P22" s="311"/>
      <c r="Q22" s="311"/>
      <c r="R22" s="78"/>
      <c r="S22" s="78"/>
      <c r="T22" s="78"/>
      <c r="U22" s="78"/>
      <c r="V22" s="1"/>
      <c r="W22" s="1"/>
      <c r="X22" s="1"/>
      <c r="Y22" s="1"/>
      <c r="Z22" s="1"/>
    </row>
    <row r="23" spans="1:26" ht="55.5" customHeight="1" x14ac:dyDescent="0.35">
      <c r="A23" s="341" t="s">
        <v>195</v>
      </c>
      <c r="B23" s="311"/>
      <c r="C23" s="311"/>
      <c r="D23" s="311"/>
      <c r="E23" s="311"/>
      <c r="F23" s="311"/>
      <c r="G23" s="311"/>
      <c r="H23" s="1"/>
      <c r="I23" s="341" t="s">
        <v>196</v>
      </c>
      <c r="J23" s="311"/>
      <c r="K23" s="311"/>
      <c r="L23" s="311"/>
      <c r="M23" s="1"/>
      <c r="N23" s="341" t="s">
        <v>197</v>
      </c>
      <c r="O23" s="311"/>
      <c r="P23" s="311"/>
      <c r="Q23" s="311"/>
      <c r="R23" s="78"/>
      <c r="S23" s="78"/>
      <c r="T23" s="78"/>
      <c r="U23" s="78"/>
      <c r="V23" s="1"/>
      <c r="W23" s="1"/>
      <c r="X23" s="1"/>
      <c r="Y23" s="1"/>
      <c r="Z23" s="1"/>
    </row>
    <row r="24" spans="1:26" ht="14.25" customHeight="1" x14ac:dyDescent="0.35">
      <c r="A24" s="124" t="s">
        <v>198</v>
      </c>
      <c r="B24" s="124"/>
      <c r="C24" s="124"/>
      <c r="D24" s="342" t="s">
        <v>175</v>
      </c>
      <c r="E24" s="311"/>
      <c r="F24" s="135" t="s">
        <v>176</v>
      </c>
      <c r="G24" s="123" t="s">
        <v>155</v>
      </c>
      <c r="H24" s="1"/>
      <c r="I24" s="124" t="s">
        <v>81</v>
      </c>
      <c r="J24" s="124"/>
      <c r="K24" s="135" t="s">
        <v>175</v>
      </c>
      <c r="L24" s="136" t="s">
        <v>176</v>
      </c>
      <c r="M24" s="1"/>
      <c r="N24" s="342" t="s">
        <v>199</v>
      </c>
      <c r="O24" s="311"/>
      <c r="P24" s="135" t="s">
        <v>175</v>
      </c>
      <c r="Q24" s="136" t="s">
        <v>176</v>
      </c>
      <c r="R24" s="78"/>
      <c r="S24" s="78"/>
      <c r="T24" s="78"/>
      <c r="U24" s="78"/>
      <c r="V24" s="1"/>
      <c r="W24" s="1"/>
      <c r="X24" s="1"/>
      <c r="Y24" s="1"/>
      <c r="Z24" s="1"/>
    </row>
    <row r="25" spans="1:26" ht="14.25" customHeight="1" x14ac:dyDescent="0.35">
      <c r="A25" s="1" t="s">
        <v>107</v>
      </c>
      <c r="B25" s="1"/>
      <c r="C25" s="1"/>
      <c r="D25" s="338">
        <f>COUNTIF('SURVEY - START HERE'!E21:E50,"Individual Served (I)")</f>
        <v>0</v>
      </c>
      <c r="E25" s="295"/>
      <c r="F25" s="86">
        <f>IFERROR(D25/'SURVEY - START HERE'!$J$13,0)</f>
        <v>0</v>
      </c>
      <c r="G25" s="86" t="str">
        <f>IFERROR(IF(F25&gt;=0.25,"Met","Not Met"),0)</f>
        <v>Not Met</v>
      </c>
      <c r="H25" s="1"/>
      <c r="I25" s="1" t="s">
        <v>138</v>
      </c>
      <c r="J25" s="1"/>
      <c r="K25" s="94">
        <f>'DISABILITY COMBINED'!B3</f>
        <v>0</v>
      </c>
      <c r="L25" s="86">
        <f>IFERROR(K25/'SURVEY - START HERE'!$J$13,0)</f>
        <v>0</v>
      </c>
      <c r="M25" s="1"/>
      <c r="N25" s="345" t="e">
        <f>HLOOKUP('SURVEY - START HERE'!D8,Counties!A1:U11,2,FALSE)</f>
        <v>#N/A</v>
      </c>
      <c r="O25" s="344"/>
      <c r="P25" s="85">
        <f>IFERROR(COUNTIF('Board data'!$J$2:$J$32,N25&amp;"*"),0)</f>
        <v>0</v>
      </c>
      <c r="Q25" s="86">
        <f>IFERROR(P25/'SURVEY - START HERE'!$J$13,0)</f>
        <v>0</v>
      </c>
      <c r="R25" s="78"/>
      <c r="S25" s="78"/>
      <c r="T25" s="78"/>
      <c r="U25" s="78"/>
      <c r="V25" s="1"/>
      <c r="W25" s="1"/>
      <c r="X25" s="1"/>
      <c r="Y25" s="1"/>
      <c r="Z25" s="1"/>
    </row>
    <row r="26" spans="1:26" ht="14.25" customHeight="1" x14ac:dyDescent="0.35">
      <c r="A26" s="1" t="s">
        <v>117</v>
      </c>
      <c r="B26" s="1"/>
      <c r="C26" s="1"/>
      <c r="D26" s="338">
        <f>COUNTIF('SURVEY - START HERE'!E21:E50,"Parent/Legal Guardian (P)")</f>
        <v>0</v>
      </c>
      <c r="E26" s="295"/>
      <c r="F26" s="86">
        <f>IFERROR(D26/'SURVEY - START HERE'!$J$13,0)</f>
        <v>0</v>
      </c>
      <c r="G26" s="250"/>
      <c r="H26" s="1"/>
      <c r="I26" s="1" t="s">
        <v>139</v>
      </c>
      <c r="J26" s="1"/>
      <c r="K26" s="94">
        <f>'DISABILITY COMBINED'!B4</f>
        <v>0</v>
      </c>
      <c r="L26" s="86">
        <f>IFERROR(K26/'SURVEY - START HERE'!$J$13,0)</f>
        <v>0</v>
      </c>
      <c r="M26" s="1"/>
      <c r="N26" s="345" t="e">
        <f>HLOOKUP('SURVEY - START HERE'!D8,Counties!A1:U11,3,FALSE)</f>
        <v>#N/A</v>
      </c>
      <c r="O26" s="344"/>
      <c r="P26" s="85">
        <f>IFERROR(COUNTIF('Board data'!$J$2:$J$32,N26&amp;"*"),0)</f>
        <v>0</v>
      </c>
      <c r="Q26" s="86">
        <f>IFERROR(P26/'SURVEY - START HERE'!$J$13,0)</f>
        <v>0</v>
      </c>
      <c r="R26" s="78"/>
      <c r="S26" s="78"/>
      <c r="T26" s="78"/>
      <c r="U26" s="78"/>
      <c r="V26" s="1"/>
      <c r="W26" s="1"/>
      <c r="X26" s="1"/>
      <c r="Y26" s="1"/>
      <c r="Z26" s="1"/>
    </row>
    <row r="27" spans="1:26" ht="14.25" customHeight="1" x14ac:dyDescent="0.35">
      <c r="A27" s="1" t="s">
        <v>114</v>
      </c>
      <c r="B27" s="1"/>
      <c r="C27" s="1"/>
      <c r="D27" s="338">
        <f>COUNTIF('SURVEY - START HERE'!E21:E50,"Other (O)")</f>
        <v>0</v>
      </c>
      <c r="E27" s="295"/>
      <c r="F27" s="86">
        <f>IFERROR(D27/'SURVEY - START HERE'!$J$13,0)</f>
        <v>0</v>
      </c>
      <c r="G27" s="250"/>
      <c r="H27" s="1"/>
      <c r="I27" s="1" t="s">
        <v>140</v>
      </c>
      <c r="J27" s="1"/>
      <c r="K27" s="94">
        <f>'DISABILITY COMBINED'!B5</f>
        <v>0</v>
      </c>
      <c r="L27" s="86">
        <f>IFERROR(K27/'SURVEY - START HERE'!$J$13,0)</f>
        <v>0</v>
      </c>
      <c r="M27" s="1"/>
      <c r="N27" s="345" t="e">
        <f>HLOOKUP('SURVEY - START HERE'!D8,Counties!A1:U11,4,FALSE)</f>
        <v>#N/A</v>
      </c>
      <c r="O27" s="344"/>
      <c r="P27" s="85">
        <f>IFERROR(COUNTIF('Board data'!$J$2:$J$32,N27&amp;"*"),0)</f>
        <v>0</v>
      </c>
      <c r="Q27" s="86">
        <f>IFERROR(P27/'SURVEY - START HERE'!$J$13,0)</f>
        <v>0</v>
      </c>
      <c r="R27" s="78"/>
      <c r="S27" s="78"/>
      <c r="T27" s="78"/>
      <c r="U27" s="78"/>
      <c r="V27" s="1"/>
      <c r="W27" s="1"/>
      <c r="X27" s="1"/>
      <c r="Y27" s="1"/>
      <c r="Z27" s="1"/>
    </row>
    <row r="28" spans="1:26" ht="14.25" customHeight="1" x14ac:dyDescent="0.35">
      <c r="A28" s="1" t="s">
        <v>125</v>
      </c>
      <c r="B28" s="1"/>
      <c r="C28" s="1"/>
      <c r="D28" s="339">
        <f>COUNTIF('SURVEY - START HERE'!E21:E50,"Vendor Representative (VR)")</f>
        <v>0</v>
      </c>
      <c r="E28" s="295"/>
      <c r="F28" s="95">
        <f>IFERROR(D28/'SURVEY - START HERE'!$J$13,0)</f>
        <v>0</v>
      </c>
      <c r="G28" s="86" t="str">
        <f>IFERROR(IF(D28&gt;=1,"Met","Not Met"),0)</f>
        <v>Not Met</v>
      </c>
      <c r="H28" s="1"/>
      <c r="I28" s="1" t="s">
        <v>141</v>
      </c>
      <c r="J28" s="1"/>
      <c r="K28" s="94">
        <f>'DISABILITY COMBINED'!B6</f>
        <v>0</v>
      </c>
      <c r="L28" s="86">
        <f>IFERROR(K28/'SURVEY - START HERE'!$J$13,0)</f>
        <v>0</v>
      </c>
      <c r="M28" s="1"/>
      <c r="N28" s="345" t="e">
        <f>HLOOKUP('SURVEY - START HERE'!D8,Counties!A1:U11,5,FALSE)</f>
        <v>#N/A</v>
      </c>
      <c r="O28" s="344"/>
      <c r="P28" s="85">
        <f>IFERROR(COUNTIF('Board data'!$J$2:$J$32,N28&amp;"*"),0)</f>
        <v>0</v>
      </c>
      <c r="Q28" s="86">
        <f>IFERROR(P28/'SURVEY - START HERE'!$J$13,0)</f>
        <v>0</v>
      </c>
      <c r="R28" s="78"/>
      <c r="S28" s="78"/>
      <c r="T28" s="78"/>
      <c r="U28" s="78"/>
      <c r="V28" s="1"/>
      <c r="W28" s="1"/>
      <c r="X28" s="1"/>
      <c r="Y28" s="1"/>
      <c r="Z28" s="1"/>
    </row>
    <row r="29" spans="1:26" ht="14.25" customHeight="1" x14ac:dyDescent="0.35">
      <c r="A29" s="346" t="s">
        <v>200</v>
      </c>
      <c r="B29" s="347"/>
      <c r="C29" s="96"/>
      <c r="D29" s="349">
        <f>SUM(D25+D26)</f>
        <v>0</v>
      </c>
      <c r="E29" s="347"/>
      <c r="F29" s="348">
        <f>SUM(F25+F26)</f>
        <v>0</v>
      </c>
      <c r="G29" s="348" t="str">
        <f>IFERROR(IF(F29&gt;=0.5,"Met","Not Met"),0)</f>
        <v>Not Met</v>
      </c>
      <c r="H29" s="1"/>
      <c r="I29" s="1" t="s">
        <v>142</v>
      </c>
      <c r="J29" s="1"/>
      <c r="K29" s="94">
        <f>'DISABILITY COMBINED'!B7</f>
        <v>0</v>
      </c>
      <c r="L29" s="86">
        <f>IFERROR(K29/'SURVEY - START HERE'!$J$13,0)</f>
        <v>0</v>
      </c>
      <c r="M29" s="1"/>
      <c r="N29" s="345" t="e">
        <f>HLOOKUP('SURVEY - START HERE'!D8,Counties!A1:U11,6,FALSE)</f>
        <v>#N/A</v>
      </c>
      <c r="O29" s="344"/>
      <c r="P29" s="85">
        <f>IFERROR(COUNTIF('Board data'!$J$2:$J$32,N29&amp;"*"),0)</f>
        <v>0</v>
      </c>
      <c r="Q29" s="86">
        <f>IFERROR(P29/'SURVEY - START HERE'!$J$13,0)</f>
        <v>0</v>
      </c>
      <c r="R29" s="78"/>
      <c r="S29" s="78"/>
      <c r="T29" s="78"/>
      <c r="U29" s="78"/>
      <c r="V29" s="1"/>
      <c r="W29" s="1"/>
      <c r="X29" s="1"/>
      <c r="Y29" s="1"/>
      <c r="Z29" s="1"/>
    </row>
    <row r="30" spans="1:26" ht="14.25" customHeight="1" x14ac:dyDescent="0.35">
      <c r="A30" s="295"/>
      <c r="B30" s="295"/>
      <c r="C30" s="97"/>
      <c r="D30" s="295"/>
      <c r="E30" s="295"/>
      <c r="F30" s="295"/>
      <c r="G30" s="295"/>
      <c r="H30" s="98"/>
      <c r="I30" s="350" t="s">
        <v>201</v>
      </c>
      <c r="J30" s="295"/>
      <c r="K30" s="295"/>
      <c r="L30" s="295"/>
      <c r="M30" s="1"/>
      <c r="N30" s="345" t="e">
        <f>HLOOKUP('SURVEY - START HERE'!D8,Counties!A1:U11,7,FALSE)</f>
        <v>#N/A</v>
      </c>
      <c r="O30" s="344"/>
      <c r="P30" s="85">
        <f>IFERROR(COUNTIF('Board data'!$J$2:$J$32,N30&amp;"*"),0)</f>
        <v>0</v>
      </c>
      <c r="Q30" s="86">
        <f>IFERROR(P30/'SURVEY - START HERE'!$J$13,0)</f>
        <v>0</v>
      </c>
      <c r="R30" s="78"/>
      <c r="S30" s="78"/>
      <c r="T30" s="78"/>
      <c r="U30" s="78"/>
      <c r="V30" s="1"/>
      <c r="W30" s="1"/>
      <c r="X30" s="1"/>
      <c r="Y30" s="1"/>
      <c r="Z30" s="1"/>
    </row>
    <row r="31" spans="1:26" ht="14.25" customHeight="1" x14ac:dyDescent="0.35">
      <c r="A31" s="295"/>
      <c r="B31" s="295"/>
      <c r="C31" s="99"/>
      <c r="D31" s="295"/>
      <c r="E31" s="295"/>
      <c r="F31" s="295"/>
      <c r="G31" s="295"/>
      <c r="H31" s="1"/>
      <c r="I31" s="295"/>
      <c r="J31" s="295"/>
      <c r="K31" s="295"/>
      <c r="L31" s="295"/>
      <c r="M31" s="1"/>
      <c r="N31" s="345" t="e">
        <f>HLOOKUP('SURVEY - START HERE'!D8,Counties!A1:U11,8,FALSE)</f>
        <v>#N/A</v>
      </c>
      <c r="O31" s="344"/>
      <c r="P31" s="85">
        <f>IFERROR(COUNTIF('Board data'!$J$2:$J$32,N31&amp;"*"),0)</f>
        <v>0</v>
      </c>
      <c r="Q31" s="86">
        <f>IFERROR(P31/'SURVEY - START HERE'!$J$13,0)</f>
        <v>0</v>
      </c>
      <c r="R31" s="78"/>
      <c r="S31" s="78"/>
      <c r="T31" s="78"/>
      <c r="U31" s="78"/>
      <c r="V31" s="1"/>
      <c r="W31" s="1"/>
      <c r="X31" s="1"/>
      <c r="Y31" s="1"/>
      <c r="Z31" s="1"/>
    </row>
    <row r="32" spans="1:26" ht="14.25" customHeight="1" x14ac:dyDescent="0.35">
      <c r="A32" s="1"/>
      <c r="B32" s="1"/>
      <c r="C32" s="1"/>
      <c r="D32" s="1"/>
      <c r="E32" s="1"/>
      <c r="F32" s="1"/>
      <c r="G32" s="1"/>
      <c r="H32" s="1"/>
      <c r="I32" s="92"/>
      <c r="J32" s="1"/>
      <c r="K32" s="1"/>
      <c r="L32" s="1"/>
      <c r="M32" s="1"/>
      <c r="N32" s="343" t="e">
        <f>HLOOKUP('SURVEY - START HERE'!D8,Counties!A1:U11,9,FALSE)</f>
        <v>#N/A</v>
      </c>
      <c r="O32" s="344"/>
      <c r="P32" s="85">
        <f>IFERROR(COUNTIF('Board data'!$J$2:$J$32,N32&amp;"*"),0)</f>
        <v>0</v>
      </c>
      <c r="Q32" s="86">
        <f>IFERROR(P32/'SURVEY - START HERE'!$J$13,0)</f>
        <v>0</v>
      </c>
      <c r="R32" s="78"/>
      <c r="S32" s="78"/>
      <c r="T32" s="78"/>
      <c r="U32" s="78"/>
      <c r="V32" s="1"/>
      <c r="W32" s="1"/>
      <c r="X32" s="1"/>
      <c r="Y32" s="1"/>
      <c r="Z32" s="1"/>
    </row>
    <row r="33" spans="1:26" ht="14.25" customHeight="1" x14ac:dyDescent="0.35">
      <c r="A33" s="1"/>
      <c r="B33" s="1"/>
      <c r="C33" s="1"/>
      <c r="D33" s="1"/>
      <c r="E33" s="1"/>
      <c r="F33" s="1"/>
      <c r="G33" s="1"/>
      <c r="H33" s="1"/>
      <c r="I33" s="92"/>
      <c r="J33" s="1"/>
      <c r="K33" s="1"/>
      <c r="L33" s="1"/>
      <c r="M33" s="1"/>
      <c r="N33" s="343" t="e">
        <f>HLOOKUP('SURVEY - START HERE'!D8,Counties!A1:U11,10,FALSE)</f>
        <v>#N/A</v>
      </c>
      <c r="O33" s="344"/>
      <c r="P33" s="85">
        <f>IFERROR(COUNTIF('Board data'!$J$2:$J$32,N33&amp;"*"),0)</f>
        <v>0</v>
      </c>
      <c r="Q33" s="86">
        <f>IFERROR(P33/'SURVEY - START HERE'!$J$13,0)</f>
        <v>0</v>
      </c>
      <c r="R33" s="78"/>
      <c r="S33" s="78"/>
      <c r="T33" s="78"/>
      <c r="U33" s="78"/>
      <c r="V33" s="1"/>
      <c r="W33" s="1"/>
      <c r="X33" s="1"/>
      <c r="Y33" s="1"/>
      <c r="Z33" s="1"/>
    </row>
    <row r="34" spans="1:26" ht="14.25" customHeight="1" x14ac:dyDescent="0.35">
      <c r="A34" s="1"/>
      <c r="B34" s="1"/>
      <c r="C34" s="1"/>
      <c r="D34" s="1"/>
      <c r="E34" s="1"/>
      <c r="F34" s="1"/>
      <c r="G34" s="1"/>
      <c r="H34" s="1"/>
      <c r="I34" s="92"/>
      <c r="J34" s="1"/>
      <c r="K34" s="1"/>
      <c r="L34" s="1"/>
      <c r="M34" s="1"/>
      <c r="N34" s="343" t="e">
        <f>HLOOKUP('SURVEY - START HERE'!D8,Counties!A1:U11,11,FALSE)</f>
        <v>#N/A</v>
      </c>
      <c r="O34" s="344"/>
      <c r="P34" s="85">
        <f>IFERROR(COUNTIF('Board data'!$J$2:$J$32,N34&amp;"*"),0)</f>
        <v>0</v>
      </c>
      <c r="Q34" s="86">
        <f>IFERROR(P34/'SURVEY - START HERE'!$J$13,0)</f>
        <v>0</v>
      </c>
      <c r="R34" s="78"/>
      <c r="S34" s="78"/>
      <c r="T34" s="78"/>
      <c r="U34" s="78"/>
      <c r="V34" s="1"/>
      <c r="W34" s="1"/>
      <c r="X34" s="1"/>
      <c r="Y34" s="1"/>
      <c r="Z34" s="1"/>
    </row>
    <row r="35" spans="1:26" ht="14.25" customHeight="1" x14ac:dyDescent="0.35">
      <c r="A35" s="1"/>
      <c r="B35" s="1"/>
      <c r="C35" s="1"/>
      <c r="D35" s="1"/>
      <c r="E35" s="1"/>
      <c r="F35" s="1"/>
      <c r="G35" s="1"/>
      <c r="H35" s="1"/>
      <c r="I35" s="92"/>
      <c r="J35" s="1"/>
      <c r="K35" s="1"/>
      <c r="L35" s="1"/>
      <c r="M35" s="1"/>
      <c r="N35" s="1"/>
      <c r="O35" s="1"/>
      <c r="P35" s="1"/>
      <c r="Q35" s="1"/>
      <c r="R35" s="78"/>
      <c r="S35" s="78"/>
      <c r="T35" s="78"/>
      <c r="U35" s="78"/>
      <c r="V35" s="1"/>
      <c r="W35" s="1"/>
      <c r="X35" s="1"/>
      <c r="Y35" s="1"/>
      <c r="Z35" s="1"/>
    </row>
    <row r="36" spans="1:26" ht="14.25" customHeight="1" x14ac:dyDescent="0.35">
      <c r="A36" s="1"/>
      <c r="B36" s="1"/>
      <c r="C36" s="1"/>
      <c r="D36" s="1"/>
      <c r="E36" s="1"/>
      <c r="F36" s="1"/>
      <c r="G36" s="1"/>
      <c r="H36" s="1"/>
      <c r="I36" s="92"/>
      <c r="J36" s="1"/>
      <c r="K36" s="1"/>
      <c r="L36" s="1"/>
      <c r="M36" s="1"/>
      <c r="N36" s="1"/>
      <c r="O36" s="1"/>
      <c r="P36" s="1"/>
      <c r="Q36" s="1"/>
      <c r="R36" s="78"/>
      <c r="S36" s="78"/>
      <c r="T36" s="78"/>
      <c r="U36" s="78"/>
      <c r="V36" s="1"/>
      <c r="W36" s="1"/>
      <c r="X36" s="1"/>
      <c r="Y36" s="1"/>
      <c r="Z36" s="1"/>
    </row>
    <row r="37" spans="1:26" ht="14.25" customHeight="1" x14ac:dyDescent="0.35">
      <c r="A37" s="1"/>
      <c r="B37" s="1"/>
      <c r="C37" s="1"/>
      <c r="D37" s="1"/>
      <c r="E37" s="1"/>
      <c r="F37" s="1"/>
      <c r="G37" s="1"/>
      <c r="H37" s="1"/>
      <c r="I37" s="92"/>
      <c r="J37" s="1"/>
      <c r="K37" s="1"/>
      <c r="L37" s="1"/>
      <c r="M37" s="1"/>
      <c r="N37" s="1"/>
      <c r="O37" s="1"/>
      <c r="P37" s="1"/>
      <c r="Q37" s="1"/>
      <c r="R37" s="78"/>
      <c r="S37" s="78"/>
      <c r="T37" s="78"/>
      <c r="U37" s="78"/>
      <c r="V37" s="1"/>
      <c r="W37" s="1"/>
      <c r="X37" s="1"/>
      <c r="Y37" s="1"/>
      <c r="Z37" s="1"/>
    </row>
    <row r="38" spans="1:26" ht="14.25" customHeight="1" x14ac:dyDescent="0.35">
      <c r="A38" s="1"/>
      <c r="B38" s="1"/>
      <c r="C38" s="1"/>
      <c r="D38" s="1"/>
      <c r="E38" s="1"/>
      <c r="F38" s="1"/>
      <c r="G38" s="1"/>
      <c r="H38" s="1"/>
      <c r="I38" s="92"/>
      <c r="J38" s="1"/>
      <c r="K38" s="1"/>
      <c r="L38" s="1"/>
      <c r="M38" s="1"/>
      <c r="N38" s="1"/>
      <c r="O38" s="1"/>
      <c r="P38" s="1"/>
      <c r="Q38" s="1"/>
      <c r="R38" s="78"/>
      <c r="S38" s="78"/>
      <c r="T38" s="78"/>
      <c r="U38" s="78"/>
      <c r="V38" s="1"/>
      <c r="W38" s="1"/>
      <c r="X38" s="1"/>
      <c r="Y38" s="1"/>
      <c r="Z38" s="1"/>
    </row>
    <row r="39" spans="1:26" ht="14.25" customHeight="1" x14ac:dyDescent="0.35">
      <c r="A39" s="1"/>
      <c r="B39" s="1"/>
      <c r="C39" s="1"/>
      <c r="D39" s="1"/>
      <c r="E39" s="1"/>
      <c r="F39" s="1"/>
      <c r="G39" s="1"/>
      <c r="H39" s="1"/>
      <c r="I39" s="92"/>
      <c r="J39" s="1"/>
      <c r="K39" s="1"/>
      <c r="L39" s="1"/>
      <c r="M39" s="1"/>
      <c r="N39" s="1"/>
      <c r="O39" s="1"/>
      <c r="P39" s="1"/>
      <c r="Q39" s="1"/>
      <c r="R39" s="78"/>
      <c r="S39" s="78"/>
      <c r="T39" s="78"/>
      <c r="U39" s="78"/>
      <c r="V39" s="1"/>
      <c r="W39" s="1"/>
      <c r="X39" s="1"/>
      <c r="Y39" s="1"/>
      <c r="Z39" s="1"/>
    </row>
    <row r="40" spans="1:26" ht="14.25" customHeight="1" x14ac:dyDescent="0.35">
      <c r="A40" s="1"/>
      <c r="B40" s="1"/>
      <c r="C40" s="1"/>
      <c r="D40" s="1"/>
      <c r="E40" s="1"/>
      <c r="F40" s="1"/>
      <c r="G40" s="1"/>
      <c r="H40" s="1"/>
      <c r="I40" s="92"/>
      <c r="J40" s="1"/>
      <c r="K40" s="1"/>
      <c r="L40" s="1"/>
      <c r="M40" s="1"/>
      <c r="N40" s="1"/>
      <c r="O40" s="1"/>
      <c r="P40" s="1"/>
      <c r="Q40" s="1"/>
      <c r="R40" s="78"/>
      <c r="S40" s="78"/>
      <c r="T40" s="78"/>
      <c r="U40" s="78"/>
      <c r="V40" s="1"/>
      <c r="W40" s="1"/>
      <c r="X40" s="1"/>
      <c r="Y40" s="1"/>
      <c r="Z40" s="1"/>
    </row>
    <row r="41" spans="1:26" ht="14.25" customHeight="1" x14ac:dyDescent="0.35">
      <c r="A41" s="1"/>
      <c r="B41" s="1"/>
      <c r="C41" s="1"/>
      <c r="D41" s="1"/>
      <c r="E41" s="1"/>
      <c r="F41" s="1"/>
      <c r="G41" s="1"/>
      <c r="H41" s="1"/>
      <c r="I41" s="92"/>
      <c r="J41" s="1"/>
      <c r="K41" s="1"/>
      <c r="L41" s="1"/>
      <c r="M41" s="1"/>
      <c r="N41" s="1"/>
      <c r="O41" s="1"/>
      <c r="P41" s="1"/>
      <c r="Q41" s="1"/>
      <c r="R41" s="78"/>
      <c r="S41" s="78"/>
      <c r="T41" s="78"/>
      <c r="U41" s="78"/>
      <c r="V41" s="1"/>
      <c r="W41" s="1"/>
      <c r="X41" s="1"/>
      <c r="Y41" s="1"/>
      <c r="Z41" s="1"/>
    </row>
    <row r="42" spans="1:26" ht="14.25" customHeight="1" x14ac:dyDescent="0.35">
      <c r="A42" s="1"/>
      <c r="B42" s="1"/>
      <c r="C42" s="1"/>
      <c r="D42" s="1"/>
      <c r="E42" s="1"/>
      <c r="F42" s="1"/>
      <c r="G42" s="1"/>
      <c r="H42" s="1"/>
      <c r="I42" s="92"/>
      <c r="J42" s="1"/>
      <c r="K42" s="1"/>
      <c r="L42" s="1"/>
      <c r="M42" s="1"/>
      <c r="N42" s="1"/>
      <c r="O42" s="1"/>
      <c r="P42" s="1"/>
      <c r="Q42" s="1"/>
      <c r="R42" s="78"/>
      <c r="S42" s="78"/>
      <c r="T42" s="78"/>
      <c r="U42" s="78"/>
      <c r="V42" s="1"/>
      <c r="W42" s="1"/>
      <c r="X42" s="1"/>
      <c r="Y42" s="1"/>
      <c r="Z42" s="1"/>
    </row>
    <row r="43" spans="1:26" ht="14.25" customHeight="1" x14ac:dyDescent="0.35">
      <c r="A43" s="1"/>
      <c r="B43" s="1"/>
      <c r="C43" s="1"/>
      <c r="D43" s="1"/>
      <c r="E43" s="1"/>
      <c r="F43" s="1"/>
      <c r="G43" s="1"/>
      <c r="H43" s="1"/>
      <c r="I43" s="92"/>
      <c r="J43" s="1"/>
      <c r="K43" s="1"/>
      <c r="L43" s="1"/>
      <c r="M43" s="1"/>
      <c r="N43" s="1"/>
      <c r="O43" s="1"/>
      <c r="P43" s="1"/>
      <c r="Q43" s="1"/>
      <c r="R43" s="78"/>
      <c r="S43" s="78"/>
      <c r="T43" s="78"/>
      <c r="U43" s="78"/>
      <c r="V43" s="1"/>
      <c r="W43" s="1"/>
      <c r="X43" s="1"/>
      <c r="Y43" s="1"/>
      <c r="Z43" s="1"/>
    </row>
    <row r="44" spans="1:26" ht="14.25" customHeight="1" x14ac:dyDescent="0.35">
      <c r="A44" s="1"/>
      <c r="B44" s="1"/>
      <c r="C44" s="1"/>
      <c r="D44" s="1"/>
      <c r="E44" s="1"/>
      <c r="F44" s="1"/>
      <c r="G44" s="1"/>
      <c r="H44" s="1"/>
      <c r="I44" s="92"/>
      <c r="J44" s="1"/>
      <c r="K44" s="1"/>
      <c r="L44" s="1"/>
      <c r="M44" s="1"/>
      <c r="N44" s="1"/>
      <c r="O44" s="1"/>
      <c r="P44" s="1"/>
      <c r="Q44" s="1"/>
      <c r="R44" s="78"/>
      <c r="S44" s="78"/>
      <c r="T44" s="78"/>
      <c r="U44" s="78"/>
      <c r="V44" s="1"/>
      <c r="W44" s="1"/>
      <c r="X44" s="1"/>
      <c r="Y44" s="1"/>
      <c r="Z44" s="1"/>
    </row>
    <row r="45" spans="1:26" ht="14.25" customHeight="1" x14ac:dyDescent="0.35">
      <c r="A45" s="1"/>
      <c r="B45" s="1"/>
      <c r="C45" s="1"/>
      <c r="D45" s="1"/>
      <c r="E45" s="1"/>
      <c r="F45" s="1"/>
      <c r="G45" s="1"/>
      <c r="H45" s="1"/>
      <c r="I45" s="92"/>
      <c r="J45" s="1"/>
      <c r="K45" s="1"/>
      <c r="L45" s="1"/>
      <c r="M45" s="1"/>
      <c r="N45" s="1"/>
      <c r="O45" s="1"/>
      <c r="P45" s="1"/>
      <c r="Q45" s="1"/>
      <c r="R45" s="78"/>
      <c r="S45" s="78"/>
      <c r="T45" s="78"/>
      <c r="U45" s="78"/>
      <c r="V45" s="1"/>
      <c r="W45" s="1"/>
      <c r="X45" s="1"/>
      <c r="Y45" s="1"/>
      <c r="Z45" s="1"/>
    </row>
    <row r="46" spans="1:26" ht="14.25" customHeight="1" x14ac:dyDescent="0.35">
      <c r="A46" s="1"/>
      <c r="B46" s="1"/>
      <c r="C46" s="1"/>
      <c r="D46" s="1"/>
      <c r="E46" s="1"/>
      <c r="F46" s="1"/>
      <c r="G46" s="1"/>
      <c r="H46" s="1"/>
      <c r="I46" s="92"/>
      <c r="J46" s="1"/>
      <c r="K46" s="1"/>
      <c r="L46" s="1"/>
      <c r="M46" s="1"/>
      <c r="N46" s="1"/>
      <c r="O46" s="1"/>
      <c r="P46" s="1"/>
      <c r="Q46" s="1"/>
      <c r="R46" s="78"/>
      <c r="S46" s="78"/>
      <c r="T46" s="78"/>
      <c r="U46" s="78"/>
      <c r="V46" s="1"/>
      <c r="W46" s="1"/>
      <c r="X46" s="1"/>
      <c r="Y46" s="1"/>
      <c r="Z46" s="1"/>
    </row>
    <row r="47" spans="1:26" ht="14.25" customHeight="1" x14ac:dyDescent="0.35">
      <c r="A47" s="1"/>
      <c r="B47" s="1"/>
      <c r="C47" s="1"/>
      <c r="D47" s="1"/>
      <c r="E47" s="1"/>
      <c r="F47" s="1"/>
      <c r="G47" s="1"/>
      <c r="H47" s="1"/>
      <c r="I47" s="92"/>
      <c r="J47" s="1"/>
      <c r="K47" s="1"/>
      <c r="L47" s="1"/>
      <c r="M47" s="1"/>
      <c r="N47" s="1"/>
      <c r="O47" s="1"/>
      <c r="P47" s="1"/>
      <c r="Q47" s="1"/>
      <c r="R47" s="78"/>
      <c r="S47" s="78"/>
      <c r="T47" s="78"/>
      <c r="U47" s="78"/>
      <c r="V47" s="1"/>
      <c r="W47" s="1"/>
      <c r="X47" s="1"/>
      <c r="Y47" s="1"/>
      <c r="Z47" s="1"/>
    </row>
    <row r="48" spans="1:26" ht="14.25" customHeight="1" x14ac:dyDescent="0.35">
      <c r="A48" s="1"/>
      <c r="B48" s="1"/>
      <c r="C48" s="1"/>
      <c r="D48" s="1"/>
      <c r="E48" s="1"/>
      <c r="F48" s="1"/>
      <c r="G48" s="1"/>
      <c r="H48" s="1"/>
      <c r="I48" s="92"/>
      <c r="J48" s="1"/>
      <c r="K48" s="1"/>
      <c r="L48" s="1"/>
      <c r="M48" s="1"/>
      <c r="N48" s="1"/>
      <c r="O48" s="1"/>
      <c r="P48" s="1"/>
      <c r="Q48" s="1"/>
      <c r="R48" s="78"/>
      <c r="S48" s="78"/>
      <c r="T48" s="78"/>
      <c r="U48" s="78"/>
      <c r="V48" s="1"/>
      <c r="W48" s="1"/>
      <c r="X48" s="1"/>
      <c r="Y48" s="1"/>
      <c r="Z48" s="1"/>
    </row>
    <row r="49" spans="1:26" ht="14.25" customHeight="1" x14ac:dyDescent="0.35">
      <c r="A49" s="1"/>
      <c r="B49" s="1"/>
      <c r="C49" s="1"/>
      <c r="D49" s="1"/>
      <c r="E49" s="1"/>
      <c r="F49" s="1"/>
      <c r="G49" s="1"/>
      <c r="H49" s="1"/>
      <c r="I49" s="92"/>
      <c r="J49" s="1"/>
      <c r="K49" s="1"/>
      <c r="L49" s="1"/>
      <c r="M49" s="1"/>
      <c r="N49" s="1"/>
      <c r="O49" s="1"/>
      <c r="P49" s="1"/>
      <c r="Q49" s="1"/>
      <c r="R49" s="78"/>
      <c r="S49" s="78"/>
      <c r="T49" s="78"/>
      <c r="U49" s="78"/>
      <c r="V49" s="1"/>
      <c r="W49" s="1"/>
      <c r="X49" s="1"/>
      <c r="Y49" s="1"/>
      <c r="Z49" s="1"/>
    </row>
    <row r="50" spans="1:26" ht="14.25" customHeight="1" x14ac:dyDescent="0.35">
      <c r="A50" s="1"/>
      <c r="B50" s="1"/>
      <c r="C50" s="1"/>
      <c r="D50" s="1"/>
      <c r="E50" s="1"/>
      <c r="F50" s="1"/>
      <c r="G50" s="1"/>
      <c r="H50" s="1"/>
      <c r="I50" s="92"/>
      <c r="J50" s="1"/>
      <c r="K50" s="1"/>
      <c r="L50" s="1"/>
      <c r="M50" s="1"/>
      <c r="N50" s="1"/>
      <c r="O50" s="1"/>
      <c r="P50" s="1"/>
      <c r="Q50" s="1"/>
      <c r="R50" s="78"/>
      <c r="S50" s="78"/>
      <c r="T50" s="78"/>
      <c r="U50" s="78"/>
      <c r="V50" s="1"/>
      <c r="W50" s="1"/>
      <c r="X50" s="1"/>
      <c r="Y50" s="1"/>
      <c r="Z50" s="1"/>
    </row>
    <row r="51" spans="1:26" ht="14.25" customHeight="1" x14ac:dyDescent="0.35">
      <c r="A51" s="1"/>
      <c r="B51" s="1"/>
      <c r="C51" s="1"/>
      <c r="D51" s="1"/>
      <c r="E51" s="1"/>
      <c r="F51" s="1"/>
      <c r="G51" s="1"/>
      <c r="H51" s="1"/>
      <c r="I51" s="92"/>
      <c r="J51" s="1"/>
      <c r="K51" s="1"/>
      <c r="L51" s="1"/>
      <c r="M51" s="1"/>
      <c r="N51" s="1"/>
      <c r="O51" s="1"/>
      <c r="P51" s="1"/>
      <c r="Q51" s="1"/>
      <c r="R51" s="78"/>
      <c r="S51" s="78"/>
      <c r="T51" s="78"/>
      <c r="U51" s="78"/>
      <c r="V51" s="1"/>
      <c r="W51" s="1"/>
      <c r="X51" s="1"/>
      <c r="Y51" s="1"/>
      <c r="Z51" s="1"/>
    </row>
    <row r="52" spans="1:26" ht="14.25" customHeight="1" x14ac:dyDescent="0.35">
      <c r="A52" s="1"/>
      <c r="B52" s="1"/>
      <c r="C52" s="1"/>
      <c r="D52" s="1"/>
      <c r="E52" s="1"/>
      <c r="F52" s="1"/>
      <c r="G52" s="1"/>
      <c r="H52" s="1"/>
      <c r="I52" s="92"/>
      <c r="J52" s="1"/>
      <c r="K52" s="1"/>
      <c r="L52" s="1"/>
      <c r="M52" s="1"/>
      <c r="N52" s="1"/>
      <c r="O52" s="1"/>
      <c r="P52" s="1"/>
      <c r="Q52" s="1"/>
      <c r="R52" s="78"/>
      <c r="S52" s="78"/>
      <c r="T52" s="78"/>
      <c r="U52" s="78"/>
      <c r="V52" s="1"/>
      <c r="W52" s="1"/>
      <c r="X52" s="1"/>
      <c r="Y52" s="1"/>
      <c r="Z52" s="1"/>
    </row>
    <row r="53" spans="1:26" ht="14.25" customHeight="1" x14ac:dyDescent="0.35">
      <c r="A53" s="1"/>
      <c r="B53" s="1"/>
      <c r="C53" s="1"/>
      <c r="D53" s="1"/>
      <c r="E53" s="1"/>
      <c r="F53" s="1"/>
      <c r="G53" s="1"/>
      <c r="H53" s="1"/>
      <c r="I53" s="92"/>
      <c r="J53" s="1"/>
      <c r="K53" s="1"/>
      <c r="L53" s="1"/>
      <c r="M53" s="1"/>
      <c r="N53" s="1"/>
      <c r="O53" s="1"/>
      <c r="P53" s="1"/>
      <c r="Q53" s="1"/>
      <c r="R53" s="78"/>
      <c r="S53" s="78"/>
      <c r="T53" s="78"/>
      <c r="U53" s="78"/>
      <c r="V53" s="1"/>
      <c r="W53" s="1"/>
      <c r="X53" s="1"/>
      <c r="Y53" s="1"/>
      <c r="Z53" s="1"/>
    </row>
    <row r="54" spans="1:26" ht="14.25" customHeight="1" x14ac:dyDescent="0.35">
      <c r="A54" s="1"/>
      <c r="B54" s="1"/>
      <c r="C54" s="1"/>
      <c r="D54" s="1"/>
      <c r="E54" s="1"/>
      <c r="F54" s="1"/>
      <c r="G54" s="1"/>
      <c r="H54" s="1"/>
      <c r="I54" s="92"/>
      <c r="J54" s="1"/>
      <c r="K54" s="1"/>
      <c r="L54" s="1"/>
      <c r="M54" s="1"/>
      <c r="N54" s="1"/>
      <c r="O54" s="1"/>
      <c r="P54" s="1"/>
      <c r="Q54" s="1"/>
      <c r="R54" s="78"/>
      <c r="S54" s="78"/>
      <c r="T54" s="78"/>
      <c r="U54" s="78"/>
      <c r="V54" s="1"/>
      <c r="W54" s="1"/>
      <c r="X54" s="1"/>
      <c r="Y54" s="1"/>
      <c r="Z54" s="1"/>
    </row>
    <row r="55" spans="1:26" ht="14.25" customHeight="1" x14ac:dyDescent="0.35">
      <c r="A55" s="1"/>
      <c r="B55" s="1"/>
      <c r="C55" s="1"/>
      <c r="D55" s="1"/>
      <c r="E55" s="1"/>
      <c r="F55" s="1"/>
      <c r="G55" s="1"/>
      <c r="H55" s="1"/>
      <c r="I55" s="92"/>
      <c r="J55" s="1"/>
      <c r="K55" s="1"/>
      <c r="L55" s="1"/>
      <c r="M55" s="1"/>
      <c r="N55" s="1"/>
      <c r="O55" s="1"/>
      <c r="P55" s="1"/>
      <c r="Q55" s="1"/>
      <c r="R55" s="78"/>
      <c r="S55" s="78"/>
      <c r="T55" s="78"/>
      <c r="U55" s="78"/>
      <c r="V55" s="1"/>
      <c r="W55" s="1"/>
      <c r="X55" s="1"/>
      <c r="Y55" s="1"/>
      <c r="Z55" s="1"/>
    </row>
    <row r="56" spans="1:26" ht="14.25" customHeight="1" x14ac:dyDescent="0.35">
      <c r="A56" s="1"/>
      <c r="B56" s="1"/>
      <c r="C56" s="1"/>
      <c r="D56" s="1"/>
      <c r="E56" s="1"/>
      <c r="F56" s="1"/>
      <c r="G56" s="1"/>
      <c r="H56" s="1"/>
      <c r="I56" s="92"/>
      <c r="J56" s="1"/>
      <c r="K56" s="1"/>
      <c r="L56" s="1"/>
      <c r="M56" s="1"/>
      <c r="N56" s="1"/>
      <c r="O56" s="1"/>
      <c r="P56" s="1"/>
      <c r="Q56" s="1"/>
      <c r="R56" s="78"/>
      <c r="S56" s="78"/>
      <c r="T56" s="78"/>
      <c r="U56" s="78"/>
      <c r="V56" s="1"/>
      <c r="W56" s="1"/>
      <c r="X56" s="1"/>
      <c r="Y56" s="1"/>
      <c r="Z56" s="1"/>
    </row>
    <row r="57" spans="1:26" ht="14.25" customHeight="1" x14ac:dyDescent="0.35">
      <c r="A57" s="1"/>
      <c r="B57" s="1"/>
      <c r="C57" s="1"/>
      <c r="D57" s="1"/>
      <c r="E57" s="1"/>
      <c r="F57" s="1"/>
      <c r="G57" s="1"/>
      <c r="H57" s="1"/>
      <c r="I57" s="92"/>
      <c r="J57" s="1"/>
      <c r="K57" s="1"/>
      <c r="L57" s="1"/>
      <c r="M57" s="1"/>
      <c r="N57" s="1"/>
      <c r="O57" s="1"/>
      <c r="P57" s="1"/>
      <c r="Q57" s="1"/>
      <c r="R57" s="78"/>
      <c r="S57" s="78"/>
      <c r="T57" s="78"/>
      <c r="U57" s="78"/>
      <c r="V57" s="1"/>
      <c r="W57" s="1"/>
      <c r="X57" s="1"/>
      <c r="Y57" s="1"/>
      <c r="Z57" s="1"/>
    </row>
    <row r="58" spans="1:26" ht="14.25" customHeight="1" x14ac:dyDescent="0.35">
      <c r="A58" s="1"/>
      <c r="B58" s="1"/>
      <c r="C58" s="1"/>
      <c r="D58" s="1"/>
      <c r="E58" s="1"/>
      <c r="F58" s="1"/>
      <c r="G58" s="1"/>
      <c r="H58" s="1"/>
      <c r="I58" s="92"/>
      <c r="J58" s="1"/>
      <c r="K58" s="1"/>
      <c r="L58" s="1"/>
      <c r="M58" s="1"/>
      <c r="N58" s="1"/>
      <c r="O58" s="1"/>
      <c r="P58" s="1"/>
      <c r="Q58" s="1"/>
      <c r="R58" s="78"/>
      <c r="S58" s="78"/>
      <c r="T58" s="78"/>
      <c r="U58" s="78"/>
      <c r="V58" s="1"/>
      <c r="W58" s="1"/>
      <c r="X58" s="1"/>
      <c r="Y58" s="1"/>
      <c r="Z58" s="1"/>
    </row>
    <row r="59" spans="1:26" ht="14.25" customHeight="1" x14ac:dyDescent="0.35">
      <c r="A59" s="1"/>
      <c r="B59" s="1"/>
      <c r="C59" s="1"/>
      <c r="D59" s="1"/>
      <c r="E59" s="1"/>
      <c r="F59" s="1"/>
      <c r="G59" s="1"/>
      <c r="H59" s="1"/>
      <c r="I59" s="92"/>
      <c r="J59" s="1"/>
      <c r="K59" s="1"/>
      <c r="L59" s="1"/>
      <c r="M59" s="1"/>
      <c r="N59" s="1"/>
      <c r="O59" s="1"/>
      <c r="P59" s="1"/>
      <c r="Q59" s="1"/>
      <c r="R59" s="78"/>
      <c r="S59" s="78"/>
      <c r="T59" s="78"/>
      <c r="U59" s="78"/>
      <c r="V59" s="1"/>
      <c r="W59" s="1"/>
      <c r="X59" s="1"/>
      <c r="Y59" s="1"/>
      <c r="Z59" s="1"/>
    </row>
    <row r="60" spans="1:26" ht="14.25" customHeight="1" x14ac:dyDescent="0.35">
      <c r="A60" s="1"/>
      <c r="B60" s="1"/>
      <c r="C60" s="1"/>
      <c r="D60" s="1"/>
      <c r="E60" s="1"/>
      <c r="F60" s="1"/>
      <c r="G60" s="1"/>
      <c r="H60" s="1"/>
      <c r="I60" s="92"/>
      <c r="J60" s="1"/>
      <c r="K60" s="1"/>
      <c r="L60" s="1"/>
      <c r="M60" s="1"/>
      <c r="N60" s="1"/>
      <c r="O60" s="1"/>
      <c r="P60" s="1"/>
      <c r="Q60" s="1"/>
      <c r="R60" s="78"/>
      <c r="S60" s="78"/>
      <c r="T60" s="78"/>
      <c r="U60" s="78"/>
      <c r="V60" s="1"/>
      <c r="W60" s="1"/>
      <c r="X60" s="1"/>
      <c r="Y60" s="1"/>
      <c r="Z60" s="1"/>
    </row>
    <row r="61" spans="1:26" ht="14.25" customHeight="1" x14ac:dyDescent="0.35">
      <c r="A61" s="1"/>
      <c r="B61" s="1"/>
      <c r="C61" s="1"/>
      <c r="D61" s="1"/>
      <c r="E61" s="1"/>
      <c r="F61" s="1"/>
      <c r="G61" s="1"/>
      <c r="H61" s="1"/>
      <c r="I61" s="92"/>
      <c r="J61" s="1"/>
      <c r="K61" s="1"/>
      <c r="L61" s="1"/>
      <c r="M61" s="1"/>
      <c r="N61" s="1"/>
      <c r="O61" s="1"/>
      <c r="P61" s="1"/>
      <c r="Q61" s="1"/>
      <c r="R61" s="78"/>
      <c r="S61" s="78"/>
      <c r="T61" s="78"/>
      <c r="U61" s="78"/>
      <c r="V61" s="1"/>
      <c r="W61" s="1"/>
      <c r="X61" s="1"/>
      <c r="Y61" s="1"/>
      <c r="Z61" s="1"/>
    </row>
    <row r="62" spans="1:26" ht="14.25" customHeight="1" x14ac:dyDescent="0.35">
      <c r="A62" s="1"/>
      <c r="B62" s="1"/>
      <c r="C62" s="1"/>
      <c r="D62" s="1"/>
      <c r="E62" s="1"/>
      <c r="F62" s="1"/>
      <c r="G62" s="1"/>
      <c r="H62" s="1"/>
      <c r="I62" s="92"/>
      <c r="J62" s="1"/>
      <c r="K62" s="1"/>
      <c r="L62" s="1"/>
      <c r="M62" s="1"/>
      <c r="N62" s="1"/>
      <c r="O62" s="1"/>
      <c r="P62" s="1"/>
      <c r="Q62" s="1"/>
      <c r="R62" s="78"/>
      <c r="S62" s="78"/>
      <c r="T62" s="78"/>
      <c r="U62" s="78"/>
      <c r="V62" s="1"/>
      <c r="W62" s="1"/>
      <c r="X62" s="1"/>
      <c r="Y62" s="1"/>
      <c r="Z62" s="1"/>
    </row>
    <row r="63" spans="1:26" ht="14.25" customHeight="1" x14ac:dyDescent="0.35">
      <c r="A63" s="1"/>
      <c r="B63" s="1"/>
      <c r="C63" s="1"/>
      <c r="D63" s="1"/>
      <c r="E63" s="1"/>
      <c r="F63" s="1"/>
      <c r="G63" s="1"/>
      <c r="H63" s="1"/>
      <c r="I63" s="92"/>
      <c r="J63" s="1"/>
      <c r="K63" s="1"/>
      <c r="L63" s="1"/>
      <c r="M63" s="1"/>
      <c r="N63" s="1"/>
      <c r="O63" s="1"/>
      <c r="P63" s="1"/>
      <c r="Q63" s="1"/>
      <c r="R63" s="78"/>
      <c r="S63" s="78"/>
      <c r="T63" s="78"/>
      <c r="U63" s="78"/>
      <c r="V63" s="1"/>
      <c r="W63" s="1"/>
      <c r="X63" s="1"/>
      <c r="Y63" s="1"/>
      <c r="Z63" s="1"/>
    </row>
    <row r="64" spans="1:26" ht="14.25" customHeight="1" x14ac:dyDescent="0.35">
      <c r="A64" s="1"/>
      <c r="B64" s="1"/>
      <c r="C64" s="1"/>
      <c r="D64" s="1"/>
      <c r="E64" s="1"/>
      <c r="F64" s="1"/>
      <c r="G64" s="1"/>
      <c r="H64" s="1"/>
      <c r="I64" s="92"/>
      <c r="J64" s="1"/>
      <c r="K64" s="1"/>
      <c r="L64" s="1"/>
      <c r="M64" s="1"/>
      <c r="N64" s="1"/>
      <c r="O64" s="1"/>
      <c r="P64" s="1"/>
      <c r="Q64" s="1"/>
      <c r="R64" s="78"/>
      <c r="S64" s="78"/>
      <c r="T64" s="78"/>
      <c r="U64" s="78"/>
      <c r="V64" s="1"/>
      <c r="W64" s="1"/>
      <c r="X64" s="1"/>
      <c r="Y64" s="1"/>
      <c r="Z64" s="1"/>
    </row>
    <row r="65" spans="1:26" ht="14.25" customHeight="1" x14ac:dyDescent="0.35">
      <c r="A65" s="1"/>
      <c r="B65" s="1"/>
      <c r="C65" s="1"/>
      <c r="D65" s="1"/>
      <c r="E65" s="1"/>
      <c r="F65" s="1"/>
      <c r="G65" s="1"/>
      <c r="H65" s="1"/>
      <c r="I65" s="92"/>
      <c r="J65" s="1"/>
      <c r="K65" s="1"/>
      <c r="L65" s="1"/>
      <c r="M65" s="1"/>
      <c r="N65" s="1"/>
      <c r="O65" s="1"/>
      <c r="P65" s="1"/>
      <c r="Q65" s="1"/>
      <c r="R65" s="78"/>
      <c r="S65" s="78"/>
      <c r="T65" s="78"/>
      <c r="U65" s="78"/>
      <c r="V65" s="1"/>
      <c r="W65" s="1"/>
      <c r="X65" s="1"/>
      <c r="Y65" s="1"/>
      <c r="Z65" s="1"/>
    </row>
    <row r="66" spans="1:26" ht="14.25" customHeight="1" x14ac:dyDescent="0.35">
      <c r="A66" s="1"/>
      <c r="B66" s="1"/>
      <c r="C66" s="1"/>
      <c r="D66" s="1"/>
      <c r="E66" s="1"/>
      <c r="F66" s="1"/>
      <c r="G66" s="1"/>
      <c r="H66" s="1"/>
      <c r="I66" s="92"/>
      <c r="J66" s="1"/>
      <c r="K66" s="1"/>
      <c r="L66" s="1"/>
      <c r="M66" s="1"/>
      <c r="N66" s="1"/>
      <c r="O66" s="1"/>
      <c r="P66" s="1"/>
      <c r="Q66" s="1"/>
      <c r="R66" s="78"/>
      <c r="S66" s="78"/>
      <c r="T66" s="78"/>
      <c r="U66" s="78"/>
      <c r="V66" s="1"/>
      <c r="W66" s="1"/>
      <c r="X66" s="1"/>
      <c r="Y66" s="1"/>
      <c r="Z66" s="1"/>
    </row>
    <row r="67" spans="1:26" ht="14.25" customHeight="1" x14ac:dyDescent="0.35">
      <c r="A67" s="1"/>
      <c r="B67" s="1"/>
      <c r="C67" s="1"/>
      <c r="D67" s="1"/>
      <c r="E67" s="1"/>
      <c r="F67" s="1"/>
      <c r="G67" s="1"/>
      <c r="H67" s="1"/>
      <c r="I67" s="92"/>
      <c r="J67" s="1"/>
      <c r="K67" s="1"/>
      <c r="L67" s="1"/>
      <c r="M67" s="1"/>
      <c r="N67" s="1"/>
      <c r="O67" s="1"/>
      <c r="P67" s="1"/>
      <c r="Q67" s="1"/>
      <c r="R67" s="78"/>
      <c r="S67" s="78"/>
      <c r="T67" s="78"/>
      <c r="U67" s="78"/>
      <c r="V67" s="1"/>
      <c r="W67" s="1"/>
      <c r="X67" s="1"/>
      <c r="Y67" s="1"/>
      <c r="Z67" s="1"/>
    </row>
    <row r="68" spans="1:26" ht="14.25" customHeight="1" x14ac:dyDescent="0.35">
      <c r="A68" s="1"/>
      <c r="B68" s="1"/>
      <c r="C68" s="1"/>
      <c r="D68" s="1"/>
      <c r="E68" s="1"/>
      <c r="F68" s="1"/>
      <c r="G68" s="1"/>
      <c r="H68" s="1"/>
      <c r="I68" s="92"/>
      <c r="J68" s="1"/>
      <c r="K68" s="1"/>
      <c r="L68" s="1"/>
      <c r="M68" s="1"/>
      <c r="N68" s="1"/>
      <c r="O68" s="1"/>
      <c r="P68" s="1"/>
      <c r="Q68" s="1"/>
      <c r="R68" s="78"/>
      <c r="S68" s="78"/>
      <c r="T68" s="78"/>
      <c r="U68" s="78"/>
      <c r="V68" s="1"/>
      <c r="W68" s="1"/>
      <c r="X68" s="1"/>
      <c r="Y68" s="1"/>
      <c r="Z68" s="1"/>
    </row>
    <row r="69" spans="1:26" ht="14.25" customHeight="1" x14ac:dyDescent="0.35">
      <c r="A69" s="1"/>
      <c r="B69" s="1"/>
      <c r="C69" s="1"/>
      <c r="D69" s="1"/>
      <c r="E69" s="1"/>
      <c r="F69" s="1"/>
      <c r="G69" s="1"/>
      <c r="H69" s="1"/>
      <c r="I69" s="92"/>
      <c r="J69" s="1"/>
      <c r="K69" s="1"/>
      <c r="L69" s="1"/>
      <c r="M69" s="1"/>
      <c r="N69" s="1"/>
      <c r="O69" s="1"/>
      <c r="P69" s="1"/>
      <c r="Q69" s="1"/>
      <c r="R69" s="78"/>
      <c r="S69" s="78"/>
      <c r="T69" s="78"/>
      <c r="U69" s="78"/>
      <c r="V69" s="1"/>
      <c r="W69" s="1"/>
      <c r="X69" s="1"/>
      <c r="Y69" s="1"/>
      <c r="Z69" s="1"/>
    </row>
    <row r="70" spans="1:26" ht="14.25" customHeight="1" x14ac:dyDescent="0.35">
      <c r="A70" s="1"/>
      <c r="B70" s="1"/>
      <c r="C70" s="1"/>
      <c r="D70" s="1"/>
      <c r="E70" s="1"/>
      <c r="F70" s="1"/>
      <c r="G70" s="1"/>
      <c r="H70" s="1"/>
      <c r="I70" s="92"/>
      <c r="J70" s="1"/>
      <c r="K70" s="1"/>
      <c r="L70" s="1"/>
      <c r="M70" s="1"/>
      <c r="N70" s="1"/>
      <c r="O70" s="1"/>
      <c r="P70" s="1"/>
      <c r="Q70" s="1"/>
      <c r="R70" s="78"/>
      <c r="S70" s="78"/>
      <c r="T70" s="78"/>
      <c r="U70" s="78"/>
      <c r="V70" s="1"/>
      <c r="W70" s="1"/>
      <c r="X70" s="1"/>
      <c r="Y70" s="1"/>
      <c r="Z70" s="1"/>
    </row>
    <row r="71" spans="1:26" ht="14.25" customHeight="1" x14ac:dyDescent="0.35">
      <c r="A71" s="1"/>
      <c r="B71" s="1"/>
      <c r="C71" s="1"/>
      <c r="D71" s="1"/>
      <c r="E71" s="1"/>
      <c r="F71" s="1"/>
      <c r="G71" s="1"/>
      <c r="H71" s="1"/>
      <c r="I71" s="92"/>
      <c r="J71" s="1"/>
      <c r="K71" s="1"/>
      <c r="L71" s="1"/>
      <c r="M71" s="1"/>
      <c r="N71" s="1"/>
      <c r="O71" s="1"/>
      <c r="P71" s="1"/>
      <c r="Q71" s="1"/>
      <c r="R71" s="78"/>
      <c r="S71" s="78"/>
      <c r="T71" s="78"/>
      <c r="U71" s="78"/>
      <c r="V71" s="1"/>
      <c r="W71" s="1"/>
      <c r="X71" s="1"/>
      <c r="Y71" s="1"/>
      <c r="Z71" s="1"/>
    </row>
    <row r="72" spans="1:26" ht="14.25" customHeight="1" x14ac:dyDescent="0.35">
      <c r="A72" s="1"/>
      <c r="B72" s="1"/>
      <c r="C72" s="1"/>
      <c r="D72" s="1"/>
      <c r="E72" s="1"/>
      <c r="F72" s="1"/>
      <c r="G72" s="1"/>
      <c r="H72" s="1"/>
      <c r="I72" s="92"/>
      <c r="J72" s="1"/>
      <c r="K72" s="1"/>
      <c r="L72" s="1"/>
      <c r="M72" s="1"/>
      <c r="N72" s="1"/>
      <c r="O72" s="1"/>
      <c r="P72" s="1"/>
      <c r="Q72" s="1"/>
      <c r="R72" s="78"/>
      <c r="S72" s="78"/>
      <c r="T72" s="78"/>
      <c r="U72" s="78"/>
      <c r="V72" s="1"/>
      <c r="W72" s="1"/>
      <c r="X72" s="1"/>
      <c r="Y72" s="1"/>
      <c r="Z72" s="1"/>
    </row>
    <row r="73" spans="1:26" ht="14.25" customHeight="1" x14ac:dyDescent="0.35">
      <c r="A73" s="1"/>
      <c r="B73" s="1"/>
      <c r="C73" s="1"/>
      <c r="D73" s="1"/>
      <c r="E73" s="1"/>
      <c r="F73" s="1"/>
      <c r="G73" s="1"/>
      <c r="H73" s="1"/>
      <c r="I73" s="92"/>
      <c r="J73" s="1"/>
      <c r="K73" s="1"/>
      <c r="L73" s="1"/>
      <c r="M73" s="1"/>
      <c r="N73" s="1"/>
      <c r="O73" s="1"/>
      <c r="P73" s="1"/>
      <c r="Q73" s="1"/>
      <c r="R73" s="78"/>
      <c r="S73" s="78"/>
      <c r="T73" s="78"/>
      <c r="U73" s="78"/>
      <c r="V73" s="1"/>
      <c r="W73" s="1"/>
      <c r="X73" s="1"/>
      <c r="Y73" s="1"/>
      <c r="Z73" s="1"/>
    </row>
    <row r="74" spans="1:26" ht="14.25" customHeight="1" x14ac:dyDescent="0.35">
      <c r="A74" s="1"/>
      <c r="B74" s="1"/>
      <c r="C74" s="1"/>
      <c r="D74" s="1"/>
      <c r="E74" s="1"/>
      <c r="F74" s="1"/>
      <c r="G74" s="1"/>
      <c r="H74" s="1"/>
      <c r="I74" s="92"/>
      <c r="J74" s="1"/>
      <c r="K74" s="1"/>
      <c r="L74" s="1"/>
      <c r="M74" s="1"/>
      <c r="N74" s="1"/>
      <c r="O74" s="1"/>
      <c r="P74" s="1"/>
      <c r="Q74" s="1"/>
      <c r="R74" s="78"/>
      <c r="S74" s="78"/>
      <c r="T74" s="78"/>
      <c r="U74" s="78"/>
      <c r="V74" s="1"/>
      <c r="W74" s="1"/>
      <c r="X74" s="1"/>
      <c r="Y74" s="1"/>
      <c r="Z74" s="1"/>
    </row>
    <row r="75" spans="1:26" ht="14.25" customHeight="1" x14ac:dyDescent="0.35">
      <c r="A75" s="1"/>
      <c r="B75" s="1"/>
      <c r="C75" s="1"/>
      <c r="D75" s="1"/>
      <c r="E75" s="1"/>
      <c r="F75" s="1"/>
      <c r="G75" s="1"/>
      <c r="H75" s="1"/>
      <c r="I75" s="92"/>
      <c r="J75" s="1"/>
      <c r="K75" s="1"/>
      <c r="L75" s="1"/>
      <c r="M75" s="1"/>
      <c r="N75" s="1"/>
      <c r="O75" s="1"/>
      <c r="P75" s="1"/>
      <c r="Q75" s="1"/>
      <c r="R75" s="78"/>
      <c r="S75" s="78"/>
      <c r="T75" s="78"/>
      <c r="U75" s="78"/>
      <c r="V75" s="1"/>
      <c r="W75" s="1"/>
      <c r="X75" s="1"/>
      <c r="Y75" s="1"/>
      <c r="Z75" s="1"/>
    </row>
    <row r="76" spans="1:26" ht="14.25" customHeight="1" x14ac:dyDescent="0.35">
      <c r="A76" s="1"/>
      <c r="B76" s="1"/>
      <c r="C76" s="1"/>
      <c r="D76" s="1"/>
      <c r="E76" s="1"/>
      <c r="F76" s="1"/>
      <c r="G76" s="1"/>
      <c r="H76" s="1"/>
      <c r="I76" s="92"/>
      <c r="J76" s="1"/>
      <c r="K76" s="1"/>
      <c r="L76" s="1"/>
      <c r="M76" s="1"/>
      <c r="N76" s="1"/>
      <c r="O76" s="1"/>
      <c r="P76" s="1"/>
      <c r="Q76" s="1"/>
      <c r="R76" s="78"/>
      <c r="S76" s="78"/>
      <c r="T76" s="78"/>
      <c r="U76" s="78"/>
      <c r="V76" s="1"/>
      <c r="W76" s="1"/>
      <c r="X76" s="1"/>
      <c r="Y76" s="1"/>
      <c r="Z76" s="1"/>
    </row>
    <row r="77" spans="1:26" ht="14.25" customHeight="1" x14ac:dyDescent="0.35">
      <c r="A77" s="1"/>
      <c r="B77" s="1"/>
      <c r="C77" s="1"/>
      <c r="D77" s="1"/>
      <c r="E77" s="1"/>
      <c r="F77" s="1"/>
      <c r="G77" s="1"/>
      <c r="H77" s="1"/>
      <c r="I77" s="92"/>
      <c r="J77" s="1"/>
      <c r="K77" s="1"/>
      <c r="L77" s="1"/>
      <c r="M77" s="1"/>
      <c r="N77" s="1"/>
      <c r="O77" s="1"/>
      <c r="P77" s="1"/>
      <c r="Q77" s="1"/>
      <c r="R77" s="78"/>
      <c r="S77" s="78"/>
      <c r="T77" s="78"/>
      <c r="U77" s="78"/>
      <c r="V77" s="1"/>
      <c r="W77" s="1"/>
      <c r="X77" s="1"/>
      <c r="Y77" s="1"/>
      <c r="Z77" s="1"/>
    </row>
    <row r="78" spans="1:26" ht="14.25" customHeight="1" x14ac:dyDescent="0.35">
      <c r="A78" s="1"/>
      <c r="B78" s="1"/>
      <c r="C78" s="1"/>
      <c r="D78" s="1"/>
      <c r="E78" s="1"/>
      <c r="F78" s="1"/>
      <c r="G78" s="1"/>
      <c r="H78" s="1"/>
      <c r="I78" s="92"/>
      <c r="J78" s="1"/>
      <c r="K78" s="1"/>
      <c r="L78" s="1"/>
      <c r="M78" s="1"/>
      <c r="N78" s="1"/>
      <c r="O78" s="1"/>
      <c r="P78" s="1"/>
      <c r="Q78" s="1"/>
      <c r="R78" s="78"/>
      <c r="S78" s="78"/>
      <c r="T78" s="78"/>
      <c r="U78" s="78"/>
      <c r="V78" s="1"/>
      <c r="W78" s="1"/>
      <c r="X78" s="1"/>
      <c r="Y78" s="1"/>
      <c r="Z78" s="1"/>
    </row>
    <row r="79" spans="1:26" ht="14.25" customHeight="1" x14ac:dyDescent="0.35">
      <c r="A79" s="1"/>
      <c r="B79" s="1"/>
      <c r="C79" s="1"/>
      <c r="D79" s="1"/>
      <c r="E79" s="1"/>
      <c r="F79" s="1"/>
      <c r="G79" s="1"/>
      <c r="H79" s="1"/>
      <c r="I79" s="92"/>
      <c r="J79" s="1"/>
      <c r="K79" s="1"/>
      <c r="L79" s="1"/>
      <c r="M79" s="1"/>
      <c r="N79" s="1"/>
      <c r="O79" s="1"/>
      <c r="P79" s="1"/>
      <c r="Q79" s="1"/>
      <c r="R79" s="78"/>
      <c r="S79" s="78"/>
      <c r="T79" s="78"/>
      <c r="U79" s="78"/>
      <c r="V79" s="1"/>
      <c r="W79" s="1"/>
      <c r="X79" s="1"/>
      <c r="Y79" s="1"/>
      <c r="Z79" s="1"/>
    </row>
    <row r="80" spans="1:26" ht="14.25" customHeight="1" x14ac:dyDescent="0.35">
      <c r="A80" s="1"/>
      <c r="B80" s="1"/>
      <c r="C80" s="1"/>
      <c r="D80" s="1"/>
      <c r="E80" s="1"/>
      <c r="F80" s="1"/>
      <c r="G80" s="1"/>
      <c r="H80" s="1"/>
      <c r="I80" s="92"/>
      <c r="J80" s="1"/>
      <c r="K80" s="1"/>
      <c r="L80" s="1"/>
      <c r="M80" s="1"/>
      <c r="N80" s="1"/>
      <c r="O80" s="1"/>
      <c r="P80" s="1"/>
      <c r="Q80" s="1"/>
      <c r="R80" s="78"/>
      <c r="S80" s="78"/>
      <c r="T80" s="78"/>
      <c r="U80" s="78"/>
      <c r="V80" s="1"/>
      <c r="W80" s="1"/>
      <c r="X80" s="1"/>
      <c r="Y80" s="1"/>
      <c r="Z80" s="1"/>
    </row>
    <row r="81" spans="1:26" ht="14.25" customHeight="1" x14ac:dyDescent="0.35">
      <c r="A81" s="1"/>
      <c r="B81" s="1"/>
      <c r="C81" s="1"/>
      <c r="D81" s="1"/>
      <c r="E81" s="1"/>
      <c r="F81" s="1"/>
      <c r="G81" s="1"/>
      <c r="H81" s="1"/>
      <c r="I81" s="92"/>
      <c r="J81" s="1"/>
      <c r="K81" s="1"/>
      <c r="L81" s="1"/>
      <c r="M81" s="1"/>
      <c r="N81" s="1"/>
      <c r="O81" s="1"/>
      <c r="P81" s="1"/>
      <c r="Q81" s="1"/>
      <c r="R81" s="78"/>
      <c r="S81" s="78"/>
      <c r="T81" s="78"/>
      <c r="U81" s="78"/>
      <c r="V81" s="1"/>
      <c r="W81" s="1"/>
      <c r="X81" s="1"/>
      <c r="Y81" s="1"/>
      <c r="Z81" s="1"/>
    </row>
    <row r="82" spans="1:26" ht="14.25" customHeight="1" x14ac:dyDescent="0.35">
      <c r="A82" s="1"/>
      <c r="B82" s="1"/>
      <c r="C82" s="1"/>
      <c r="D82" s="1"/>
      <c r="E82" s="1"/>
      <c r="F82" s="1"/>
      <c r="G82" s="1"/>
      <c r="H82" s="1"/>
      <c r="I82" s="92"/>
      <c r="J82" s="1"/>
      <c r="K82" s="1"/>
      <c r="L82" s="1"/>
      <c r="M82" s="1"/>
      <c r="N82" s="1"/>
      <c r="O82" s="1"/>
      <c r="P82" s="1"/>
      <c r="Q82" s="1"/>
      <c r="R82" s="78"/>
      <c r="S82" s="78"/>
      <c r="T82" s="78"/>
      <c r="U82" s="78"/>
      <c r="V82" s="1"/>
      <c r="W82" s="1"/>
      <c r="X82" s="1"/>
      <c r="Y82" s="1"/>
      <c r="Z82" s="1"/>
    </row>
    <row r="83" spans="1:26" ht="14.25" customHeight="1" x14ac:dyDescent="0.35">
      <c r="A83" s="1"/>
      <c r="B83" s="1"/>
      <c r="C83" s="1"/>
      <c r="D83" s="1"/>
      <c r="E83" s="1"/>
      <c r="F83" s="1"/>
      <c r="G83" s="1"/>
      <c r="H83" s="1"/>
      <c r="I83" s="92"/>
      <c r="J83" s="1"/>
      <c r="K83" s="1"/>
      <c r="L83" s="1"/>
      <c r="M83" s="1"/>
      <c r="N83" s="1"/>
      <c r="O83" s="1"/>
      <c r="P83" s="1"/>
      <c r="Q83" s="1"/>
      <c r="R83" s="78"/>
      <c r="S83" s="78"/>
      <c r="T83" s="78"/>
      <c r="U83" s="78"/>
      <c r="V83" s="1"/>
      <c r="W83" s="1"/>
      <c r="X83" s="1"/>
      <c r="Y83" s="1"/>
      <c r="Z83" s="1"/>
    </row>
    <row r="84" spans="1:26" ht="14.25" customHeight="1" x14ac:dyDescent="0.35">
      <c r="A84" s="1"/>
      <c r="B84" s="1"/>
      <c r="C84" s="1"/>
      <c r="D84" s="1"/>
      <c r="E84" s="1"/>
      <c r="F84" s="1"/>
      <c r="G84" s="1"/>
      <c r="H84" s="1"/>
      <c r="I84" s="92"/>
      <c r="J84" s="1"/>
      <c r="K84" s="1"/>
      <c r="L84" s="1"/>
      <c r="M84" s="1"/>
      <c r="N84" s="1"/>
      <c r="O84" s="1"/>
      <c r="P84" s="1"/>
      <c r="Q84" s="1"/>
      <c r="R84" s="78"/>
      <c r="S84" s="78"/>
      <c r="T84" s="78"/>
      <c r="U84" s="78"/>
      <c r="V84" s="1"/>
      <c r="W84" s="1"/>
      <c r="X84" s="1"/>
      <c r="Y84" s="1"/>
      <c r="Z84" s="1"/>
    </row>
    <row r="85" spans="1:26" ht="14.25" customHeight="1" x14ac:dyDescent="0.35">
      <c r="A85" s="1"/>
      <c r="B85" s="1"/>
      <c r="C85" s="1"/>
      <c r="D85" s="1"/>
      <c r="E85" s="1"/>
      <c r="F85" s="1"/>
      <c r="G85" s="1"/>
      <c r="H85" s="1"/>
      <c r="I85" s="92"/>
      <c r="J85" s="1"/>
      <c r="K85" s="1"/>
      <c r="L85" s="1"/>
      <c r="M85" s="1"/>
      <c r="N85" s="1"/>
      <c r="O85" s="1"/>
      <c r="P85" s="1"/>
      <c r="Q85" s="1"/>
      <c r="R85" s="78"/>
      <c r="S85" s="78"/>
      <c r="T85" s="78"/>
      <c r="U85" s="78"/>
      <c r="V85" s="1"/>
      <c r="W85" s="1"/>
      <c r="X85" s="1"/>
      <c r="Y85" s="1"/>
      <c r="Z85" s="1"/>
    </row>
    <row r="86" spans="1:26" ht="14.25" customHeight="1" x14ac:dyDescent="0.35">
      <c r="A86" s="1"/>
      <c r="B86" s="1"/>
      <c r="C86" s="1"/>
      <c r="D86" s="1"/>
      <c r="E86" s="1"/>
      <c r="F86" s="1"/>
      <c r="G86" s="1"/>
      <c r="H86" s="1"/>
      <c r="I86" s="92"/>
      <c r="J86" s="1"/>
      <c r="K86" s="1"/>
      <c r="L86" s="1"/>
      <c r="M86" s="1"/>
      <c r="N86" s="1"/>
      <c r="O86" s="1"/>
      <c r="P86" s="1"/>
      <c r="Q86" s="1"/>
      <c r="R86" s="78"/>
      <c r="S86" s="78"/>
      <c r="T86" s="78"/>
      <c r="U86" s="78"/>
      <c r="V86" s="1"/>
      <c r="W86" s="1"/>
      <c r="X86" s="1"/>
      <c r="Y86" s="1"/>
      <c r="Z86" s="1"/>
    </row>
    <row r="87" spans="1:26" ht="14.25" customHeight="1" x14ac:dyDescent="0.35">
      <c r="A87" s="1"/>
      <c r="B87" s="1"/>
      <c r="C87" s="1"/>
      <c r="D87" s="1"/>
      <c r="E87" s="1"/>
      <c r="F87" s="1"/>
      <c r="G87" s="1"/>
      <c r="H87" s="1"/>
      <c r="I87" s="92"/>
      <c r="J87" s="1"/>
      <c r="K87" s="1"/>
      <c r="L87" s="1"/>
      <c r="M87" s="1"/>
      <c r="N87" s="1"/>
      <c r="O87" s="1"/>
      <c r="P87" s="1"/>
      <c r="Q87" s="1"/>
      <c r="R87" s="78"/>
      <c r="S87" s="78"/>
      <c r="T87" s="78"/>
      <c r="U87" s="78"/>
      <c r="V87" s="1"/>
      <c r="W87" s="1"/>
      <c r="X87" s="1"/>
      <c r="Y87" s="1"/>
      <c r="Z87" s="1"/>
    </row>
    <row r="88" spans="1:26" ht="14.25" customHeight="1" x14ac:dyDescent="0.35">
      <c r="A88" s="1"/>
      <c r="B88" s="1"/>
      <c r="C88" s="1"/>
      <c r="D88" s="1"/>
      <c r="E88" s="1"/>
      <c r="F88" s="1"/>
      <c r="G88" s="1"/>
      <c r="H88" s="1"/>
      <c r="I88" s="92"/>
      <c r="J88" s="1"/>
      <c r="K88" s="1"/>
      <c r="L88" s="1"/>
      <c r="M88" s="1"/>
      <c r="N88" s="1"/>
      <c r="O88" s="1"/>
      <c r="P88" s="1"/>
      <c r="Q88" s="1"/>
      <c r="R88" s="78"/>
      <c r="S88" s="78"/>
      <c r="T88" s="78"/>
      <c r="U88" s="78"/>
      <c r="V88" s="1"/>
      <c r="W88" s="1"/>
      <c r="X88" s="1"/>
      <c r="Y88" s="1"/>
      <c r="Z88" s="1"/>
    </row>
    <row r="89" spans="1:26" ht="14.25" customHeight="1" x14ac:dyDescent="0.35">
      <c r="A89" s="1"/>
      <c r="B89" s="1"/>
      <c r="C89" s="1"/>
      <c r="D89" s="1"/>
      <c r="E89" s="1"/>
      <c r="F89" s="1"/>
      <c r="G89" s="1"/>
      <c r="H89" s="1"/>
      <c r="I89" s="92"/>
      <c r="J89" s="1"/>
      <c r="K89" s="1"/>
      <c r="L89" s="1"/>
      <c r="M89" s="1"/>
      <c r="N89" s="1"/>
      <c r="O89" s="1"/>
      <c r="P89" s="1"/>
      <c r="Q89" s="1"/>
      <c r="R89" s="78"/>
      <c r="S89" s="78"/>
      <c r="T89" s="78"/>
      <c r="U89" s="78"/>
      <c r="V89" s="1"/>
      <c r="W89" s="1"/>
      <c r="X89" s="1"/>
      <c r="Y89" s="1"/>
      <c r="Z89" s="1"/>
    </row>
    <row r="90" spans="1:26" ht="14.25" customHeight="1" x14ac:dyDescent="0.35">
      <c r="A90" s="1"/>
      <c r="B90" s="1"/>
      <c r="C90" s="1"/>
      <c r="D90" s="1"/>
      <c r="E90" s="1"/>
      <c r="F90" s="1"/>
      <c r="G90" s="1"/>
      <c r="H90" s="1"/>
      <c r="I90" s="92"/>
      <c r="J90" s="1"/>
      <c r="K90" s="1"/>
      <c r="L90" s="1"/>
      <c r="M90" s="1"/>
      <c r="N90" s="1"/>
      <c r="O90" s="1"/>
      <c r="P90" s="1"/>
      <c r="Q90" s="1"/>
      <c r="R90" s="78"/>
      <c r="S90" s="78"/>
      <c r="T90" s="78"/>
      <c r="U90" s="78"/>
      <c r="V90" s="1"/>
      <c r="W90" s="1"/>
      <c r="X90" s="1"/>
      <c r="Y90" s="1"/>
      <c r="Z90" s="1"/>
    </row>
    <row r="91" spans="1:26" ht="14.25" customHeight="1" x14ac:dyDescent="0.35">
      <c r="A91" s="1"/>
      <c r="B91" s="1"/>
      <c r="C91" s="1"/>
      <c r="D91" s="1"/>
      <c r="E91" s="1"/>
      <c r="F91" s="1"/>
      <c r="G91" s="1"/>
      <c r="H91" s="1"/>
      <c r="I91" s="92"/>
      <c r="J91" s="1"/>
      <c r="K91" s="1"/>
      <c r="L91" s="1"/>
      <c r="M91" s="1"/>
      <c r="N91" s="1"/>
      <c r="O91" s="1"/>
      <c r="P91" s="1"/>
      <c r="Q91" s="1"/>
      <c r="R91" s="78"/>
      <c r="S91" s="78"/>
      <c r="T91" s="78"/>
      <c r="U91" s="78"/>
      <c r="V91" s="1"/>
      <c r="W91" s="1"/>
      <c r="X91" s="1"/>
      <c r="Y91" s="1"/>
      <c r="Z91" s="1"/>
    </row>
    <row r="92" spans="1:26" ht="14.25" customHeight="1" x14ac:dyDescent="0.35">
      <c r="A92" s="1"/>
      <c r="B92" s="1"/>
      <c r="C92" s="1"/>
      <c r="D92" s="1"/>
      <c r="E92" s="1"/>
      <c r="F92" s="1"/>
      <c r="G92" s="1"/>
      <c r="H92" s="1"/>
      <c r="I92" s="92"/>
      <c r="J92" s="1"/>
      <c r="K92" s="1"/>
      <c r="L92" s="1"/>
      <c r="M92" s="1"/>
      <c r="N92" s="1"/>
      <c r="O92" s="1"/>
      <c r="P92" s="1"/>
      <c r="Q92" s="1"/>
      <c r="R92" s="78"/>
      <c r="S92" s="78"/>
      <c r="T92" s="78"/>
      <c r="U92" s="78"/>
      <c r="V92" s="1"/>
      <c r="W92" s="1"/>
      <c r="X92" s="1"/>
      <c r="Y92" s="1"/>
      <c r="Z92" s="1"/>
    </row>
    <row r="93" spans="1:26" ht="14.25" customHeight="1" x14ac:dyDescent="0.35">
      <c r="A93" s="1"/>
      <c r="B93" s="1"/>
      <c r="C93" s="1"/>
      <c r="D93" s="1"/>
      <c r="E93" s="1"/>
      <c r="F93" s="1"/>
      <c r="G93" s="1"/>
      <c r="H93" s="1"/>
      <c r="I93" s="92"/>
      <c r="J93" s="1"/>
      <c r="K93" s="1"/>
      <c r="L93" s="1"/>
      <c r="M93" s="1"/>
      <c r="N93" s="1"/>
      <c r="O93" s="1"/>
      <c r="P93" s="1"/>
      <c r="Q93" s="1"/>
      <c r="R93" s="78"/>
      <c r="S93" s="78"/>
      <c r="T93" s="78"/>
      <c r="U93" s="78"/>
      <c r="V93" s="1"/>
      <c r="W93" s="1"/>
      <c r="X93" s="1"/>
      <c r="Y93" s="1"/>
      <c r="Z93" s="1"/>
    </row>
    <row r="94" spans="1:26" ht="14.25" customHeight="1" x14ac:dyDescent="0.35">
      <c r="A94" s="1"/>
      <c r="B94" s="1"/>
      <c r="C94" s="1"/>
      <c r="D94" s="1"/>
      <c r="E94" s="1"/>
      <c r="F94" s="1"/>
      <c r="G94" s="1"/>
      <c r="H94" s="1"/>
      <c r="I94" s="92"/>
      <c r="J94" s="1"/>
      <c r="K94" s="1"/>
      <c r="L94" s="1"/>
      <c r="M94" s="1"/>
      <c r="N94" s="1"/>
      <c r="O94" s="1"/>
      <c r="P94" s="1"/>
      <c r="Q94" s="1"/>
      <c r="R94" s="78"/>
      <c r="S94" s="78"/>
      <c r="T94" s="78"/>
      <c r="U94" s="78"/>
      <c r="V94" s="1"/>
      <c r="W94" s="1"/>
      <c r="X94" s="1"/>
      <c r="Y94" s="1"/>
      <c r="Z94" s="1"/>
    </row>
    <row r="95" spans="1:26" ht="14.25" customHeight="1" x14ac:dyDescent="0.35">
      <c r="A95" s="1"/>
      <c r="B95" s="1"/>
      <c r="C95" s="1"/>
      <c r="D95" s="1"/>
      <c r="E95" s="1"/>
      <c r="F95" s="1"/>
      <c r="G95" s="1"/>
      <c r="H95" s="1"/>
      <c r="I95" s="92"/>
      <c r="J95" s="1"/>
      <c r="K95" s="1"/>
      <c r="L95" s="1"/>
      <c r="M95" s="1"/>
      <c r="N95" s="1"/>
      <c r="O95" s="1"/>
      <c r="P95" s="1"/>
      <c r="Q95" s="1"/>
      <c r="R95" s="78"/>
      <c r="S95" s="78"/>
      <c r="T95" s="78"/>
      <c r="U95" s="78"/>
      <c r="V95" s="1"/>
      <c r="W95" s="1"/>
      <c r="X95" s="1"/>
      <c r="Y95" s="1"/>
      <c r="Z95" s="1"/>
    </row>
    <row r="96" spans="1:26" ht="14.25" customHeight="1" x14ac:dyDescent="0.35">
      <c r="A96" s="1"/>
      <c r="B96" s="1"/>
      <c r="C96" s="1"/>
      <c r="D96" s="1"/>
      <c r="E96" s="1"/>
      <c r="F96" s="1"/>
      <c r="G96" s="1"/>
      <c r="H96" s="1"/>
      <c r="I96" s="92"/>
      <c r="J96" s="1"/>
      <c r="K96" s="1"/>
      <c r="L96" s="1"/>
      <c r="M96" s="1"/>
      <c r="N96" s="1"/>
      <c r="O96" s="1"/>
      <c r="P96" s="1"/>
      <c r="Q96" s="1"/>
      <c r="R96" s="78"/>
      <c r="S96" s="78"/>
      <c r="T96" s="78"/>
      <c r="U96" s="78"/>
      <c r="V96" s="1"/>
      <c r="W96" s="1"/>
      <c r="X96" s="1"/>
      <c r="Y96" s="1"/>
      <c r="Z96" s="1"/>
    </row>
    <row r="97" spans="1:26" ht="14.25" customHeight="1" x14ac:dyDescent="0.35">
      <c r="A97" s="1"/>
      <c r="B97" s="1"/>
      <c r="C97" s="1"/>
      <c r="D97" s="1"/>
      <c r="E97" s="1"/>
      <c r="F97" s="1"/>
      <c r="G97" s="1"/>
      <c r="H97" s="1"/>
      <c r="I97" s="92"/>
      <c r="J97" s="1"/>
      <c r="K97" s="1"/>
      <c r="L97" s="1"/>
      <c r="M97" s="1"/>
      <c r="N97" s="1"/>
      <c r="O97" s="1"/>
      <c r="P97" s="1"/>
      <c r="Q97" s="1"/>
      <c r="R97" s="78"/>
      <c r="S97" s="78"/>
      <c r="T97" s="78"/>
      <c r="U97" s="78"/>
      <c r="V97" s="1"/>
      <c r="W97" s="1"/>
      <c r="X97" s="1"/>
      <c r="Y97" s="1"/>
      <c r="Z97" s="1"/>
    </row>
    <row r="98" spans="1:26" ht="14.25" customHeight="1" x14ac:dyDescent="0.35">
      <c r="A98" s="1"/>
      <c r="B98" s="1"/>
      <c r="C98" s="1"/>
      <c r="D98" s="1"/>
      <c r="E98" s="1"/>
      <c r="F98" s="1"/>
      <c r="G98" s="1"/>
      <c r="H98" s="1"/>
      <c r="I98" s="92"/>
      <c r="J98" s="1"/>
      <c r="K98" s="1"/>
      <c r="L98" s="1"/>
      <c r="M98" s="1"/>
      <c r="N98" s="1"/>
      <c r="O98" s="1"/>
      <c r="P98" s="1"/>
      <c r="Q98" s="1"/>
      <c r="R98" s="78"/>
      <c r="S98" s="78"/>
      <c r="T98" s="78"/>
      <c r="U98" s="78"/>
      <c r="V98" s="1"/>
      <c r="W98" s="1"/>
      <c r="X98" s="1"/>
      <c r="Y98" s="1"/>
      <c r="Z98" s="1"/>
    </row>
    <row r="99" spans="1:26" ht="14.25" customHeight="1" x14ac:dyDescent="0.35">
      <c r="A99" s="1"/>
      <c r="B99" s="1"/>
      <c r="C99" s="1"/>
      <c r="D99" s="1"/>
      <c r="E99" s="1"/>
      <c r="F99" s="1"/>
      <c r="G99" s="1"/>
      <c r="H99" s="1"/>
      <c r="I99" s="92"/>
      <c r="J99" s="1"/>
      <c r="K99" s="1"/>
      <c r="L99" s="1"/>
      <c r="M99" s="1"/>
      <c r="N99" s="1"/>
      <c r="O99" s="1"/>
      <c r="P99" s="1"/>
      <c r="Q99" s="1"/>
      <c r="R99" s="78"/>
      <c r="S99" s="78"/>
      <c r="T99" s="78"/>
      <c r="U99" s="78"/>
      <c r="V99" s="1"/>
      <c r="W99" s="1"/>
      <c r="X99" s="1"/>
      <c r="Y99" s="1"/>
      <c r="Z99" s="1"/>
    </row>
    <row r="100" spans="1:26" ht="14.25" customHeight="1" x14ac:dyDescent="0.35">
      <c r="A100" s="1"/>
      <c r="B100" s="1"/>
      <c r="C100" s="1"/>
      <c r="D100" s="1"/>
      <c r="E100" s="1"/>
      <c r="F100" s="1"/>
      <c r="G100" s="1"/>
      <c r="H100" s="1"/>
      <c r="I100" s="92"/>
      <c r="J100" s="1"/>
      <c r="K100" s="1"/>
      <c r="L100" s="1"/>
      <c r="M100" s="1"/>
      <c r="N100" s="1"/>
      <c r="O100" s="1"/>
      <c r="P100" s="1"/>
      <c r="Q100" s="1"/>
      <c r="R100" s="78"/>
      <c r="S100" s="78"/>
      <c r="T100" s="78"/>
      <c r="U100" s="78"/>
      <c r="V100" s="1"/>
      <c r="W100" s="1"/>
      <c r="X100" s="1"/>
      <c r="Y100" s="1"/>
      <c r="Z100" s="1"/>
    </row>
    <row r="101" spans="1:26" ht="14.25" customHeight="1" x14ac:dyDescent="0.35">
      <c r="A101" s="1"/>
      <c r="B101" s="1"/>
      <c r="C101" s="1"/>
      <c r="D101" s="1"/>
      <c r="E101" s="1"/>
      <c r="F101" s="1"/>
      <c r="G101" s="1"/>
      <c r="H101" s="1"/>
      <c r="I101" s="92"/>
      <c r="J101" s="1"/>
      <c r="K101" s="1"/>
      <c r="L101" s="1"/>
      <c r="M101" s="1"/>
      <c r="N101" s="1"/>
      <c r="O101" s="1"/>
      <c r="P101" s="1"/>
      <c r="Q101" s="1"/>
      <c r="R101" s="78"/>
      <c r="S101" s="78"/>
      <c r="T101" s="78"/>
      <c r="U101" s="78"/>
      <c r="V101" s="1"/>
      <c r="W101" s="1"/>
      <c r="X101" s="1"/>
      <c r="Y101" s="1"/>
      <c r="Z101" s="1"/>
    </row>
    <row r="102" spans="1:26" ht="14.25" customHeight="1" x14ac:dyDescent="0.35">
      <c r="A102" s="1"/>
      <c r="B102" s="1"/>
      <c r="C102" s="1"/>
      <c r="D102" s="1"/>
      <c r="E102" s="1"/>
      <c r="F102" s="1"/>
      <c r="G102" s="1"/>
      <c r="H102" s="1"/>
      <c r="I102" s="92"/>
      <c r="J102" s="1"/>
      <c r="K102" s="1"/>
      <c r="L102" s="1"/>
      <c r="M102" s="1"/>
      <c r="N102" s="1"/>
      <c r="O102" s="1"/>
      <c r="P102" s="1"/>
      <c r="Q102" s="1"/>
      <c r="R102" s="78"/>
      <c r="S102" s="78"/>
      <c r="T102" s="78"/>
      <c r="U102" s="78"/>
      <c r="V102" s="1"/>
      <c r="W102" s="1"/>
      <c r="X102" s="1"/>
      <c r="Y102" s="1"/>
      <c r="Z102" s="1"/>
    </row>
    <row r="103" spans="1:26" ht="14.25" customHeight="1" x14ac:dyDescent="0.35">
      <c r="A103" s="1"/>
      <c r="B103" s="1"/>
      <c r="C103" s="1"/>
      <c r="D103" s="1"/>
      <c r="E103" s="1"/>
      <c r="F103" s="1"/>
      <c r="G103" s="1"/>
      <c r="H103" s="1"/>
      <c r="I103" s="92"/>
      <c r="J103" s="1"/>
      <c r="K103" s="1"/>
      <c r="L103" s="1"/>
      <c r="M103" s="1"/>
      <c r="N103" s="1"/>
      <c r="O103" s="1"/>
      <c r="P103" s="1"/>
      <c r="Q103" s="1"/>
      <c r="R103" s="78"/>
      <c r="S103" s="78"/>
      <c r="T103" s="78"/>
      <c r="U103" s="78"/>
      <c r="V103" s="1"/>
      <c r="W103" s="1"/>
      <c r="X103" s="1"/>
      <c r="Y103" s="1"/>
      <c r="Z103" s="1"/>
    </row>
    <row r="104" spans="1:26" ht="14.25" customHeight="1" x14ac:dyDescent="0.35">
      <c r="A104" s="1"/>
      <c r="B104" s="1"/>
      <c r="C104" s="1"/>
      <c r="D104" s="1"/>
      <c r="E104" s="1"/>
      <c r="F104" s="1"/>
      <c r="G104" s="1"/>
      <c r="H104" s="1"/>
      <c r="I104" s="92"/>
      <c r="J104" s="1"/>
      <c r="K104" s="1"/>
      <c r="L104" s="1"/>
      <c r="M104" s="1"/>
      <c r="N104" s="1"/>
      <c r="O104" s="1"/>
      <c r="P104" s="1"/>
      <c r="Q104" s="1"/>
      <c r="R104" s="78"/>
      <c r="S104" s="78"/>
      <c r="T104" s="78"/>
      <c r="U104" s="78"/>
      <c r="V104" s="1"/>
      <c r="W104" s="1"/>
      <c r="X104" s="1"/>
      <c r="Y104" s="1"/>
      <c r="Z104" s="1"/>
    </row>
    <row r="105" spans="1:26" ht="14.25" customHeight="1" x14ac:dyDescent="0.35">
      <c r="A105" s="1"/>
      <c r="B105" s="1"/>
      <c r="C105" s="1"/>
      <c r="D105" s="1"/>
      <c r="E105" s="1"/>
      <c r="F105" s="1"/>
      <c r="G105" s="1"/>
      <c r="H105" s="1"/>
      <c r="I105" s="92"/>
      <c r="J105" s="1"/>
      <c r="K105" s="1"/>
      <c r="L105" s="1"/>
      <c r="M105" s="1"/>
      <c r="N105" s="1"/>
      <c r="O105" s="1"/>
      <c r="P105" s="1"/>
      <c r="Q105" s="1"/>
      <c r="R105" s="78"/>
      <c r="S105" s="78"/>
      <c r="T105" s="78"/>
      <c r="U105" s="78"/>
      <c r="V105" s="1"/>
      <c r="W105" s="1"/>
      <c r="X105" s="1"/>
      <c r="Y105" s="1"/>
      <c r="Z105" s="1"/>
    </row>
    <row r="106" spans="1:26" ht="14.25" customHeight="1" x14ac:dyDescent="0.35">
      <c r="A106" s="1"/>
      <c r="B106" s="1"/>
      <c r="C106" s="1"/>
      <c r="D106" s="1"/>
      <c r="E106" s="1"/>
      <c r="F106" s="1"/>
      <c r="G106" s="1"/>
      <c r="H106" s="1"/>
      <c r="I106" s="92"/>
      <c r="J106" s="1"/>
      <c r="K106" s="1"/>
      <c r="L106" s="1"/>
      <c r="M106" s="1"/>
      <c r="N106" s="1"/>
      <c r="O106" s="1"/>
      <c r="P106" s="1"/>
      <c r="Q106" s="1"/>
      <c r="R106" s="78"/>
      <c r="S106" s="78"/>
      <c r="T106" s="78"/>
      <c r="U106" s="78"/>
      <c r="V106" s="1"/>
      <c r="W106" s="1"/>
      <c r="X106" s="1"/>
      <c r="Y106" s="1"/>
      <c r="Z106" s="1"/>
    </row>
    <row r="107" spans="1:26" ht="14.25" customHeight="1" x14ac:dyDescent="0.35">
      <c r="A107" s="1"/>
      <c r="B107" s="1"/>
      <c r="C107" s="1"/>
      <c r="D107" s="1"/>
      <c r="E107" s="1"/>
      <c r="F107" s="1"/>
      <c r="G107" s="1"/>
      <c r="H107" s="1"/>
      <c r="I107" s="92"/>
      <c r="J107" s="1"/>
      <c r="K107" s="1"/>
      <c r="L107" s="1"/>
      <c r="M107" s="1"/>
      <c r="N107" s="1"/>
      <c r="O107" s="1"/>
      <c r="P107" s="1"/>
      <c r="Q107" s="1"/>
      <c r="R107" s="78"/>
      <c r="S107" s="78"/>
      <c r="T107" s="78"/>
      <c r="U107" s="78"/>
      <c r="V107" s="1"/>
      <c r="W107" s="1"/>
      <c r="X107" s="1"/>
      <c r="Y107" s="1"/>
      <c r="Z107" s="1"/>
    </row>
    <row r="108" spans="1:26" ht="14.25" customHeight="1" x14ac:dyDescent="0.35">
      <c r="A108" s="1"/>
      <c r="B108" s="1"/>
      <c r="C108" s="1"/>
      <c r="D108" s="1"/>
      <c r="E108" s="1"/>
      <c r="F108" s="1"/>
      <c r="G108" s="1"/>
      <c r="H108" s="1"/>
      <c r="I108" s="92"/>
      <c r="J108" s="1"/>
      <c r="K108" s="1"/>
      <c r="L108" s="1"/>
      <c r="M108" s="1"/>
      <c r="N108" s="1"/>
      <c r="O108" s="1"/>
      <c r="P108" s="1"/>
      <c r="Q108" s="1"/>
      <c r="R108" s="78"/>
      <c r="S108" s="78"/>
      <c r="T108" s="78"/>
      <c r="U108" s="78"/>
      <c r="V108" s="1"/>
      <c r="W108" s="1"/>
      <c r="X108" s="1"/>
      <c r="Y108" s="1"/>
      <c r="Z108" s="1"/>
    </row>
    <row r="109" spans="1:26" ht="14.25" customHeight="1" x14ac:dyDescent="0.35">
      <c r="A109" s="1"/>
      <c r="B109" s="1"/>
      <c r="C109" s="1"/>
      <c r="D109" s="1"/>
      <c r="E109" s="1"/>
      <c r="F109" s="1"/>
      <c r="G109" s="1"/>
      <c r="H109" s="1"/>
      <c r="I109" s="92"/>
      <c r="J109" s="1"/>
      <c r="K109" s="1"/>
      <c r="L109" s="1"/>
      <c r="M109" s="1"/>
      <c r="N109" s="1"/>
      <c r="O109" s="1"/>
      <c r="P109" s="1"/>
      <c r="Q109" s="1"/>
      <c r="R109" s="78"/>
      <c r="S109" s="78"/>
      <c r="T109" s="78"/>
      <c r="U109" s="78"/>
      <c r="V109" s="1"/>
      <c r="W109" s="1"/>
      <c r="X109" s="1"/>
      <c r="Y109" s="1"/>
      <c r="Z109" s="1"/>
    </row>
    <row r="110" spans="1:26" ht="14.25" customHeight="1" x14ac:dyDescent="0.35">
      <c r="A110" s="1"/>
      <c r="B110" s="1"/>
      <c r="C110" s="1"/>
      <c r="D110" s="1"/>
      <c r="E110" s="1"/>
      <c r="F110" s="1"/>
      <c r="G110" s="1"/>
      <c r="H110" s="1"/>
      <c r="I110" s="92"/>
      <c r="J110" s="1"/>
      <c r="K110" s="1"/>
      <c r="L110" s="1"/>
      <c r="M110" s="1"/>
      <c r="N110" s="1"/>
      <c r="O110" s="1"/>
      <c r="P110" s="1"/>
      <c r="Q110" s="1"/>
      <c r="R110" s="78"/>
      <c r="S110" s="78"/>
      <c r="T110" s="78"/>
      <c r="U110" s="78"/>
      <c r="V110" s="1"/>
      <c r="W110" s="1"/>
      <c r="X110" s="1"/>
      <c r="Y110" s="1"/>
      <c r="Z110" s="1"/>
    </row>
    <row r="111" spans="1:26" ht="14.25" customHeight="1" x14ac:dyDescent="0.35">
      <c r="A111" s="1"/>
      <c r="B111" s="1"/>
      <c r="C111" s="1"/>
      <c r="D111" s="1"/>
      <c r="E111" s="1"/>
      <c r="F111" s="1"/>
      <c r="G111" s="1"/>
      <c r="H111" s="1"/>
      <c r="I111" s="92"/>
      <c r="J111" s="1"/>
      <c r="K111" s="1"/>
      <c r="L111" s="1"/>
      <c r="M111" s="1"/>
      <c r="N111" s="1"/>
      <c r="O111" s="1"/>
      <c r="P111" s="1"/>
      <c r="Q111" s="1"/>
      <c r="R111" s="78"/>
      <c r="S111" s="78"/>
      <c r="T111" s="78"/>
      <c r="U111" s="78"/>
      <c r="V111" s="1"/>
      <c r="W111" s="1"/>
      <c r="X111" s="1"/>
      <c r="Y111" s="1"/>
      <c r="Z111" s="1"/>
    </row>
    <row r="112" spans="1:26" ht="14.25" customHeight="1" x14ac:dyDescent="0.35">
      <c r="A112" s="1"/>
      <c r="B112" s="1"/>
      <c r="C112" s="1"/>
      <c r="D112" s="1"/>
      <c r="E112" s="1"/>
      <c r="F112" s="1"/>
      <c r="G112" s="1"/>
      <c r="H112" s="1"/>
      <c r="I112" s="92"/>
      <c r="J112" s="1"/>
      <c r="K112" s="1"/>
      <c r="L112" s="1"/>
      <c r="M112" s="1"/>
      <c r="N112" s="1"/>
      <c r="O112" s="1"/>
      <c r="P112" s="1"/>
      <c r="Q112" s="1"/>
      <c r="R112" s="78"/>
      <c r="S112" s="78"/>
      <c r="T112" s="78"/>
      <c r="U112" s="78"/>
      <c r="V112" s="1"/>
      <c r="W112" s="1"/>
      <c r="X112" s="1"/>
      <c r="Y112" s="1"/>
      <c r="Z112" s="1"/>
    </row>
    <row r="113" spans="1:26" ht="14.25" customHeight="1" x14ac:dyDescent="0.35">
      <c r="A113" s="1"/>
      <c r="B113" s="1"/>
      <c r="C113" s="1"/>
      <c r="D113" s="1"/>
      <c r="E113" s="1"/>
      <c r="F113" s="1"/>
      <c r="G113" s="1"/>
      <c r="H113" s="1"/>
      <c r="I113" s="92"/>
      <c r="J113" s="1"/>
      <c r="K113" s="1"/>
      <c r="L113" s="1"/>
      <c r="M113" s="1"/>
      <c r="N113" s="1"/>
      <c r="O113" s="1"/>
      <c r="P113" s="1"/>
      <c r="Q113" s="1"/>
      <c r="R113" s="78"/>
      <c r="S113" s="78"/>
      <c r="T113" s="78"/>
      <c r="U113" s="78"/>
      <c r="V113" s="1"/>
      <c r="W113" s="1"/>
      <c r="X113" s="1"/>
      <c r="Y113" s="1"/>
      <c r="Z113" s="1"/>
    </row>
    <row r="114" spans="1:26" ht="14.25" customHeight="1" x14ac:dyDescent="0.35">
      <c r="A114" s="1"/>
      <c r="B114" s="1"/>
      <c r="C114" s="1"/>
      <c r="D114" s="1"/>
      <c r="E114" s="1"/>
      <c r="F114" s="1"/>
      <c r="G114" s="1"/>
      <c r="H114" s="1"/>
      <c r="I114" s="92"/>
      <c r="J114" s="1"/>
      <c r="K114" s="1"/>
      <c r="L114" s="1"/>
      <c r="M114" s="1"/>
      <c r="N114" s="1"/>
      <c r="O114" s="1"/>
      <c r="P114" s="1"/>
      <c r="Q114" s="1"/>
      <c r="R114" s="78"/>
      <c r="S114" s="78"/>
      <c r="T114" s="78"/>
      <c r="U114" s="78"/>
      <c r="V114" s="1"/>
      <c r="W114" s="1"/>
      <c r="X114" s="1"/>
      <c r="Y114" s="1"/>
      <c r="Z114" s="1"/>
    </row>
    <row r="115" spans="1:26" ht="14.25" customHeight="1" x14ac:dyDescent="0.35">
      <c r="A115" s="1"/>
      <c r="B115" s="1"/>
      <c r="C115" s="1"/>
      <c r="D115" s="1"/>
      <c r="E115" s="1"/>
      <c r="F115" s="1"/>
      <c r="G115" s="1"/>
      <c r="H115" s="1"/>
      <c r="I115" s="92"/>
      <c r="J115" s="1"/>
      <c r="K115" s="1"/>
      <c r="L115" s="1"/>
      <c r="M115" s="1"/>
      <c r="N115" s="1"/>
      <c r="O115" s="1"/>
      <c r="P115" s="1"/>
      <c r="Q115" s="1"/>
      <c r="R115" s="78"/>
      <c r="S115" s="78"/>
      <c r="T115" s="78"/>
      <c r="U115" s="78"/>
      <c r="V115" s="1"/>
      <c r="W115" s="1"/>
      <c r="X115" s="1"/>
      <c r="Y115" s="1"/>
      <c r="Z115" s="1"/>
    </row>
    <row r="116" spans="1:26" ht="14.25" customHeight="1" x14ac:dyDescent="0.35">
      <c r="A116" s="1"/>
      <c r="B116" s="1"/>
      <c r="C116" s="1"/>
      <c r="D116" s="1"/>
      <c r="E116" s="1"/>
      <c r="F116" s="1"/>
      <c r="G116" s="1"/>
      <c r="H116" s="1"/>
      <c r="I116" s="92"/>
      <c r="J116" s="1"/>
      <c r="K116" s="1"/>
      <c r="L116" s="1"/>
      <c r="M116" s="1"/>
      <c r="N116" s="1"/>
      <c r="O116" s="1"/>
      <c r="P116" s="1"/>
      <c r="Q116" s="1"/>
      <c r="R116" s="78"/>
      <c r="S116" s="78"/>
      <c r="T116" s="78"/>
      <c r="U116" s="78"/>
      <c r="V116" s="1"/>
      <c r="W116" s="1"/>
      <c r="X116" s="1"/>
      <c r="Y116" s="1"/>
      <c r="Z116" s="1"/>
    </row>
    <row r="117" spans="1:26" ht="14.25" customHeight="1" x14ac:dyDescent="0.35">
      <c r="A117" s="1"/>
      <c r="B117" s="1"/>
      <c r="C117" s="1"/>
      <c r="D117" s="1"/>
      <c r="E117" s="1"/>
      <c r="F117" s="1"/>
      <c r="G117" s="1"/>
      <c r="H117" s="1"/>
      <c r="I117" s="92"/>
      <c r="J117" s="1"/>
      <c r="K117" s="1"/>
      <c r="L117" s="1"/>
      <c r="M117" s="1"/>
      <c r="N117" s="1"/>
      <c r="O117" s="1"/>
      <c r="P117" s="1"/>
      <c r="Q117" s="1"/>
      <c r="R117" s="78"/>
      <c r="S117" s="78"/>
      <c r="T117" s="78"/>
      <c r="U117" s="78"/>
      <c r="V117" s="1"/>
      <c r="W117" s="1"/>
      <c r="X117" s="1"/>
      <c r="Y117" s="1"/>
      <c r="Z117" s="1"/>
    </row>
    <row r="118" spans="1:26" ht="14.25" customHeight="1" x14ac:dyDescent="0.35">
      <c r="A118" s="1"/>
      <c r="B118" s="1"/>
      <c r="C118" s="1"/>
      <c r="D118" s="1"/>
      <c r="E118" s="1"/>
      <c r="F118" s="1"/>
      <c r="G118" s="1"/>
      <c r="H118" s="1"/>
      <c r="I118" s="92"/>
      <c r="J118" s="1"/>
      <c r="K118" s="1"/>
      <c r="L118" s="1"/>
      <c r="M118" s="1"/>
      <c r="N118" s="1"/>
      <c r="O118" s="1"/>
      <c r="P118" s="1"/>
      <c r="Q118" s="1"/>
      <c r="R118" s="78"/>
      <c r="S118" s="78"/>
      <c r="T118" s="78"/>
      <c r="U118" s="78"/>
      <c r="V118" s="1"/>
      <c r="W118" s="1"/>
      <c r="X118" s="1"/>
      <c r="Y118" s="1"/>
      <c r="Z118" s="1"/>
    </row>
    <row r="119" spans="1:26" ht="14.25" customHeight="1" x14ac:dyDescent="0.35">
      <c r="A119" s="1"/>
      <c r="B119" s="1"/>
      <c r="C119" s="1"/>
      <c r="D119" s="1"/>
      <c r="E119" s="1"/>
      <c r="F119" s="1"/>
      <c r="G119" s="1"/>
      <c r="H119" s="1"/>
      <c r="I119" s="92"/>
      <c r="J119" s="1"/>
      <c r="K119" s="1"/>
      <c r="L119" s="1"/>
      <c r="M119" s="1"/>
      <c r="N119" s="1"/>
      <c r="O119" s="1"/>
      <c r="P119" s="1"/>
      <c r="Q119" s="1"/>
      <c r="R119" s="78"/>
      <c r="S119" s="78"/>
      <c r="T119" s="78"/>
      <c r="U119" s="78"/>
      <c r="V119" s="1"/>
      <c r="W119" s="1"/>
      <c r="X119" s="1"/>
      <c r="Y119" s="1"/>
      <c r="Z119" s="1"/>
    </row>
    <row r="120" spans="1:26" ht="14.25" customHeight="1" x14ac:dyDescent="0.35">
      <c r="A120" s="1"/>
      <c r="B120" s="1"/>
      <c r="C120" s="1"/>
      <c r="D120" s="1"/>
      <c r="E120" s="1"/>
      <c r="F120" s="1"/>
      <c r="G120" s="1"/>
      <c r="H120" s="1"/>
      <c r="I120" s="92"/>
      <c r="J120" s="1"/>
      <c r="K120" s="1"/>
      <c r="L120" s="1"/>
      <c r="M120" s="1"/>
      <c r="N120" s="1"/>
      <c r="O120" s="1"/>
      <c r="P120" s="1"/>
      <c r="Q120" s="1"/>
      <c r="R120" s="78"/>
      <c r="S120" s="78"/>
      <c r="T120" s="78"/>
      <c r="U120" s="78"/>
      <c r="V120" s="1"/>
      <c r="W120" s="1"/>
      <c r="X120" s="1"/>
      <c r="Y120" s="1"/>
      <c r="Z120" s="1"/>
    </row>
    <row r="121" spans="1:26" ht="14.25" customHeight="1" x14ac:dyDescent="0.35">
      <c r="A121" s="1"/>
      <c r="B121" s="1"/>
      <c r="C121" s="1"/>
      <c r="D121" s="1"/>
      <c r="E121" s="1"/>
      <c r="F121" s="1"/>
      <c r="G121" s="1"/>
      <c r="H121" s="1"/>
      <c r="I121" s="92"/>
      <c r="J121" s="1"/>
      <c r="K121" s="1"/>
      <c r="L121" s="1"/>
      <c r="M121" s="1"/>
      <c r="N121" s="1"/>
      <c r="O121" s="1"/>
      <c r="P121" s="1"/>
      <c r="Q121" s="1"/>
      <c r="R121" s="78"/>
      <c r="S121" s="78"/>
      <c r="T121" s="78"/>
      <c r="U121" s="78"/>
      <c r="V121" s="1"/>
      <c r="W121" s="1"/>
      <c r="X121" s="1"/>
      <c r="Y121" s="1"/>
      <c r="Z121" s="1"/>
    </row>
    <row r="122" spans="1:26" ht="14.25" customHeight="1" x14ac:dyDescent="0.35">
      <c r="A122" s="1"/>
      <c r="B122" s="1"/>
      <c r="C122" s="1"/>
      <c r="D122" s="1"/>
      <c r="E122" s="1"/>
      <c r="F122" s="1"/>
      <c r="G122" s="1"/>
      <c r="H122" s="1"/>
      <c r="I122" s="92"/>
      <c r="J122" s="1"/>
      <c r="K122" s="1"/>
      <c r="L122" s="1"/>
      <c r="M122" s="1"/>
      <c r="N122" s="1"/>
      <c r="O122" s="1"/>
      <c r="P122" s="1"/>
      <c r="Q122" s="1"/>
      <c r="R122" s="78"/>
      <c r="S122" s="78"/>
      <c r="T122" s="78"/>
      <c r="U122" s="78"/>
      <c r="V122" s="1"/>
      <c r="W122" s="1"/>
      <c r="X122" s="1"/>
      <c r="Y122" s="1"/>
      <c r="Z122" s="1"/>
    </row>
    <row r="123" spans="1:26" ht="14.25" customHeight="1" x14ac:dyDescent="0.35">
      <c r="A123" s="1"/>
      <c r="B123" s="1"/>
      <c r="C123" s="1"/>
      <c r="D123" s="1"/>
      <c r="E123" s="1"/>
      <c r="F123" s="1"/>
      <c r="G123" s="1"/>
      <c r="H123" s="1"/>
      <c r="I123" s="92"/>
      <c r="J123" s="1"/>
      <c r="K123" s="1"/>
      <c r="L123" s="1"/>
      <c r="M123" s="1"/>
      <c r="N123" s="1"/>
      <c r="O123" s="1"/>
      <c r="P123" s="1"/>
      <c r="Q123" s="1"/>
      <c r="R123" s="78"/>
      <c r="S123" s="78"/>
      <c r="T123" s="78"/>
      <c r="U123" s="78"/>
      <c r="V123" s="1"/>
      <c r="W123" s="1"/>
      <c r="X123" s="1"/>
      <c r="Y123" s="1"/>
      <c r="Z123" s="1"/>
    </row>
    <row r="124" spans="1:26" ht="14.25" customHeight="1" x14ac:dyDescent="0.35">
      <c r="A124" s="1"/>
      <c r="B124" s="1"/>
      <c r="C124" s="1"/>
      <c r="D124" s="1"/>
      <c r="E124" s="1"/>
      <c r="F124" s="1"/>
      <c r="G124" s="1"/>
      <c r="H124" s="1"/>
      <c r="I124" s="92"/>
      <c r="J124" s="1"/>
      <c r="K124" s="1"/>
      <c r="L124" s="1"/>
      <c r="M124" s="1"/>
      <c r="N124" s="1"/>
      <c r="O124" s="1"/>
      <c r="P124" s="1"/>
      <c r="Q124" s="1"/>
      <c r="R124" s="78"/>
      <c r="S124" s="78"/>
      <c r="T124" s="78"/>
      <c r="U124" s="78"/>
      <c r="V124" s="1"/>
      <c r="W124" s="1"/>
      <c r="X124" s="1"/>
      <c r="Y124" s="1"/>
      <c r="Z124" s="1"/>
    </row>
    <row r="125" spans="1:26" ht="14.25" customHeight="1" x14ac:dyDescent="0.35">
      <c r="A125" s="1"/>
      <c r="B125" s="1"/>
      <c r="C125" s="1"/>
      <c r="D125" s="1"/>
      <c r="E125" s="1"/>
      <c r="F125" s="1"/>
      <c r="G125" s="1"/>
      <c r="H125" s="1"/>
      <c r="I125" s="92"/>
      <c r="J125" s="1"/>
      <c r="K125" s="1"/>
      <c r="L125" s="1"/>
      <c r="M125" s="1"/>
      <c r="N125" s="1"/>
      <c r="O125" s="1"/>
      <c r="P125" s="1"/>
      <c r="Q125" s="1"/>
      <c r="R125" s="78"/>
      <c r="S125" s="78"/>
      <c r="T125" s="78"/>
      <c r="U125" s="78"/>
      <c r="V125" s="1"/>
      <c r="W125" s="1"/>
      <c r="X125" s="1"/>
      <c r="Y125" s="1"/>
      <c r="Z125" s="1"/>
    </row>
    <row r="126" spans="1:26" ht="14.25" customHeight="1" x14ac:dyDescent="0.35">
      <c r="A126" s="1"/>
      <c r="B126" s="1"/>
      <c r="C126" s="1"/>
      <c r="D126" s="1"/>
      <c r="E126" s="1"/>
      <c r="F126" s="1"/>
      <c r="G126" s="1"/>
      <c r="H126" s="1"/>
      <c r="I126" s="92"/>
      <c r="J126" s="1"/>
      <c r="K126" s="1"/>
      <c r="L126" s="1"/>
      <c r="M126" s="1"/>
      <c r="N126" s="1"/>
      <c r="O126" s="1"/>
      <c r="P126" s="1"/>
      <c r="Q126" s="1"/>
      <c r="R126" s="78"/>
      <c r="S126" s="78"/>
      <c r="T126" s="78"/>
      <c r="U126" s="78"/>
      <c r="V126" s="1"/>
      <c r="W126" s="1"/>
      <c r="X126" s="1"/>
      <c r="Y126" s="1"/>
      <c r="Z126" s="1"/>
    </row>
    <row r="127" spans="1:26" ht="14.25" customHeight="1" x14ac:dyDescent="0.35">
      <c r="A127" s="1"/>
      <c r="B127" s="1"/>
      <c r="C127" s="1"/>
      <c r="D127" s="1"/>
      <c r="E127" s="1"/>
      <c r="F127" s="1"/>
      <c r="G127" s="1"/>
      <c r="H127" s="1"/>
      <c r="I127" s="92"/>
      <c r="J127" s="1"/>
      <c r="K127" s="1"/>
      <c r="L127" s="1"/>
      <c r="M127" s="1"/>
      <c r="N127" s="1"/>
      <c r="O127" s="1"/>
      <c r="P127" s="1"/>
      <c r="Q127" s="1"/>
      <c r="R127" s="78"/>
      <c r="S127" s="78"/>
      <c r="T127" s="78"/>
      <c r="U127" s="78"/>
      <c r="V127" s="1"/>
      <c r="W127" s="1"/>
      <c r="X127" s="1"/>
      <c r="Y127" s="1"/>
      <c r="Z127" s="1"/>
    </row>
    <row r="128" spans="1:26" ht="14.25" customHeight="1" x14ac:dyDescent="0.35">
      <c r="A128" s="1"/>
      <c r="B128" s="1"/>
      <c r="C128" s="1"/>
      <c r="D128" s="1"/>
      <c r="E128" s="1"/>
      <c r="F128" s="1"/>
      <c r="G128" s="1"/>
      <c r="H128" s="1"/>
      <c r="I128" s="92"/>
      <c r="J128" s="1"/>
      <c r="K128" s="1"/>
      <c r="L128" s="1"/>
      <c r="M128" s="1"/>
      <c r="N128" s="1"/>
      <c r="O128" s="1"/>
      <c r="P128" s="1"/>
      <c r="Q128" s="1"/>
      <c r="R128" s="78"/>
      <c r="S128" s="78"/>
      <c r="T128" s="78"/>
      <c r="U128" s="78"/>
      <c r="V128" s="1"/>
      <c r="W128" s="1"/>
      <c r="X128" s="1"/>
      <c r="Y128" s="1"/>
      <c r="Z128" s="1"/>
    </row>
    <row r="129" spans="1:26" ht="14.25" customHeight="1" x14ac:dyDescent="0.35">
      <c r="A129" s="1"/>
      <c r="B129" s="1"/>
      <c r="C129" s="1"/>
      <c r="D129" s="1"/>
      <c r="E129" s="1"/>
      <c r="F129" s="1"/>
      <c r="G129" s="1"/>
      <c r="H129" s="1"/>
      <c r="I129" s="92"/>
      <c r="J129" s="1"/>
      <c r="K129" s="1"/>
      <c r="L129" s="1"/>
      <c r="M129" s="1"/>
      <c r="N129" s="1"/>
      <c r="O129" s="1"/>
      <c r="P129" s="1"/>
      <c r="Q129" s="1"/>
      <c r="R129" s="78"/>
      <c r="S129" s="78"/>
      <c r="T129" s="78"/>
      <c r="U129" s="78"/>
      <c r="V129" s="1"/>
      <c r="W129" s="1"/>
      <c r="X129" s="1"/>
      <c r="Y129" s="1"/>
      <c r="Z129" s="1"/>
    </row>
    <row r="130" spans="1:26" ht="14.25" customHeight="1" x14ac:dyDescent="0.35">
      <c r="A130" s="1"/>
      <c r="B130" s="1"/>
      <c r="C130" s="1"/>
      <c r="D130" s="1"/>
      <c r="E130" s="1"/>
      <c r="F130" s="1"/>
      <c r="G130" s="1"/>
      <c r="H130" s="1"/>
      <c r="I130" s="92"/>
      <c r="J130" s="1"/>
      <c r="K130" s="1"/>
      <c r="L130" s="1"/>
      <c r="M130" s="1"/>
      <c r="N130" s="1"/>
      <c r="O130" s="1"/>
      <c r="P130" s="1"/>
      <c r="Q130" s="1"/>
      <c r="R130" s="78"/>
      <c r="S130" s="78"/>
      <c r="T130" s="78"/>
      <c r="U130" s="78"/>
      <c r="V130" s="1"/>
      <c r="W130" s="1"/>
      <c r="X130" s="1"/>
      <c r="Y130" s="1"/>
      <c r="Z130" s="1"/>
    </row>
    <row r="131" spans="1:26" ht="14.25" customHeight="1" x14ac:dyDescent="0.35">
      <c r="A131" s="1"/>
      <c r="B131" s="1"/>
      <c r="C131" s="1"/>
      <c r="D131" s="1"/>
      <c r="E131" s="1"/>
      <c r="F131" s="1"/>
      <c r="G131" s="1"/>
      <c r="H131" s="1"/>
      <c r="I131" s="92"/>
      <c r="J131" s="1"/>
      <c r="K131" s="1"/>
      <c r="L131" s="1"/>
      <c r="M131" s="1"/>
      <c r="N131" s="1"/>
      <c r="O131" s="1"/>
      <c r="P131" s="1"/>
      <c r="Q131" s="1"/>
      <c r="R131" s="78"/>
      <c r="S131" s="78"/>
      <c r="T131" s="78"/>
      <c r="U131" s="78"/>
      <c r="V131" s="1"/>
      <c r="W131" s="1"/>
      <c r="X131" s="1"/>
      <c r="Y131" s="1"/>
      <c r="Z131" s="1"/>
    </row>
    <row r="132" spans="1:26" ht="14.25" customHeight="1" x14ac:dyDescent="0.35">
      <c r="A132" s="1"/>
      <c r="B132" s="1"/>
      <c r="C132" s="1"/>
      <c r="D132" s="1"/>
      <c r="E132" s="1"/>
      <c r="F132" s="1"/>
      <c r="G132" s="1"/>
      <c r="H132" s="1"/>
      <c r="I132" s="92"/>
      <c r="J132" s="1"/>
      <c r="K132" s="1"/>
      <c r="L132" s="1"/>
      <c r="M132" s="1"/>
      <c r="N132" s="1"/>
      <c r="O132" s="1"/>
      <c r="P132" s="1"/>
      <c r="Q132" s="1"/>
      <c r="R132" s="78"/>
      <c r="S132" s="78"/>
      <c r="T132" s="78"/>
      <c r="U132" s="78"/>
      <c r="V132" s="1"/>
      <c r="W132" s="1"/>
      <c r="X132" s="1"/>
      <c r="Y132" s="1"/>
      <c r="Z132" s="1"/>
    </row>
    <row r="133" spans="1:26" ht="14.25" customHeight="1" x14ac:dyDescent="0.35">
      <c r="A133" s="1"/>
      <c r="B133" s="1"/>
      <c r="C133" s="1"/>
      <c r="D133" s="1"/>
      <c r="E133" s="1"/>
      <c r="F133" s="1"/>
      <c r="G133" s="1"/>
      <c r="H133" s="1"/>
      <c r="I133" s="92"/>
      <c r="J133" s="1"/>
      <c r="K133" s="1"/>
      <c r="L133" s="1"/>
      <c r="M133" s="1"/>
      <c r="N133" s="1"/>
      <c r="O133" s="1"/>
      <c r="P133" s="1"/>
      <c r="Q133" s="1"/>
      <c r="R133" s="78"/>
      <c r="S133" s="78"/>
      <c r="T133" s="78"/>
      <c r="U133" s="78"/>
      <c r="V133" s="1"/>
      <c r="W133" s="1"/>
      <c r="X133" s="1"/>
      <c r="Y133" s="1"/>
      <c r="Z133" s="1"/>
    </row>
    <row r="134" spans="1:26" ht="14.25" customHeight="1" x14ac:dyDescent="0.35">
      <c r="A134" s="1"/>
      <c r="B134" s="1"/>
      <c r="C134" s="1"/>
      <c r="D134" s="1"/>
      <c r="E134" s="1"/>
      <c r="F134" s="1"/>
      <c r="G134" s="1"/>
      <c r="H134" s="1"/>
      <c r="I134" s="92"/>
      <c r="J134" s="1"/>
      <c r="K134" s="1"/>
      <c r="L134" s="1"/>
      <c r="M134" s="1"/>
      <c r="N134" s="1"/>
      <c r="O134" s="1"/>
      <c r="P134" s="1"/>
      <c r="Q134" s="1"/>
      <c r="R134" s="78"/>
      <c r="S134" s="78"/>
      <c r="T134" s="78"/>
      <c r="U134" s="78"/>
      <c r="V134" s="1"/>
      <c r="W134" s="1"/>
      <c r="X134" s="1"/>
      <c r="Y134" s="1"/>
      <c r="Z134" s="1"/>
    </row>
    <row r="135" spans="1:26" ht="14.25" customHeight="1" x14ac:dyDescent="0.35">
      <c r="A135" s="1"/>
      <c r="B135" s="1"/>
      <c r="C135" s="1"/>
      <c r="D135" s="1"/>
      <c r="E135" s="1"/>
      <c r="F135" s="1"/>
      <c r="G135" s="1"/>
      <c r="H135" s="1"/>
      <c r="I135" s="92"/>
      <c r="J135" s="1"/>
      <c r="K135" s="1"/>
      <c r="L135" s="1"/>
      <c r="M135" s="1"/>
      <c r="N135" s="1"/>
      <c r="O135" s="1"/>
      <c r="P135" s="1"/>
      <c r="Q135" s="1"/>
      <c r="R135" s="78"/>
      <c r="S135" s="78"/>
      <c r="T135" s="78"/>
      <c r="U135" s="78"/>
      <c r="V135" s="1"/>
      <c r="W135" s="1"/>
      <c r="X135" s="1"/>
      <c r="Y135" s="1"/>
      <c r="Z135" s="1"/>
    </row>
    <row r="136" spans="1:26" ht="14.25" customHeight="1" x14ac:dyDescent="0.35">
      <c r="A136" s="1"/>
      <c r="B136" s="1"/>
      <c r="C136" s="1"/>
      <c r="D136" s="1"/>
      <c r="E136" s="1"/>
      <c r="F136" s="1"/>
      <c r="G136" s="1"/>
      <c r="H136" s="1"/>
      <c r="I136" s="92"/>
      <c r="J136" s="1"/>
      <c r="K136" s="1"/>
      <c r="L136" s="1"/>
      <c r="M136" s="1"/>
      <c r="N136" s="1"/>
      <c r="O136" s="1"/>
      <c r="P136" s="1"/>
      <c r="Q136" s="1"/>
      <c r="R136" s="78"/>
      <c r="S136" s="78"/>
      <c r="T136" s="78"/>
      <c r="U136" s="78"/>
      <c r="V136" s="1"/>
      <c r="W136" s="1"/>
      <c r="X136" s="1"/>
      <c r="Y136" s="1"/>
      <c r="Z136" s="1"/>
    </row>
    <row r="137" spans="1:26" ht="14.25" customHeight="1" x14ac:dyDescent="0.35">
      <c r="A137" s="1"/>
      <c r="B137" s="1"/>
      <c r="C137" s="1"/>
      <c r="D137" s="1"/>
      <c r="E137" s="1"/>
      <c r="F137" s="1"/>
      <c r="G137" s="1"/>
      <c r="H137" s="1"/>
      <c r="I137" s="92"/>
      <c r="J137" s="1"/>
      <c r="K137" s="1"/>
      <c r="L137" s="1"/>
      <c r="M137" s="1"/>
      <c r="N137" s="1"/>
      <c r="O137" s="1"/>
      <c r="P137" s="1"/>
      <c r="Q137" s="1"/>
      <c r="R137" s="78"/>
      <c r="S137" s="78"/>
      <c r="T137" s="78"/>
      <c r="U137" s="78"/>
      <c r="V137" s="1"/>
      <c r="W137" s="1"/>
      <c r="X137" s="1"/>
      <c r="Y137" s="1"/>
      <c r="Z137" s="1"/>
    </row>
    <row r="138" spans="1:26" ht="14.25" customHeight="1" x14ac:dyDescent="0.35">
      <c r="A138" s="1"/>
      <c r="B138" s="1"/>
      <c r="C138" s="1"/>
      <c r="D138" s="1"/>
      <c r="E138" s="1"/>
      <c r="F138" s="1"/>
      <c r="G138" s="1"/>
      <c r="H138" s="1"/>
      <c r="I138" s="92"/>
      <c r="J138" s="1"/>
      <c r="K138" s="1"/>
      <c r="L138" s="1"/>
      <c r="M138" s="1"/>
      <c r="N138" s="1"/>
      <c r="O138" s="1"/>
      <c r="P138" s="1"/>
      <c r="Q138" s="1"/>
      <c r="R138" s="78"/>
      <c r="S138" s="78"/>
      <c r="T138" s="78"/>
      <c r="U138" s="78"/>
      <c r="V138" s="1"/>
      <c r="W138" s="1"/>
      <c r="X138" s="1"/>
      <c r="Y138" s="1"/>
      <c r="Z138" s="1"/>
    </row>
    <row r="139" spans="1:26" ht="14.25" customHeight="1" x14ac:dyDescent="0.35">
      <c r="A139" s="1"/>
      <c r="B139" s="1"/>
      <c r="C139" s="1"/>
      <c r="D139" s="1"/>
      <c r="E139" s="1"/>
      <c r="F139" s="1"/>
      <c r="G139" s="1"/>
      <c r="H139" s="1"/>
      <c r="I139" s="92"/>
      <c r="J139" s="1"/>
      <c r="K139" s="1"/>
      <c r="L139" s="1"/>
      <c r="M139" s="1"/>
      <c r="N139" s="1"/>
      <c r="O139" s="1"/>
      <c r="P139" s="1"/>
      <c r="Q139" s="1"/>
      <c r="R139" s="78"/>
      <c r="S139" s="78"/>
      <c r="T139" s="78"/>
      <c r="U139" s="78"/>
      <c r="V139" s="1"/>
      <c r="W139" s="1"/>
      <c r="X139" s="1"/>
      <c r="Y139" s="1"/>
      <c r="Z139" s="1"/>
    </row>
    <row r="140" spans="1:26" ht="14.25" customHeight="1" x14ac:dyDescent="0.35">
      <c r="A140" s="1"/>
      <c r="B140" s="1"/>
      <c r="C140" s="1"/>
      <c r="D140" s="1"/>
      <c r="E140" s="1"/>
      <c r="F140" s="1"/>
      <c r="G140" s="1"/>
      <c r="H140" s="1"/>
      <c r="I140" s="92"/>
      <c r="J140" s="1"/>
      <c r="K140" s="1"/>
      <c r="L140" s="1"/>
      <c r="M140" s="1"/>
      <c r="N140" s="1"/>
      <c r="O140" s="1"/>
      <c r="P140" s="1"/>
      <c r="Q140" s="1"/>
      <c r="R140" s="78"/>
      <c r="S140" s="78"/>
      <c r="T140" s="78"/>
      <c r="U140" s="78"/>
      <c r="V140" s="1"/>
      <c r="W140" s="1"/>
      <c r="X140" s="1"/>
      <c r="Y140" s="1"/>
      <c r="Z140" s="1"/>
    </row>
    <row r="141" spans="1:26" ht="14.25" customHeight="1" x14ac:dyDescent="0.35">
      <c r="A141" s="1"/>
      <c r="B141" s="1"/>
      <c r="C141" s="1"/>
      <c r="D141" s="1"/>
      <c r="E141" s="1"/>
      <c r="F141" s="1"/>
      <c r="G141" s="1"/>
      <c r="H141" s="1"/>
      <c r="I141" s="92"/>
      <c r="J141" s="1"/>
      <c r="K141" s="1"/>
      <c r="L141" s="1"/>
      <c r="M141" s="1"/>
      <c r="N141" s="1"/>
      <c r="O141" s="1"/>
      <c r="P141" s="1"/>
      <c r="Q141" s="1"/>
      <c r="R141" s="78"/>
      <c r="S141" s="78"/>
      <c r="T141" s="78"/>
      <c r="U141" s="78"/>
      <c r="V141" s="1"/>
      <c r="W141" s="1"/>
      <c r="X141" s="1"/>
      <c r="Y141" s="1"/>
      <c r="Z141" s="1"/>
    </row>
    <row r="142" spans="1:26" ht="14.25" customHeight="1" x14ac:dyDescent="0.35">
      <c r="A142" s="1"/>
      <c r="B142" s="1"/>
      <c r="C142" s="1"/>
      <c r="D142" s="1"/>
      <c r="E142" s="1"/>
      <c r="F142" s="1"/>
      <c r="G142" s="1"/>
      <c r="H142" s="1"/>
      <c r="I142" s="92"/>
      <c r="J142" s="1"/>
      <c r="K142" s="1"/>
      <c r="L142" s="1"/>
      <c r="M142" s="1"/>
      <c r="N142" s="1"/>
      <c r="O142" s="1"/>
      <c r="P142" s="1"/>
      <c r="Q142" s="1"/>
      <c r="R142" s="78"/>
      <c r="S142" s="78"/>
      <c r="T142" s="78"/>
      <c r="U142" s="78"/>
      <c r="V142" s="1"/>
      <c r="W142" s="1"/>
      <c r="X142" s="1"/>
      <c r="Y142" s="1"/>
      <c r="Z142" s="1"/>
    </row>
    <row r="143" spans="1:26" ht="14.25" customHeight="1" x14ac:dyDescent="0.35">
      <c r="A143" s="1"/>
      <c r="B143" s="1"/>
      <c r="C143" s="1"/>
      <c r="D143" s="1"/>
      <c r="E143" s="1"/>
      <c r="F143" s="1"/>
      <c r="G143" s="1"/>
      <c r="H143" s="1"/>
      <c r="I143" s="92"/>
      <c r="J143" s="1"/>
      <c r="K143" s="1"/>
      <c r="L143" s="1"/>
      <c r="M143" s="1"/>
      <c r="N143" s="1"/>
      <c r="O143" s="1"/>
      <c r="P143" s="1"/>
      <c r="Q143" s="1"/>
      <c r="R143" s="78"/>
      <c r="S143" s="78"/>
      <c r="T143" s="78"/>
      <c r="U143" s="78"/>
      <c r="V143" s="1"/>
      <c r="W143" s="1"/>
      <c r="X143" s="1"/>
      <c r="Y143" s="1"/>
      <c r="Z143" s="1"/>
    </row>
    <row r="144" spans="1:26" ht="14.25" customHeight="1" x14ac:dyDescent="0.35">
      <c r="A144" s="1"/>
      <c r="B144" s="1"/>
      <c r="C144" s="1"/>
      <c r="D144" s="1"/>
      <c r="E144" s="1"/>
      <c r="F144" s="1"/>
      <c r="G144" s="1"/>
      <c r="H144" s="1"/>
      <c r="I144" s="92"/>
      <c r="J144" s="1"/>
      <c r="K144" s="1"/>
      <c r="L144" s="1"/>
      <c r="M144" s="1"/>
      <c r="N144" s="1"/>
      <c r="O144" s="1"/>
      <c r="P144" s="1"/>
      <c r="Q144" s="1"/>
      <c r="R144" s="78"/>
      <c r="S144" s="78"/>
      <c r="T144" s="78"/>
      <c r="U144" s="78"/>
      <c r="V144" s="1"/>
      <c r="W144" s="1"/>
      <c r="X144" s="1"/>
      <c r="Y144" s="1"/>
      <c r="Z144" s="1"/>
    </row>
    <row r="145" spans="1:26" ht="14.25" customHeight="1" x14ac:dyDescent="0.35">
      <c r="A145" s="1"/>
      <c r="B145" s="1"/>
      <c r="C145" s="1"/>
      <c r="D145" s="1"/>
      <c r="E145" s="1"/>
      <c r="F145" s="1"/>
      <c r="G145" s="1"/>
      <c r="H145" s="1"/>
      <c r="I145" s="92"/>
      <c r="J145" s="1"/>
      <c r="K145" s="1"/>
      <c r="L145" s="1"/>
      <c r="M145" s="1"/>
      <c r="N145" s="1"/>
      <c r="O145" s="1"/>
      <c r="P145" s="1"/>
      <c r="Q145" s="1"/>
      <c r="R145" s="78"/>
      <c r="S145" s="78"/>
      <c r="T145" s="78"/>
      <c r="U145" s="78"/>
      <c r="V145" s="1"/>
      <c r="W145" s="1"/>
      <c r="X145" s="1"/>
      <c r="Y145" s="1"/>
      <c r="Z145" s="1"/>
    </row>
    <row r="146" spans="1:26" ht="14.25" customHeight="1" x14ac:dyDescent="0.35">
      <c r="A146" s="1"/>
      <c r="B146" s="1"/>
      <c r="C146" s="1"/>
      <c r="D146" s="1"/>
      <c r="E146" s="1"/>
      <c r="F146" s="1"/>
      <c r="G146" s="1"/>
      <c r="H146" s="1"/>
      <c r="I146" s="92"/>
      <c r="J146" s="1"/>
      <c r="K146" s="1"/>
      <c r="L146" s="1"/>
      <c r="M146" s="1"/>
      <c r="N146" s="1"/>
      <c r="O146" s="1"/>
      <c r="P146" s="1"/>
      <c r="Q146" s="1"/>
      <c r="R146" s="78"/>
      <c r="S146" s="78"/>
      <c r="T146" s="78"/>
      <c r="U146" s="78"/>
      <c r="V146" s="1"/>
      <c r="W146" s="1"/>
      <c r="X146" s="1"/>
      <c r="Y146" s="1"/>
      <c r="Z146" s="1"/>
    </row>
    <row r="147" spans="1:26" ht="14.25" customHeight="1" x14ac:dyDescent="0.35">
      <c r="A147" s="1"/>
      <c r="B147" s="1"/>
      <c r="C147" s="1"/>
      <c r="D147" s="1"/>
      <c r="E147" s="1"/>
      <c r="F147" s="1"/>
      <c r="G147" s="1"/>
      <c r="H147" s="1"/>
      <c r="I147" s="92"/>
      <c r="J147" s="1"/>
      <c r="K147" s="1"/>
      <c r="L147" s="1"/>
      <c r="M147" s="1"/>
      <c r="N147" s="1"/>
      <c r="O147" s="1"/>
      <c r="P147" s="1"/>
      <c r="Q147" s="1"/>
      <c r="R147" s="78"/>
      <c r="S147" s="78"/>
      <c r="T147" s="78"/>
      <c r="U147" s="78"/>
      <c r="V147" s="1"/>
      <c r="W147" s="1"/>
      <c r="X147" s="1"/>
      <c r="Y147" s="1"/>
      <c r="Z147" s="1"/>
    </row>
    <row r="148" spans="1:26" ht="14.25" customHeight="1" x14ac:dyDescent="0.35">
      <c r="A148" s="1"/>
      <c r="B148" s="1"/>
      <c r="C148" s="1"/>
      <c r="D148" s="1"/>
      <c r="E148" s="1"/>
      <c r="F148" s="1"/>
      <c r="G148" s="1"/>
      <c r="H148" s="1"/>
      <c r="I148" s="92"/>
      <c r="J148" s="1"/>
      <c r="K148" s="1"/>
      <c r="L148" s="1"/>
      <c r="M148" s="1"/>
      <c r="N148" s="1"/>
      <c r="O148" s="1"/>
      <c r="P148" s="1"/>
      <c r="Q148" s="1"/>
      <c r="R148" s="78"/>
      <c r="S148" s="78"/>
      <c r="T148" s="78"/>
      <c r="U148" s="78"/>
      <c r="V148" s="1"/>
      <c r="W148" s="1"/>
      <c r="X148" s="1"/>
      <c r="Y148" s="1"/>
      <c r="Z148" s="1"/>
    </row>
    <row r="149" spans="1:26" ht="14.25" customHeight="1" x14ac:dyDescent="0.35">
      <c r="A149" s="1"/>
      <c r="B149" s="1"/>
      <c r="C149" s="1"/>
      <c r="D149" s="1"/>
      <c r="E149" s="1"/>
      <c r="F149" s="1"/>
      <c r="G149" s="1"/>
      <c r="H149" s="1"/>
      <c r="I149" s="92"/>
      <c r="J149" s="1"/>
      <c r="K149" s="1"/>
      <c r="L149" s="1"/>
      <c r="M149" s="1"/>
      <c r="N149" s="1"/>
      <c r="O149" s="1"/>
      <c r="P149" s="1"/>
      <c r="Q149" s="1"/>
      <c r="R149" s="78"/>
      <c r="S149" s="78"/>
      <c r="T149" s="78"/>
      <c r="U149" s="78"/>
      <c r="V149" s="1"/>
      <c r="W149" s="1"/>
      <c r="X149" s="1"/>
      <c r="Y149" s="1"/>
      <c r="Z149" s="1"/>
    </row>
    <row r="150" spans="1:26" ht="14.25" customHeight="1" x14ac:dyDescent="0.35">
      <c r="A150" s="1"/>
      <c r="B150" s="1"/>
      <c r="C150" s="1"/>
      <c r="D150" s="1"/>
      <c r="E150" s="1"/>
      <c r="F150" s="1"/>
      <c r="G150" s="1"/>
      <c r="H150" s="1"/>
      <c r="I150" s="92"/>
      <c r="J150" s="1"/>
      <c r="K150" s="1"/>
      <c r="L150" s="1"/>
      <c r="M150" s="1"/>
      <c r="N150" s="1"/>
      <c r="O150" s="1"/>
      <c r="P150" s="1"/>
      <c r="Q150" s="1"/>
      <c r="R150" s="78"/>
      <c r="S150" s="78"/>
      <c r="T150" s="78"/>
      <c r="U150" s="78"/>
      <c r="V150" s="1"/>
      <c r="W150" s="1"/>
      <c r="X150" s="1"/>
      <c r="Y150" s="1"/>
      <c r="Z150" s="1"/>
    </row>
    <row r="151" spans="1:26" ht="14.25" customHeight="1" x14ac:dyDescent="0.35">
      <c r="A151" s="1"/>
      <c r="B151" s="1"/>
      <c r="C151" s="1"/>
      <c r="D151" s="1"/>
      <c r="E151" s="1"/>
      <c r="F151" s="1"/>
      <c r="G151" s="1"/>
      <c r="H151" s="1"/>
      <c r="I151" s="92"/>
      <c r="J151" s="1"/>
      <c r="K151" s="1"/>
      <c r="L151" s="1"/>
      <c r="M151" s="1"/>
      <c r="N151" s="1"/>
      <c r="O151" s="1"/>
      <c r="P151" s="1"/>
      <c r="Q151" s="1"/>
      <c r="R151" s="78"/>
      <c r="S151" s="78"/>
      <c r="T151" s="78"/>
      <c r="U151" s="78"/>
      <c r="V151" s="1"/>
      <c r="W151" s="1"/>
      <c r="X151" s="1"/>
      <c r="Y151" s="1"/>
      <c r="Z151" s="1"/>
    </row>
    <row r="152" spans="1:26" ht="14.25" customHeight="1" x14ac:dyDescent="0.35">
      <c r="A152" s="1"/>
      <c r="B152" s="1"/>
      <c r="C152" s="1"/>
      <c r="D152" s="1"/>
      <c r="E152" s="1"/>
      <c r="F152" s="1"/>
      <c r="G152" s="1"/>
      <c r="H152" s="1"/>
      <c r="I152" s="92"/>
      <c r="J152" s="1"/>
      <c r="K152" s="1"/>
      <c r="L152" s="1"/>
      <c r="M152" s="1"/>
      <c r="N152" s="1"/>
      <c r="O152" s="1"/>
      <c r="P152" s="1"/>
      <c r="Q152" s="1"/>
      <c r="R152" s="78"/>
      <c r="S152" s="78"/>
      <c r="T152" s="78"/>
      <c r="U152" s="78"/>
      <c r="V152" s="1"/>
      <c r="W152" s="1"/>
      <c r="X152" s="1"/>
      <c r="Y152" s="1"/>
      <c r="Z152" s="1"/>
    </row>
    <row r="153" spans="1:26" ht="14.25" customHeight="1" x14ac:dyDescent="0.35">
      <c r="A153" s="1"/>
      <c r="B153" s="1"/>
      <c r="C153" s="1"/>
      <c r="D153" s="1"/>
      <c r="E153" s="1"/>
      <c r="F153" s="1"/>
      <c r="G153" s="1"/>
      <c r="H153" s="1"/>
      <c r="I153" s="92"/>
      <c r="J153" s="1"/>
      <c r="K153" s="1"/>
      <c r="L153" s="1"/>
      <c r="M153" s="1"/>
      <c r="N153" s="1"/>
      <c r="O153" s="1"/>
      <c r="P153" s="1"/>
      <c r="Q153" s="1"/>
      <c r="R153" s="78"/>
      <c r="S153" s="78"/>
      <c r="T153" s="78"/>
      <c r="U153" s="78"/>
      <c r="V153" s="1"/>
      <c r="W153" s="1"/>
      <c r="X153" s="1"/>
      <c r="Y153" s="1"/>
      <c r="Z153" s="1"/>
    </row>
    <row r="154" spans="1:26" ht="14.25" customHeight="1" x14ac:dyDescent="0.35">
      <c r="A154" s="1"/>
      <c r="B154" s="1"/>
      <c r="C154" s="1"/>
      <c r="D154" s="1"/>
      <c r="E154" s="1"/>
      <c r="F154" s="1"/>
      <c r="G154" s="1"/>
      <c r="H154" s="1"/>
      <c r="I154" s="92"/>
      <c r="J154" s="1"/>
      <c r="K154" s="1"/>
      <c r="L154" s="1"/>
      <c r="M154" s="1"/>
      <c r="N154" s="1"/>
      <c r="O154" s="1"/>
      <c r="P154" s="1"/>
      <c r="Q154" s="1"/>
      <c r="R154" s="78"/>
      <c r="S154" s="78"/>
      <c r="T154" s="78"/>
      <c r="U154" s="78"/>
      <c r="V154" s="1"/>
      <c r="W154" s="1"/>
      <c r="X154" s="1"/>
      <c r="Y154" s="1"/>
      <c r="Z154" s="1"/>
    </row>
    <row r="155" spans="1:26" ht="14.25" customHeight="1" x14ac:dyDescent="0.35">
      <c r="A155" s="1"/>
      <c r="B155" s="1"/>
      <c r="C155" s="1"/>
      <c r="D155" s="1"/>
      <c r="E155" s="1"/>
      <c r="F155" s="1"/>
      <c r="G155" s="1"/>
      <c r="H155" s="1"/>
      <c r="I155" s="92"/>
      <c r="J155" s="1"/>
      <c r="K155" s="1"/>
      <c r="L155" s="1"/>
      <c r="M155" s="1"/>
      <c r="N155" s="1"/>
      <c r="O155" s="1"/>
      <c r="P155" s="1"/>
      <c r="Q155" s="1"/>
      <c r="R155" s="78"/>
      <c r="S155" s="78"/>
      <c r="T155" s="78"/>
      <c r="U155" s="78"/>
      <c r="V155" s="1"/>
      <c r="W155" s="1"/>
      <c r="X155" s="1"/>
      <c r="Y155" s="1"/>
      <c r="Z155" s="1"/>
    </row>
    <row r="156" spans="1:26" ht="14.25" customHeight="1" x14ac:dyDescent="0.35">
      <c r="A156" s="1"/>
      <c r="B156" s="1"/>
      <c r="C156" s="1"/>
      <c r="D156" s="1"/>
      <c r="E156" s="1"/>
      <c r="F156" s="1"/>
      <c r="G156" s="1"/>
      <c r="H156" s="1"/>
      <c r="I156" s="92"/>
      <c r="J156" s="1"/>
      <c r="K156" s="1"/>
      <c r="L156" s="1"/>
      <c r="M156" s="1"/>
      <c r="N156" s="1"/>
      <c r="O156" s="1"/>
      <c r="P156" s="1"/>
      <c r="Q156" s="1"/>
      <c r="R156" s="78"/>
      <c r="S156" s="78"/>
      <c r="T156" s="78"/>
      <c r="U156" s="78"/>
      <c r="V156" s="1"/>
      <c r="W156" s="1"/>
      <c r="X156" s="1"/>
      <c r="Y156" s="1"/>
      <c r="Z156" s="1"/>
    </row>
    <row r="157" spans="1:26" ht="14.25" customHeight="1" x14ac:dyDescent="0.35">
      <c r="A157" s="1"/>
      <c r="B157" s="1"/>
      <c r="C157" s="1"/>
      <c r="D157" s="1"/>
      <c r="E157" s="1"/>
      <c r="F157" s="1"/>
      <c r="G157" s="1"/>
      <c r="H157" s="1"/>
      <c r="I157" s="92"/>
      <c r="J157" s="1"/>
      <c r="K157" s="1"/>
      <c r="L157" s="1"/>
      <c r="M157" s="1"/>
      <c r="N157" s="1"/>
      <c r="O157" s="1"/>
      <c r="P157" s="1"/>
      <c r="Q157" s="1"/>
      <c r="R157" s="78"/>
      <c r="S157" s="78"/>
      <c r="T157" s="78"/>
      <c r="U157" s="78"/>
      <c r="V157" s="1"/>
      <c r="W157" s="1"/>
      <c r="X157" s="1"/>
      <c r="Y157" s="1"/>
      <c r="Z157" s="1"/>
    </row>
    <row r="158" spans="1:26" ht="14.25" customHeight="1" x14ac:dyDescent="0.35">
      <c r="A158" s="1"/>
      <c r="B158" s="1"/>
      <c r="C158" s="1"/>
      <c r="D158" s="1"/>
      <c r="E158" s="1"/>
      <c r="F158" s="1"/>
      <c r="G158" s="1"/>
      <c r="H158" s="1"/>
      <c r="I158" s="92"/>
      <c r="J158" s="1"/>
      <c r="K158" s="1"/>
      <c r="L158" s="1"/>
      <c r="M158" s="1"/>
      <c r="N158" s="1"/>
      <c r="O158" s="1"/>
      <c r="P158" s="1"/>
      <c r="Q158" s="1"/>
      <c r="R158" s="78"/>
      <c r="S158" s="78"/>
      <c r="T158" s="78"/>
      <c r="U158" s="78"/>
      <c r="V158" s="1"/>
      <c r="W158" s="1"/>
      <c r="X158" s="1"/>
      <c r="Y158" s="1"/>
      <c r="Z158" s="1"/>
    </row>
    <row r="159" spans="1:26" ht="14.25" customHeight="1" x14ac:dyDescent="0.35">
      <c r="A159" s="1"/>
      <c r="B159" s="1"/>
      <c r="C159" s="1"/>
      <c r="D159" s="1"/>
      <c r="E159" s="1"/>
      <c r="F159" s="1"/>
      <c r="G159" s="1"/>
      <c r="H159" s="1"/>
      <c r="I159" s="92"/>
      <c r="J159" s="1"/>
      <c r="K159" s="1"/>
      <c r="L159" s="1"/>
      <c r="M159" s="1"/>
      <c r="N159" s="1"/>
      <c r="O159" s="1"/>
      <c r="P159" s="1"/>
      <c r="Q159" s="1"/>
      <c r="R159" s="78"/>
      <c r="S159" s="78"/>
      <c r="T159" s="78"/>
      <c r="U159" s="78"/>
      <c r="V159" s="1"/>
      <c r="W159" s="1"/>
      <c r="X159" s="1"/>
      <c r="Y159" s="1"/>
      <c r="Z159" s="1"/>
    </row>
    <row r="160" spans="1:26" ht="14.25" customHeight="1" x14ac:dyDescent="0.35">
      <c r="A160" s="1"/>
      <c r="B160" s="1"/>
      <c r="C160" s="1"/>
      <c r="D160" s="1"/>
      <c r="E160" s="1"/>
      <c r="F160" s="1"/>
      <c r="G160" s="1"/>
      <c r="H160" s="1"/>
      <c r="I160" s="92"/>
      <c r="J160" s="1"/>
      <c r="K160" s="1"/>
      <c r="L160" s="1"/>
      <c r="M160" s="1"/>
      <c r="N160" s="1"/>
      <c r="O160" s="1"/>
      <c r="P160" s="1"/>
      <c r="Q160" s="1"/>
      <c r="R160" s="78"/>
      <c r="S160" s="78"/>
      <c r="T160" s="78"/>
      <c r="U160" s="78"/>
      <c r="V160" s="1"/>
      <c r="W160" s="1"/>
      <c r="X160" s="1"/>
      <c r="Y160" s="1"/>
      <c r="Z160" s="1"/>
    </row>
    <row r="161" spans="1:26" ht="14.25" customHeight="1" x14ac:dyDescent="0.35">
      <c r="A161" s="1"/>
      <c r="B161" s="1"/>
      <c r="C161" s="1"/>
      <c r="D161" s="1"/>
      <c r="E161" s="1"/>
      <c r="F161" s="1"/>
      <c r="G161" s="1"/>
      <c r="H161" s="1"/>
      <c r="I161" s="92"/>
      <c r="J161" s="1"/>
      <c r="K161" s="1"/>
      <c r="L161" s="1"/>
      <c r="M161" s="1"/>
      <c r="N161" s="1"/>
      <c r="O161" s="1"/>
      <c r="P161" s="1"/>
      <c r="Q161" s="1"/>
      <c r="R161" s="78"/>
      <c r="S161" s="78"/>
      <c r="T161" s="78"/>
      <c r="U161" s="78"/>
      <c r="V161" s="1"/>
      <c r="W161" s="1"/>
      <c r="X161" s="1"/>
      <c r="Y161" s="1"/>
      <c r="Z161" s="1"/>
    </row>
    <row r="162" spans="1:26" ht="14.25" customHeight="1" x14ac:dyDescent="0.35">
      <c r="A162" s="1"/>
      <c r="B162" s="1"/>
      <c r="C162" s="1"/>
      <c r="D162" s="1"/>
      <c r="E162" s="1"/>
      <c r="F162" s="1"/>
      <c r="G162" s="1"/>
      <c r="H162" s="1"/>
      <c r="I162" s="92"/>
      <c r="J162" s="1"/>
      <c r="K162" s="1"/>
      <c r="L162" s="1"/>
      <c r="M162" s="1"/>
      <c r="N162" s="1"/>
      <c r="O162" s="1"/>
      <c r="P162" s="1"/>
      <c r="Q162" s="1"/>
      <c r="R162" s="78"/>
      <c r="S162" s="78"/>
      <c r="T162" s="78"/>
      <c r="U162" s="78"/>
      <c r="V162" s="1"/>
      <c r="W162" s="1"/>
      <c r="X162" s="1"/>
      <c r="Y162" s="1"/>
      <c r="Z162" s="1"/>
    </row>
    <row r="163" spans="1:26" ht="14.25" customHeight="1" x14ac:dyDescent="0.35">
      <c r="A163" s="1"/>
      <c r="B163" s="1"/>
      <c r="C163" s="1"/>
      <c r="D163" s="1"/>
      <c r="E163" s="1"/>
      <c r="F163" s="1"/>
      <c r="G163" s="1"/>
      <c r="H163" s="1"/>
      <c r="I163" s="92"/>
      <c r="J163" s="1"/>
      <c r="K163" s="1"/>
      <c r="L163" s="1"/>
      <c r="M163" s="1"/>
      <c r="N163" s="1"/>
      <c r="O163" s="1"/>
      <c r="P163" s="1"/>
      <c r="Q163" s="1"/>
      <c r="R163" s="78"/>
      <c r="S163" s="78"/>
      <c r="T163" s="78"/>
      <c r="U163" s="78"/>
      <c r="V163" s="1"/>
      <c r="W163" s="1"/>
      <c r="X163" s="1"/>
      <c r="Y163" s="1"/>
      <c r="Z163" s="1"/>
    </row>
    <row r="164" spans="1:26" ht="14.25" customHeight="1" x14ac:dyDescent="0.35">
      <c r="A164" s="1"/>
      <c r="B164" s="1"/>
      <c r="C164" s="1"/>
      <c r="D164" s="1"/>
      <c r="E164" s="1"/>
      <c r="F164" s="1"/>
      <c r="G164" s="1"/>
      <c r="H164" s="1"/>
      <c r="I164" s="92"/>
      <c r="J164" s="1"/>
      <c r="K164" s="1"/>
      <c r="L164" s="1"/>
      <c r="M164" s="1"/>
      <c r="N164" s="1"/>
      <c r="O164" s="1"/>
      <c r="P164" s="1"/>
      <c r="Q164" s="1"/>
      <c r="R164" s="78"/>
      <c r="S164" s="78"/>
      <c r="T164" s="78"/>
      <c r="U164" s="78"/>
      <c r="V164" s="1"/>
      <c r="W164" s="1"/>
      <c r="X164" s="1"/>
      <c r="Y164" s="1"/>
      <c r="Z164" s="1"/>
    </row>
    <row r="165" spans="1:26" ht="14.25" customHeight="1" x14ac:dyDescent="0.35">
      <c r="A165" s="1"/>
      <c r="B165" s="1"/>
      <c r="C165" s="1"/>
      <c r="D165" s="1"/>
      <c r="E165" s="1"/>
      <c r="F165" s="1"/>
      <c r="G165" s="1"/>
      <c r="H165" s="1"/>
      <c r="I165" s="92"/>
      <c r="J165" s="1"/>
      <c r="K165" s="1"/>
      <c r="L165" s="1"/>
      <c r="M165" s="1"/>
      <c r="N165" s="1"/>
      <c r="O165" s="1"/>
      <c r="P165" s="1"/>
      <c r="Q165" s="1"/>
      <c r="R165" s="78"/>
      <c r="S165" s="78"/>
      <c r="T165" s="78"/>
      <c r="U165" s="78"/>
      <c r="V165" s="1"/>
      <c r="W165" s="1"/>
      <c r="X165" s="1"/>
      <c r="Y165" s="1"/>
      <c r="Z165" s="1"/>
    </row>
    <row r="166" spans="1:26" ht="14.25" customHeight="1" x14ac:dyDescent="0.35">
      <c r="A166" s="1"/>
      <c r="B166" s="1"/>
      <c r="C166" s="1"/>
      <c r="D166" s="1"/>
      <c r="E166" s="1"/>
      <c r="F166" s="1"/>
      <c r="G166" s="1"/>
      <c r="H166" s="1"/>
      <c r="I166" s="92"/>
      <c r="J166" s="1"/>
      <c r="K166" s="1"/>
      <c r="L166" s="1"/>
      <c r="M166" s="1"/>
      <c r="N166" s="1"/>
      <c r="O166" s="1"/>
      <c r="P166" s="1"/>
      <c r="Q166" s="1"/>
      <c r="R166" s="78"/>
      <c r="S166" s="78"/>
      <c r="T166" s="78"/>
      <c r="U166" s="78"/>
      <c r="V166" s="1"/>
      <c r="W166" s="1"/>
      <c r="X166" s="1"/>
      <c r="Y166" s="1"/>
      <c r="Z166" s="1"/>
    </row>
    <row r="167" spans="1:26" ht="14.25" customHeight="1" x14ac:dyDescent="0.35">
      <c r="A167" s="1"/>
      <c r="B167" s="1"/>
      <c r="C167" s="1"/>
      <c r="D167" s="1"/>
      <c r="E167" s="1"/>
      <c r="F167" s="1"/>
      <c r="G167" s="1"/>
      <c r="H167" s="1"/>
      <c r="I167" s="92"/>
      <c r="J167" s="1"/>
      <c r="K167" s="1"/>
      <c r="L167" s="1"/>
      <c r="M167" s="1"/>
      <c r="N167" s="1"/>
      <c r="O167" s="1"/>
      <c r="P167" s="1"/>
      <c r="Q167" s="1"/>
      <c r="R167" s="78"/>
      <c r="S167" s="78"/>
      <c r="T167" s="78"/>
      <c r="U167" s="78"/>
      <c r="V167" s="1"/>
      <c r="W167" s="1"/>
      <c r="X167" s="1"/>
      <c r="Y167" s="1"/>
      <c r="Z167" s="1"/>
    </row>
    <row r="168" spans="1:26" ht="14.25" customHeight="1" x14ac:dyDescent="0.35">
      <c r="A168" s="1"/>
      <c r="B168" s="1"/>
      <c r="C168" s="1"/>
      <c r="D168" s="1"/>
      <c r="E168" s="1"/>
      <c r="F168" s="1"/>
      <c r="G168" s="1"/>
      <c r="H168" s="1"/>
      <c r="I168" s="92"/>
      <c r="J168" s="1"/>
      <c r="K168" s="1"/>
      <c r="L168" s="1"/>
      <c r="M168" s="1"/>
      <c r="N168" s="1"/>
      <c r="O168" s="1"/>
      <c r="P168" s="1"/>
      <c r="Q168" s="1"/>
      <c r="R168" s="78"/>
      <c r="S168" s="78"/>
      <c r="T168" s="78"/>
      <c r="U168" s="78"/>
      <c r="V168" s="1"/>
      <c r="W168" s="1"/>
      <c r="X168" s="1"/>
      <c r="Y168" s="1"/>
      <c r="Z168" s="1"/>
    </row>
    <row r="169" spans="1:26" ht="14.25" customHeight="1" x14ac:dyDescent="0.35">
      <c r="A169" s="1"/>
      <c r="B169" s="1"/>
      <c r="C169" s="1"/>
      <c r="D169" s="1"/>
      <c r="E169" s="1"/>
      <c r="F169" s="1"/>
      <c r="G169" s="1"/>
      <c r="H169" s="1"/>
      <c r="I169" s="92"/>
      <c r="J169" s="1"/>
      <c r="K169" s="1"/>
      <c r="L169" s="1"/>
      <c r="M169" s="1"/>
      <c r="N169" s="1"/>
      <c r="O169" s="1"/>
      <c r="P169" s="1"/>
      <c r="Q169" s="1"/>
      <c r="R169" s="78"/>
      <c r="S169" s="78"/>
      <c r="T169" s="78"/>
      <c r="U169" s="78"/>
      <c r="V169" s="1"/>
      <c r="W169" s="1"/>
      <c r="X169" s="1"/>
      <c r="Y169" s="1"/>
      <c r="Z169" s="1"/>
    </row>
    <row r="170" spans="1:26" ht="14.25" customHeight="1" x14ac:dyDescent="0.35">
      <c r="A170" s="1"/>
      <c r="B170" s="1"/>
      <c r="C170" s="1"/>
      <c r="D170" s="1"/>
      <c r="E170" s="1"/>
      <c r="F170" s="1"/>
      <c r="G170" s="1"/>
      <c r="H170" s="1"/>
      <c r="I170" s="92"/>
      <c r="J170" s="1"/>
      <c r="K170" s="1"/>
      <c r="L170" s="1"/>
      <c r="M170" s="1"/>
      <c r="N170" s="1"/>
      <c r="O170" s="1"/>
      <c r="P170" s="1"/>
      <c r="Q170" s="1"/>
      <c r="R170" s="78"/>
      <c r="S170" s="78"/>
      <c r="T170" s="78"/>
      <c r="U170" s="78"/>
      <c r="V170" s="1"/>
      <c r="W170" s="1"/>
      <c r="X170" s="1"/>
      <c r="Y170" s="1"/>
      <c r="Z170" s="1"/>
    </row>
    <row r="171" spans="1:26" ht="14.25" customHeight="1" x14ac:dyDescent="0.35">
      <c r="A171" s="1"/>
      <c r="B171" s="1"/>
      <c r="C171" s="1"/>
      <c r="D171" s="1"/>
      <c r="E171" s="1"/>
      <c r="F171" s="1"/>
      <c r="G171" s="1"/>
      <c r="H171" s="1"/>
      <c r="I171" s="92"/>
      <c r="J171" s="1"/>
      <c r="K171" s="1"/>
      <c r="L171" s="1"/>
      <c r="M171" s="1"/>
      <c r="N171" s="1"/>
      <c r="O171" s="1"/>
      <c r="P171" s="1"/>
      <c r="Q171" s="1"/>
      <c r="R171" s="78"/>
      <c r="S171" s="78"/>
      <c r="T171" s="78"/>
      <c r="U171" s="78"/>
      <c r="V171" s="1"/>
      <c r="W171" s="1"/>
      <c r="X171" s="1"/>
      <c r="Y171" s="1"/>
      <c r="Z171" s="1"/>
    </row>
    <row r="172" spans="1:26" ht="14.25" customHeight="1" x14ac:dyDescent="0.35">
      <c r="A172" s="1"/>
      <c r="B172" s="1"/>
      <c r="C172" s="1"/>
      <c r="D172" s="1"/>
      <c r="E172" s="1"/>
      <c r="F172" s="1"/>
      <c r="G172" s="1"/>
      <c r="H172" s="1"/>
      <c r="I172" s="92"/>
      <c r="J172" s="1"/>
      <c r="K172" s="1"/>
      <c r="L172" s="1"/>
      <c r="M172" s="1"/>
      <c r="N172" s="1"/>
      <c r="O172" s="1"/>
      <c r="P172" s="1"/>
      <c r="Q172" s="1"/>
      <c r="R172" s="78"/>
      <c r="S172" s="78"/>
      <c r="T172" s="78"/>
      <c r="U172" s="78"/>
      <c r="V172" s="1"/>
      <c r="W172" s="1"/>
      <c r="X172" s="1"/>
      <c r="Y172" s="1"/>
      <c r="Z172" s="1"/>
    </row>
    <row r="173" spans="1:26" ht="14.25" customHeight="1" x14ac:dyDescent="0.35">
      <c r="A173" s="1"/>
      <c r="B173" s="1"/>
      <c r="C173" s="1"/>
      <c r="D173" s="1"/>
      <c r="E173" s="1"/>
      <c r="F173" s="1"/>
      <c r="G173" s="1"/>
      <c r="H173" s="1"/>
      <c r="I173" s="92"/>
      <c r="J173" s="1"/>
      <c r="K173" s="1"/>
      <c r="L173" s="1"/>
      <c r="M173" s="1"/>
      <c r="N173" s="1"/>
      <c r="O173" s="1"/>
      <c r="P173" s="1"/>
      <c r="Q173" s="1"/>
      <c r="R173" s="78"/>
      <c r="S173" s="78"/>
      <c r="T173" s="78"/>
      <c r="U173" s="78"/>
      <c r="V173" s="1"/>
      <c r="W173" s="1"/>
      <c r="X173" s="1"/>
      <c r="Y173" s="1"/>
      <c r="Z173" s="1"/>
    </row>
    <row r="174" spans="1:26" ht="14.25" customHeight="1" x14ac:dyDescent="0.35">
      <c r="A174" s="1"/>
      <c r="B174" s="1"/>
      <c r="C174" s="1"/>
      <c r="D174" s="1"/>
      <c r="E174" s="1"/>
      <c r="F174" s="1"/>
      <c r="G174" s="1"/>
      <c r="H174" s="1"/>
      <c r="I174" s="92"/>
      <c r="J174" s="1"/>
      <c r="K174" s="1"/>
      <c r="L174" s="1"/>
      <c r="M174" s="1"/>
      <c r="N174" s="1"/>
      <c r="O174" s="1"/>
      <c r="P174" s="1"/>
      <c r="Q174" s="1"/>
      <c r="R174" s="78"/>
      <c r="S174" s="78"/>
      <c r="T174" s="78"/>
      <c r="U174" s="78"/>
      <c r="V174" s="1"/>
      <c r="W174" s="1"/>
      <c r="X174" s="1"/>
      <c r="Y174" s="1"/>
      <c r="Z174" s="1"/>
    </row>
    <row r="175" spans="1:26" ht="14.25" customHeight="1" x14ac:dyDescent="0.35">
      <c r="A175" s="1"/>
      <c r="B175" s="1"/>
      <c r="C175" s="1"/>
      <c r="D175" s="1"/>
      <c r="E175" s="1"/>
      <c r="F175" s="1"/>
      <c r="G175" s="1"/>
      <c r="H175" s="1"/>
      <c r="I175" s="92"/>
      <c r="J175" s="1"/>
      <c r="K175" s="1"/>
      <c r="L175" s="1"/>
      <c r="M175" s="1"/>
      <c r="N175" s="1"/>
      <c r="O175" s="1"/>
      <c r="P175" s="1"/>
      <c r="Q175" s="1"/>
      <c r="R175" s="78"/>
      <c r="S175" s="78"/>
      <c r="T175" s="78"/>
      <c r="U175" s="78"/>
      <c r="V175" s="1"/>
      <c r="W175" s="1"/>
      <c r="X175" s="1"/>
      <c r="Y175" s="1"/>
      <c r="Z175" s="1"/>
    </row>
    <row r="176" spans="1:26" ht="14.25" customHeight="1" x14ac:dyDescent="0.35">
      <c r="A176" s="1"/>
      <c r="B176" s="1"/>
      <c r="C176" s="1"/>
      <c r="D176" s="1"/>
      <c r="E176" s="1"/>
      <c r="F176" s="1"/>
      <c r="G176" s="1"/>
      <c r="H176" s="1"/>
      <c r="I176" s="92"/>
      <c r="J176" s="1"/>
      <c r="K176" s="1"/>
      <c r="L176" s="1"/>
      <c r="M176" s="1"/>
      <c r="N176" s="1"/>
      <c r="O176" s="1"/>
      <c r="P176" s="1"/>
      <c r="Q176" s="1"/>
      <c r="R176" s="78"/>
      <c r="S176" s="78"/>
      <c r="T176" s="78"/>
      <c r="U176" s="78"/>
      <c r="V176" s="1"/>
      <c r="W176" s="1"/>
      <c r="X176" s="1"/>
      <c r="Y176" s="1"/>
      <c r="Z176" s="1"/>
    </row>
    <row r="177" spans="1:26" ht="14.25" customHeight="1" x14ac:dyDescent="0.35">
      <c r="A177" s="1"/>
      <c r="B177" s="1"/>
      <c r="C177" s="1"/>
      <c r="D177" s="1"/>
      <c r="E177" s="1"/>
      <c r="F177" s="1"/>
      <c r="G177" s="1"/>
      <c r="H177" s="1"/>
      <c r="I177" s="92"/>
      <c r="J177" s="1"/>
      <c r="K177" s="1"/>
      <c r="L177" s="1"/>
      <c r="M177" s="1"/>
      <c r="N177" s="1"/>
      <c r="O177" s="1"/>
      <c r="P177" s="1"/>
      <c r="Q177" s="1"/>
      <c r="R177" s="78"/>
      <c r="S177" s="78"/>
      <c r="T177" s="78"/>
      <c r="U177" s="78"/>
      <c r="V177" s="1"/>
      <c r="W177" s="1"/>
      <c r="X177" s="1"/>
      <c r="Y177" s="1"/>
      <c r="Z177" s="1"/>
    </row>
    <row r="178" spans="1:26" ht="14.25" customHeight="1" x14ac:dyDescent="0.35">
      <c r="A178" s="1"/>
      <c r="B178" s="1"/>
      <c r="C178" s="1"/>
      <c r="D178" s="1"/>
      <c r="E178" s="1"/>
      <c r="F178" s="1"/>
      <c r="G178" s="1"/>
      <c r="H178" s="1"/>
      <c r="I178" s="92"/>
      <c r="J178" s="1"/>
      <c r="K178" s="1"/>
      <c r="L178" s="1"/>
      <c r="M178" s="1"/>
      <c r="N178" s="1"/>
      <c r="O178" s="1"/>
      <c r="P178" s="1"/>
      <c r="Q178" s="1"/>
      <c r="R178" s="78"/>
      <c r="S178" s="78"/>
      <c r="T178" s="78"/>
      <c r="U178" s="78"/>
      <c r="V178" s="1"/>
      <c r="W178" s="1"/>
      <c r="X178" s="1"/>
      <c r="Y178" s="1"/>
      <c r="Z178" s="1"/>
    </row>
    <row r="179" spans="1:26" ht="14.25" customHeight="1" x14ac:dyDescent="0.35">
      <c r="A179" s="1"/>
      <c r="B179" s="1"/>
      <c r="C179" s="1"/>
      <c r="D179" s="1"/>
      <c r="E179" s="1"/>
      <c r="F179" s="1"/>
      <c r="G179" s="1"/>
      <c r="H179" s="1"/>
      <c r="I179" s="92"/>
      <c r="J179" s="1"/>
      <c r="K179" s="1"/>
      <c r="L179" s="1"/>
      <c r="M179" s="1"/>
      <c r="N179" s="1"/>
      <c r="O179" s="1"/>
      <c r="P179" s="1"/>
      <c r="Q179" s="1"/>
      <c r="R179" s="78"/>
      <c r="S179" s="78"/>
      <c r="T179" s="78"/>
      <c r="U179" s="78"/>
      <c r="V179" s="1"/>
      <c r="W179" s="1"/>
      <c r="X179" s="1"/>
      <c r="Y179" s="1"/>
      <c r="Z179" s="1"/>
    </row>
    <row r="180" spans="1:26" ht="14.25" customHeight="1" x14ac:dyDescent="0.35">
      <c r="A180" s="1"/>
      <c r="B180" s="1"/>
      <c r="C180" s="1"/>
      <c r="D180" s="1"/>
      <c r="E180" s="1"/>
      <c r="F180" s="1"/>
      <c r="G180" s="1"/>
      <c r="H180" s="1"/>
      <c r="I180" s="92"/>
      <c r="J180" s="1"/>
      <c r="K180" s="1"/>
      <c r="L180" s="1"/>
      <c r="M180" s="1"/>
      <c r="N180" s="1"/>
      <c r="O180" s="1"/>
      <c r="P180" s="1"/>
      <c r="Q180" s="1"/>
      <c r="R180" s="78"/>
      <c r="S180" s="78"/>
      <c r="T180" s="78"/>
      <c r="U180" s="78"/>
      <c r="V180" s="1"/>
      <c r="W180" s="1"/>
      <c r="X180" s="1"/>
      <c r="Y180" s="1"/>
      <c r="Z180" s="1"/>
    </row>
    <row r="181" spans="1:26" ht="14.25" customHeight="1" x14ac:dyDescent="0.35">
      <c r="A181" s="1"/>
      <c r="B181" s="1"/>
      <c r="C181" s="1"/>
      <c r="D181" s="1"/>
      <c r="E181" s="1"/>
      <c r="F181" s="1"/>
      <c r="G181" s="1"/>
      <c r="H181" s="1"/>
      <c r="I181" s="92"/>
      <c r="J181" s="1"/>
      <c r="K181" s="1"/>
      <c r="L181" s="1"/>
      <c r="M181" s="1"/>
      <c r="N181" s="1"/>
      <c r="O181" s="1"/>
      <c r="P181" s="1"/>
      <c r="Q181" s="1"/>
      <c r="R181" s="78"/>
      <c r="S181" s="78"/>
      <c r="T181" s="78"/>
      <c r="U181" s="78"/>
      <c r="V181" s="1"/>
      <c r="W181" s="1"/>
      <c r="X181" s="1"/>
      <c r="Y181" s="1"/>
      <c r="Z181" s="1"/>
    </row>
    <row r="182" spans="1:26" ht="14.25" customHeight="1" x14ac:dyDescent="0.35">
      <c r="A182" s="1"/>
      <c r="B182" s="1"/>
      <c r="C182" s="1"/>
      <c r="D182" s="1"/>
      <c r="E182" s="1"/>
      <c r="F182" s="1"/>
      <c r="G182" s="1"/>
      <c r="H182" s="1"/>
      <c r="I182" s="92"/>
      <c r="J182" s="1"/>
      <c r="K182" s="1"/>
      <c r="L182" s="1"/>
      <c r="M182" s="1"/>
      <c r="N182" s="1"/>
      <c r="O182" s="1"/>
      <c r="P182" s="1"/>
      <c r="Q182" s="1"/>
      <c r="R182" s="78"/>
      <c r="S182" s="78"/>
      <c r="T182" s="78"/>
      <c r="U182" s="78"/>
      <c r="V182" s="1"/>
      <c r="W182" s="1"/>
      <c r="X182" s="1"/>
      <c r="Y182" s="1"/>
      <c r="Z182" s="1"/>
    </row>
    <row r="183" spans="1:26" ht="14.25" customHeight="1" x14ac:dyDescent="0.35">
      <c r="A183" s="1"/>
      <c r="B183" s="1"/>
      <c r="C183" s="1"/>
      <c r="D183" s="1"/>
      <c r="E183" s="1"/>
      <c r="F183" s="1"/>
      <c r="G183" s="1"/>
      <c r="H183" s="1"/>
      <c r="I183" s="92"/>
      <c r="J183" s="1"/>
      <c r="K183" s="1"/>
      <c r="L183" s="1"/>
      <c r="M183" s="1"/>
      <c r="N183" s="1"/>
      <c r="O183" s="1"/>
      <c r="P183" s="1"/>
      <c r="Q183" s="1"/>
      <c r="R183" s="78"/>
      <c r="S183" s="78"/>
      <c r="T183" s="78"/>
      <c r="U183" s="78"/>
      <c r="V183" s="1"/>
      <c r="W183" s="1"/>
      <c r="X183" s="1"/>
      <c r="Y183" s="1"/>
      <c r="Z183" s="1"/>
    </row>
    <row r="184" spans="1:26" ht="14.25" customHeight="1" x14ac:dyDescent="0.35">
      <c r="A184" s="1"/>
      <c r="B184" s="1"/>
      <c r="C184" s="1"/>
      <c r="D184" s="1"/>
      <c r="E184" s="1"/>
      <c r="F184" s="1"/>
      <c r="G184" s="1"/>
      <c r="H184" s="1"/>
      <c r="I184" s="92"/>
      <c r="J184" s="1"/>
      <c r="K184" s="1"/>
      <c r="L184" s="1"/>
      <c r="M184" s="1"/>
      <c r="N184" s="1"/>
      <c r="O184" s="1"/>
      <c r="P184" s="1"/>
      <c r="Q184" s="1"/>
      <c r="R184" s="78"/>
      <c r="S184" s="78"/>
      <c r="T184" s="78"/>
      <c r="U184" s="78"/>
      <c r="V184" s="1"/>
      <c r="W184" s="1"/>
      <c r="X184" s="1"/>
      <c r="Y184" s="1"/>
      <c r="Z184" s="1"/>
    </row>
    <row r="185" spans="1:26" ht="14.25" customHeight="1" x14ac:dyDescent="0.35">
      <c r="A185" s="1"/>
      <c r="B185" s="1"/>
      <c r="C185" s="1"/>
      <c r="D185" s="1"/>
      <c r="E185" s="1"/>
      <c r="F185" s="1"/>
      <c r="G185" s="1"/>
      <c r="H185" s="1"/>
      <c r="I185" s="92"/>
      <c r="J185" s="1"/>
      <c r="K185" s="1"/>
      <c r="L185" s="1"/>
      <c r="M185" s="1"/>
      <c r="N185" s="1"/>
      <c r="O185" s="1"/>
      <c r="P185" s="1"/>
      <c r="Q185" s="1"/>
      <c r="R185" s="78"/>
      <c r="S185" s="78"/>
      <c r="T185" s="78"/>
      <c r="U185" s="78"/>
      <c r="V185" s="1"/>
      <c r="W185" s="1"/>
      <c r="X185" s="1"/>
      <c r="Y185" s="1"/>
      <c r="Z185" s="1"/>
    </row>
    <row r="186" spans="1:26" ht="14.25" customHeight="1" x14ac:dyDescent="0.35">
      <c r="A186" s="1"/>
      <c r="B186" s="1"/>
      <c r="C186" s="1"/>
      <c r="D186" s="1"/>
      <c r="E186" s="1"/>
      <c r="F186" s="1"/>
      <c r="G186" s="1"/>
      <c r="H186" s="1"/>
      <c r="I186" s="92"/>
      <c r="J186" s="1"/>
      <c r="K186" s="1"/>
      <c r="L186" s="1"/>
      <c r="M186" s="1"/>
      <c r="N186" s="1"/>
      <c r="O186" s="1"/>
      <c r="P186" s="1"/>
      <c r="Q186" s="1"/>
      <c r="R186" s="78"/>
      <c r="S186" s="78"/>
      <c r="T186" s="78"/>
      <c r="U186" s="78"/>
      <c r="V186" s="1"/>
      <c r="W186" s="1"/>
      <c r="X186" s="1"/>
      <c r="Y186" s="1"/>
      <c r="Z186" s="1"/>
    </row>
    <row r="187" spans="1:26" ht="14.25" customHeight="1" x14ac:dyDescent="0.35">
      <c r="A187" s="1"/>
      <c r="B187" s="1"/>
      <c r="C187" s="1"/>
      <c r="D187" s="1"/>
      <c r="E187" s="1"/>
      <c r="F187" s="1"/>
      <c r="G187" s="1"/>
      <c r="H187" s="1"/>
      <c r="I187" s="92"/>
      <c r="J187" s="1"/>
      <c r="K187" s="1"/>
      <c r="L187" s="1"/>
      <c r="M187" s="1"/>
      <c r="N187" s="1"/>
      <c r="O187" s="1"/>
      <c r="P187" s="1"/>
      <c r="Q187" s="1"/>
      <c r="R187" s="78"/>
      <c r="S187" s="78"/>
      <c r="T187" s="78"/>
      <c r="U187" s="78"/>
      <c r="V187" s="1"/>
      <c r="W187" s="1"/>
      <c r="X187" s="1"/>
      <c r="Y187" s="1"/>
      <c r="Z187" s="1"/>
    </row>
    <row r="188" spans="1:26" ht="14.25" customHeight="1" x14ac:dyDescent="0.35">
      <c r="A188" s="1"/>
      <c r="B188" s="1"/>
      <c r="C188" s="1"/>
      <c r="D188" s="1"/>
      <c r="E188" s="1"/>
      <c r="F188" s="1"/>
      <c r="G188" s="1"/>
      <c r="H188" s="1"/>
      <c r="I188" s="92"/>
      <c r="J188" s="1"/>
      <c r="K188" s="1"/>
      <c r="L188" s="1"/>
      <c r="M188" s="1"/>
      <c r="N188" s="1"/>
      <c r="O188" s="1"/>
      <c r="P188" s="1"/>
      <c r="Q188" s="1"/>
      <c r="R188" s="78"/>
      <c r="S188" s="78"/>
      <c r="T188" s="78"/>
      <c r="U188" s="78"/>
      <c r="V188" s="1"/>
      <c r="W188" s="1"/>
      <c r="X188" s="1"/>
      <c r="Y188" s="1"/>
      <c r="Z188" s="1"/>
    </row>
    <row r="189" spans="1:26" ht="14.25" customHeight="1" x14ac:dyDescent="0.35">
      <c r="A189" s="1"/>
      <c r="B189" s="1"/>
      <c r="C189" s="1"/>
      <c r="D189" s="1"/>
      <c r="E189" s="1"/>
      <c r="F189" s="1"/>
      <c r="G189" s="1"/>
      <c r="H189" s="1"/>
      <c r="I189" s="92"/>
      <c r="J189" s="1"/>
      <c r="K189" s="1"/>
      <c r="L189" s="1"/>
      <c r="M189" s="1"/>
      <c r="N189" s="1"/>
      <c r="O189" s="1"/>
      <c r="P189" s="1"/>
      <c r="Q189" s="1"/>
      <c r="R189" s="78"/>
      <c r="S189" s="78"/>
      <c r="T189" s="78"/>
      <c r="U189" s="78"/>
      <c r="V189" s="1"/>
      <c r="W189" s="1"/>
      <c r="X189" s="1"/>
      <c r="Y189" s="1"/>
      <c r="Z189" s="1"/>
    </row>
    <row r="190" spans="1:26" ht="14.25" customHeight="1" x14ac:dyDescent="0.35">
      <c r="A190" s="1"/>
      <c r="B190" s="1"/>
      <c r="C190" s="1"/>
      <c r="D190" s="1"/>
      <c r="E190" s="1"/>
      <c r="F190" s="1"/>
      <c r="G190" s="1"/>
      <c r="H190" s="1"/>
      <c r="I190" s="92"/>
      <c r="J190" s="1"/>
      <c r="K190" s="1"/>
      <c r="L190" s="1"/>
      <c r="M190" s="1"/>
      <c r="N190" s="1"/>
      <c r="O190" s="1"/>
      <c r="P190" s="1"/>
      <c r="Q190" s="1"/>
      <c r="R190" s="78"/>
      <c r="S190" s="78"/>
      <c r="T190" s="78"/>
      <c r="U190" s="78"/>
      <c r="V190" s="1"/>
      <c r="W190" s="1"/>
      <c r="X190" s="1"/>
      <c r="Y190" s="1"/>
      <c r="Z190" s="1"/>
    </row>
    <row r="191" spans="1:26" ht="14.25" customHeight="1" x14ac:dyDescent="0.35">
      <c r="A191" s="1"/>
      <c r="B191" s="1"/>
      <c r="C191" s="1"/>
      <c r="D191" s="1"/>
      <c r="E191" s="1"/>
      <c r="F191" s="1"/>
      <c r="G191" s="1"/>
      <c r="H191" s="1"/>
      <c r="I191" s="92"/>
      <c r="J191" s="1"/>
      <c r="K191" s="1"/>
      <c r="L191" s="1"/>
      <c r="M191" s="1"/>
      <c r="N191" s="1"/>
      <c r="O191" s="1"/>
      <c r="P191" s="1"/>
      <c r="Q191" s="1"/>
      <c r="R191" s="78"/>
      <c r="S191" s="78"/>
      <c r="T191" s="78"/>
      <c r="U191" s="78"/>
      <c r="V191" s="1"/>
      <c r="W191" s="1"/>
      <c r="X191" s="1"/>
      <c r="Y191" s="1"/>
      <c r="Z191" s="1"/>
    </row>
    <row r="192" spans="1:26" ht="14.25" customHeight="1" x14ac:dyDescent="0.35">
      <c r="A192" s="1"/>
      <c r="B192" s="1"/>
      <c r="C192" s="1"/>
      <c r="D192" s="1"/>
      <c r="E192" s="1"/>
      <c r="F192" s="1"/>
      <c r="G192" s="1"/>
      <c r="H192" s="1"/>
      <c r="I192" s="92"/>
      <c r="J192" s="1"/>
      <c r="K192" s="1"/>
      <c r="L192" s="1"/>
      <c r="M192" s="1"/>
      <c r="N192" s="1"/>
      <c r="O192" s="1"/>
      <c r="P192" s="1"/>
      <c r="Q192" s="1"/>
      <c r="R192" s="78"/>
      <c r="S192" s="78"/>
      <c r="T192" s="78"/>
      <c r="U192" s="78"/>
      <c r="V192" s="1"/>
      <c r="W192" s="1"/>
      <c r="X192" s="1"/>
      <c r="Y192" s="1"/>
      <c r="Z192" s="1"/>
    </row>
    <row r="193" spans="1:26" ht="14.25" customHeight="1" x14ac:dyDescent="0.35">
      <c r="A193" s="1"/>
      <c r="B193" s="1"/>
      <c r="C193" s="1"/>
      <c r="D193" s="1"/>
      <c r="E193" s="1"/>
      <c r="F193" s="1"/>
      <c r="G193" s="1"/>
      <c r="H193" s="1"/>
      <c r="I193" s="92"/>
      <c r="J193" s="1"/>
      <c r="K193" s="1"/>
      <c r="L193" s="1"/>
      <c r="M193" s="1"/>
      <c r="N193" s="1"/>
      <c r="O193" s="1"/>
      <c r="P193" s="1"/>
      <c r="Q193" s="1"/>
      <c r="R193" s="78"/>
      <c r="S193" s="78"/>
      <c r="T193" s="78"/>
      <c r="U193" s="78"/>
      <c r="V193" s="1"/>
      <c r="W193" s="1"/>
      <c r="X193" s="1"/>
      <c r="Y193" s="1"/>
      <c r="Z193" s="1"/>
    </row>
    <row r="194" spans="1:26" ht="14.25" customHeight="1" x14ac:dyDescent="0.35">
      <c r="A194" s="1"/>
      <c r="B194" s="1"/>
      <c r="C194" s="1"/>
      <c r="D194" s="1"/>
      <c r="E194" s="1"/>
      <c r="F194" s="1"/>
      <c r="G194" s="1"/>
      <c r="H194" s="1"/>
      <c r="I194" s="92"/>
      <c r="J194" s="1"/>
      <c r="K194" s="1"/>
      <c r="L194" s="1"/>
      <c r="M194" s="1"/>
      <c r="N194" s="1"/>
      <c r="O194" s="1"/>
      <c r="P194" s="1"/>
      <c r="Q194" s="1"/>
      <c r="R194" s="78"/>
      <c r="S194" s="78"/>
      <c r="T194" s="78"/>
      <c r="U194" s="78"/>
      <c r="V194" s="1"/>
      <c r="W194" s="1"/>
      <c r="X194" s="1"/>
      <c r="Y194" s="1"/>
      <c r="Z194" s="1"/>
    </row>
    <row r="195" spans="1:26" ht="14.25" customHeight="1" x14ac:dyDescent="0.35">
      <c r="A195" s="1"/>
      <c r="B195" s="1"/>
      <c r="C195" s="1"/>
      <c r="D195" s="1"/>
      <c r="E195" s="1"/>
      <c r="F195" s="1"/>
      <c r="G195" s="1"/>
      <c r="H195" s="1"/>
      <c r="I195" s="92"/>
      <c r="J195" s="1"/>
      <c r="K195" s="1"/>
      <c r="L195" s="1"/>
      <c r="M195" s="1"/>
      <c r="N195" s="1"/>
      <c r="O195" s="1"/>
      <c r="P195" s="1"/>
      <c r="Q195" s="1"/>
      <c r="R195" s="78"/>
      <c r="S195" s="78"/>
      <c r="T195" s="78"/>
      <c r="U195" s="78"/>
      <c r="V195" s="1"/>
      <c r="W195" s="1"/>
      <c r="X195" s="1"/>
      <c r="Y195" s="1"/>
      <c r="Z195" s="1"/>
    </row>
    <row r="196" spans="1:26" ht="14.25" customHeight="1" x14ac:dyDescent="0.35">
      <c r="A196" s="1"/>
      <c r="B196" s="1"/>
      <c r="C196" s="1"/>
      <c r="D196" s="1"/>
      <c r="E196" s="1"/>
      <c r="F196" s="1"/>
      <c r="G196" s="1"/>
      <c r="H196" s="1"/>
      <c r="I196" s="92"/>
      <c r="J196" s="1"/>
      <c r="K196" s="1"/>
      <c r="L196" s="1"/>
      <c r="M196" s="1"/>
      <c r="N196" s="1"/>
      <c r="O196" s="1"/>
      <c r="P196" s="1"/>
      <c r="Q196" s="1"/>
      <c r="R196" s="78"/>
      <c r="S196" s="78"/>
      <c r="T196" s="78"/>
      <c r="U196" s="78"/>
      <c r="V196" s="1"/>
      <c r="W196" s="1"/>
      <c r="X196" s="1"/>
      <c r="Y196" s="1"/>
      <c r="Z196" s="1"/>
    </row>
    <row r="197" spans="1:26" ht="14.25" customHeight="1" x14ac:dyDescent="0.35">
      <c r="A197" s="1"/>
      <c r="B197" s="1"/>
      <c r="C197" s="1"/>
      <c r="D197" s="1"/>
      <c r="E197" s="1"/>
      <c r="F197" s="1"/>
      <c r="G197" s="1"/>
      <c r="H197" s="1"/>
      <c r="I197" s="92"/>
      <c r="J197" s="1"/>
      <c r="K197" s="1"/>
      <c r="L197" s="1"/>
      <c r="M197" s="1"/>
      <c r="N197" s="1"/>
      <c r="O197" s="1"/>
      <c r="P197" s="1"/>
      <c r="Q197" s="1"/>
      <c r="R197" s="78"/>
      <c r="S197" s="78"/>
      <c r="T197" s="78"/>
      <c r="U197" s="78"/>
      <c r="V197" s="1"/>
      <c r="W197" s="1"/>
      <c r="X197" s="1"/>
      <c r="Y197" s="1"/>
      <c r="Z197" s="1"/>
    </row>
    <row r="198" spans="1:26" ht="14.25" customHeight="1" x14ac:dyDescent="0.35">
      <c r="A198" s="1"/>
      <c r="B198" s="1"/>
      <c r="C198" s="1"/>
      <c r="D198" s="1"/>
      <c r="E198" s="1"/>
      <c r="F198" s="1"/>
      <c r="G198" s="1"/>
      <c r="H198" s="1"/>
      <c r="I198" s="92"/>
      <c r="J198" s="1"/>
      <c r="K198" s="1"/>
      <c r="L198" s="1"/>
      <c r="M198" s="1"/>
      <c r="N198" s="1"/>
      <c r="O198" s="1"/>
      <c r="P198" s="1"/>
      <c r="Q198" s="1"/>
      <c r="R198" s="78"/>
      <c r="S198" s="78"/>
      <c r="T198" s="78"/>
      <c r="U198" s="78"/>
      <c r="V198" s="1"/>
      <c r="W198" s="1"/>
      <c r="X198" s="1"/>
      <c r="Y198" s="1"/>
      <c r="Z198" s="1"/>
    </row>
    <row r="199" spans="1:26" ht="14.25" customHeight="1" x14ac:dyDescent="0.35">
      <c r="A199" s="1"/>
      <c r="B199" s="1"/>
      <c r="C199" s="1"/>
      <c r="D199" s="1"/>
      <c r="E199" s="1"/>
      <c r="F199" s="1"/>
      <c r="G199" s="1"/>
      <c r="H199" s="1"/>
      <c r="I199" s="92"/>
      <c r="J199" s="1"/>
      <c r="K199" s="1"/>
      <c r="L199" s="1"/>
      <c r="M199" s="1"/>
      <c r="N199" s="1"/>
      <c r="O199" s="1"/>
      <c r="P199" s="1"/>
      <c r="Q199" s="1"/>
      <c r="R199" s="78"/>
      <c r="S199" s="78"/>
      <c r="T199" s="78"/>
      <c r="U199" s="78"/>
      <c r="V199" s="1"/>
      <c r="W199" s="1"/>
      <c r="X199" s="1"/>
      <c r="Y199" s="1"/>
      <c r="Z199" s="1"/>
    </row>
    <row r="200" spans="1:26" ht="14.25" customHeight="1" x14ac:dyDescent="0.35">
      <c r="A200" s="1"/>
      <c r="B200" s="1"/>
      <c r="C200" s="1"/>
      <c r="D200" s="1"/>
      <c r="E200" s="1"/>
      <c r="F200" s="1"/>
      <c r="G200" s="1"/>
      <c r="H200" s="1"/>
      <c r="I200" s="92"/>
      <c r="J200" s="1"/>
      <c r="K200" s="1"/>
      <c r="L200" s="1"/>
      <c r="M200" s="1"/>
      <c r="N200" s="1"/>
      <c r="O200" s="1"/>
      <c r="P200" s="1"/>
      <c r="Q200" s="1"/>
      <c r="R200" s="78"/>
      <c r="S200" s="78"/>
      <c r="T200" s="78"/>
      <c r="U200" s="78"/>
      <c r="V200" s="1"/>
      <c r="W200" s="1"/>
      <c r="X200" s="1"/>
      <c r="Y200" s="1"/>
      <c r="Z200" s="1"/>
    </row>
    <row r="201" spans="1:26" ht="14.25" customHeight="1" x14ac:dyDescent="0.35">
      <c r="A201" s="1"/>
      <c r="B201" s="1"/>
      <c r="C201" s="1"/>
      <c r="D201" s="1"/>
      <c r="E201" s="1"/>
      <c r="F201" s="1"/>
      <c r="G201" s="1"/>
      <c r="H201" s="1"/>
      <c r="I201" s="92"/>
      <c r="J201" s="1"/>
      <c r="K201" s="1"/>
      <c r="L201" s="1"/>
      <c r="M201" s="1"/>
      <c r="N201" s="1"/>
      <c r="O201" s="1"/>
      <c r="P201" s="1"/>
      <c r="Q201" s="1"/>
      <c r="R201" s="78"/>
      <c r="S201" s="78"/>
      <c r="T201" s="78"/>
      <c r="U201" s="78"/>
      <c r="V201" s="1"/>
      <c r="W201" s="1"/>
      <c r="X201" s="1"/>
      <c r="Y201" s="1"/>
      <c r="Z201" s="1"/>
    </row>
    <row r="202" spans="1:26" ht="14.25" customHeight="1" x14ac:dyDescent="0.35">
      <c r="A202" s="1"/>
      <c r="B202" s="1"/>
      <c r="C202" s="1"/>
      <c r="D202" s="1"/>
      <c r="E202" s="1"/>
      <c r="F202" s="1"/>
      <c r="G202" s="1"/>
      <c r="H202" s="1"/>
      <c r="I202" s="92"/>
      <c r="J202" s="1"/>
      <c r="K202" s="1"/>
      <c r="L202" s="1"/>
      <c r="M202" s="1"/>
      <c r="N202" s="1"/>
      <c r="O202" s="1"/>
      <c r="P202" s="1"/>
      <c r="Q202" s="1"/>
      <c r="R202" s="78"/>
      <c r="S202" s="78"/>
      <c r="T202" s="78"/>
      <c r="U202" s="78"/>
      <c r="V202" s="1"/>
      <c r="W202" s="1"/>
      <c r="X202" s="1"/>
      <c r="Y202" s="1"/>
      <c r="Z202" s="1"/>
    </row>
    <row r="203" spans="1:26" ht="14.25" customHeight="1" x14ac:dyDescent="0.35">
      <c r="A203" s="1"/>
      <c r="B203" s="1"/>
      <c r="C203" s="1"/>
      <c r="D203" s="1"/>
      <c r="E203" s="1"/>
      <c r="F203" s="1"/>
      <c r="G203" s="1"/>
      <c r="H203" s="1"/>
      <c r="I203" s="92"/>
      <c r="J203" s="1"/>
      <c r="K203" s="1"/>
      <c r="L203" s="1"/>
      <c r="M203" s="1"/>
      <c r="N203" s="1"/>
      <c r="O203" s="1"/>
      <c r="P203" s="1"/>
      <c r="Q203" s="1"/>
      <c r="R203" s="78"/>
      <c r="S203" s="78"/>
      <c r="T203" s="78"/>
      <c r="U203" s="78"/>
      <c r="V203" s="1"/>
      <c r="W203" s="1"/>
      <c r="X203" s="1"/>
      <c r="Y203" s="1"/>
      <c r="Z203" s="1"/>
    </row>
    <row r="204" spans="1:26" ht="14.25" customHeight="1" x14ac:dyDescent="0.35">
      <c r="A204" s="1"/>
      <c r="B204" s="1"/>
      <c r="C204" s="1"/>
      <c r="D204" s="1"/>
      <c r="E204" s="1"/>
      <c r="F204" s="1"/>
      <c r="G204" s="1"/>
      <c r="H204" s="1"/>
      <c r="I204" s="92"/>
      <c r="J204" s="1"/>
      <c r="K204" s="1"/>
      <c r="L204" s="1"/>
      <c r="M204" s="1"/>
      <c r="N204" s="1"/>
      <c r="O204" s="1"/>
      <c r="P204" s="1"/>
      <c r="Q204" s="1"/>
      <c r="R204" s="78"/>
      <c r="S204" s="78"/>
      <c r="T204" s="78"/>
      <c r="U204" s="78"/>
      <c r="V204" s="1"/>
      <c r="W204" s="1"/>
      <c r="X204" s="1"/>
      <c r="Y204" s="1"/>
      <c r="Z204" s="1"/>
    </row>
    <row r="205" spans="1:26" ht="14.25" customHeight="1" x14ac:dyDescent="0.35">
      <c r="A205" s="1"/>
      <c r="B205" s="1"/>
      <c r="C205" s="1"/>
      <c r="D205" s="1"/>
      <c r="E205" s="1"/>
      <c r="F205" s="1"/>
      <c r="G205" s="1"/>
      <c r="H205" s="1"/>
      <c r="I205" s="92"/>
      <c r="J205" s="1"/>
      <c r="K205" s="1"/>
      <c r="L205" s="1"/>
      <c r="M205" s="1"/>
      <c r="N205" s="1"/>
      <c r="O205" s="1"/>
      <c r="P205" s="1"/>
      <c r="Q205" s="1"/>
      <c r="R205" s="78"/>
      <c r="S205" s="78"/>
      <c r="T205" s="78"/>
      <c r="U205" s="78"/>
      <c r="V205" s="1"/>
      <c r="W205" s="1"/>
      <c r="X205" s="1"/>
      <c r="Y205" s="1"/>
      <c r="Z205" s="1"/>
    </row>
    <row r="206" spans="1:26" ht="14.25" customHeight="1" x14ac:dyDescent="0.35">
      <c r="A206" s="1"/>
      <c r="B206" s="1"/>
      <c r="C206" s="1"/>
      <c r="D206" s="1"/>
      <c r="E206" s="1"/>
      <c r="F206" s="1"/>
      <c r="G206" s="1"/>
      <c r="H206" s="1"/>
      <c r="I206" s="92"/>
      <c r="J206" s="1"/>
      <c r="K206" s="1"/>
      <c r="L206" s="1"/>
      <c r="M206" s="1"/>
      <c r="N206" s="1"/>
      <c r="O206" s="1"/>
      <c r="P206" s="1"/>
      <c r="Q206" s="1"/>
      <c r="R206" s="78"/>
      <c r="S206" s="78"/>
      <c r="T206" s="78"/>
      <c r="U206" s="78"/>
      <c r="V206" s="1"/>
      <c r="W206" s="1"/>
      <c r="X206" s="1"/>
      <c r="Y206" s="1"/>
      <c r="Z206" s="1"/>
    </row>
    <row r="207" spans="1:26" ht="14.25" customHeight="1" x14ac:dyDescent="0.35">
      <c r="A207" s="1"/>
      <c r="B207" s="1"/>
      <c r="C207" s="1"/>
      <c r="D207" s="1"/>
      <c r="E207" s="1"/>
      <c r="F207" s="1"/>
      <c r="G207" s="1"/>
      <c r="H207" s="1"/>
      <c r="I207" s="92"/>
      <c r="J207" s="1"/>
      <c r="K207" s="1"/>
      <c r="L207" s="1"/>
      <c r="M207" s="1"/>
      <c r="N207" s="1"/>
      <c r="O207" s="1"/>
      <c r="P207" s="1"/>
      <c r="Q207" s="1"/>
      <c r="R207" s="78"/>
      <c r="S207" s="78"/>
      <c r="T207" s="78"/>
      <c r="U207" s="78"/>
      <c r="V207" s="1"/>
      <c r="W207" s="1"/>
      <c r="X207" s="1"/>
      <c r="Y207" s="1"/>
      <c r="Z207" s="1"/>
    </row>
    <row r="208" spans="1:26" ht="14.25" customHeight="1" x14ac:dyDescent="0.35">
      <c r="A208" s="1"/>
      <c r="B208" s="1"/>
      <c r="C208" s="1"/>
      <c r="D208" s="1"/>
      <c r="E208" s="1"/>
      <c r="F208" s="1"/>
      <c r="G208" s="1"/>
      <c r="H208" s="1"/>
      <c r="I208" s="92"/>
      <c r="J208" s="1"/>
      <c r="K208" s="1"/>
      <c r="L208" s="1"/>
      <c r="M208" s="1"/>
      <c r="N208" s="1"/>
      <c r="O208" s="1"/>
      <c r="P208" s="1"/>
      <c r="Q208" s="1"/>
      <c r="R208" s="78"/>
      <c r="S208" s="78"/>
      <c r="T208" s="78"/>
      <c r="U208" s="78"/>
      <c r="V208" s="1"/>
      <c r="W208" s="1"/>
      <c r="X208" s="1"/>
      <c r="Y208" s="1"/>
      <c r="Z208" s="1"/>
    </row>
    <row r="209" spans="1:26" ht="14.25" customHeight="1" x14ac:dyDescent="0.35">
      <c r="A209" s="1"/>
      <c r="B209" s="1"/>
      <c r="C209" s="1"/>
      <c r="D209" s="1"/>
      <c r="E209" s="1"/>
      <c r="F209" s="1"/>
      <c r="G209" s="1"/>
      <c r="H209" s="1"/>
      <c r="I209" s="92"/>
      <c r="J209" s="1"/>
      <c r="K209" s="1"/>
      <c r="L209" s="1"/>
      <c r="M209" s="1"/>
      <c r="N209" s="1"/>
      <c r="O209" s="1"/>
      <c r="P209" s="1"/>
      <c r="Q209" s="1"/>
      <c r="R209" s="78"/>
      <c r="S209" s="78"/>
      <c r="T209" s="78"/>
      <c r="U209" s="78"/>
      <c r="V209" s="1"/>
      <c r="W209" s="1"/>
      <c r="X209" s="1"/>
      <c r="Y209" s="1"/>
      <c r="Z209" s="1"/>
    </row>
    <row r="210" spans="1:26" ht="14.25" customHeight="1" x14ac:dyDescent="0.35">
      <c r="A210" s="1"/>
      <c r="B210" s="1"/>
      <c r="C210" s="1"/>
      <c r="D210" s="1"/>
      <c r="E210" s="1"/>
      <c r="F210" s="1"/>
      <c r="G210" s="1"/>
      <c r="H210" s="1"/>
      <c r="I210" s="92"/>
      <c r="J210" s="1"/>
      <c r="K210" s="1"/>
      <c r="L210" s="1"/>
      <c r="M210" s="1"/>
      <c r="N210" s="1"/>
      <c r="O210" s="1"/>
      <c r="P210" s="1"/>
      <c r="Q210" s="1"/>
      <c r="R210" s="78"/>
      <c r="S210" s="78"/>
      <c r="T210" s="78"/>
      <c r="U210" s="78"/>
      <c r="V210" s="1"/>
      <c r="W210" s="1"/>
      <c r="X210" s="1"/>
      <c r="Y210" s="1"/>
      <c r="Z210" s="1"/>
    </row>
    <row r="211" spans="1:26" ht="14.25" customHeight="1" x14ac:dyDescent="0.35">
      <c r="A211" s="1"/>
      <c r="B211" s="1"/>
      <c r="C211" s="1"/>
      <c r="D211" s="1"/>
      <c r="E211" s="1"/>
      <c r="F211" s="1"/>
      <c r="G211" s="1"/>
      <c r="H211" s="1"/>
      <c r="I211" s="92"/>
      <c r="J211" s="1"/>
      <c r="K211" s="1"/>
      <c r="L211" s="1"/>
      <c r="M211" s="1"/>
      <c r="N211" s="1"/>
      <c r="O211" s="1"/>
      <c r="P211" s="1"/>
      <c r="Q211" s="1"/>
      <c r="R211" s="78"/>
      <c r="S211" s="78"/>
      <c r="T211" s="78"/>
      <c r="U211" s="78"/>
      <c r="V211" s="1"/>
      <c r="W211" s="1"/>
      <c r="X211" s="1"/>
      <c r="Y211" s="1"/>
      <c r="Z211" s="1"/>
    </row>
    <row r="212" spans="1:26" ht="14.25" customHeight="1" x14ac:dyDescent="0.35">
      <c r="A212" s="1"/>
      <c r="B212" s="1"/>
      <c r="C212" s="1"/>
      <c r="D212" s="1"/>
      <c r="E212" s="1"/>
      <c r="F212" s="1"/>
      <c r="G212" s="1"/>
      <c r="H212" s="1"/>
      <c r="I212" s="92"/>
      <c r="J212" s="1"/>
      <c r="K212" s="1"/>
      <c r="L212" s="1"/>
      <c r="M212" s="1"/>
      <c r="N212" s="1"/>
      <c r="O212" s="1"/>
      <c r="P212" s="1"/>
      <c r="Q212" s="1"/>
      <c r="R212" s="78"/>
      <c r="S212" s="78"/>
      <c r="T212" s="78"/>
      <c r="U212" s="78"/>
      <c r="V212" s="1"/>
      <c r="W212" s="1"/>
      <c r="X212" s="1"/>
      <c r="Y212" s="1"/>
      <c r="Z212" s="1"/>
    </row>
    <row r="213" spans="1:26" ht="14.25" customHeight="1" x14ac:dyDescent="0.35">
      <c r="A213" s="1"/>
      <c r="B213" s="1"/>
      <c r="C213" s="1"/>
      <c r="D213" s="1"/>
      <c r="E213" s="1"/>
      <c r="F213" s="1"/>
      <c r="G213" s="1"/>
      <c r="H213" s="1"/>
      <c r="I213" s="92"/>
      <c r="J213" s="1"/>
      <c r="K213" s="1"/>
      <c r="L213" s="1"/>
      <c r="M213" s="1"/>
      <c r="N213" s="1"/>
      <c r="O213" s="1"/>
      <c r="P213" s="1"/>
      <c r="Q213" s="1"/>
      <c r="R213" s="78"/>
      <c r="S213" s="78"/>
      <c r="T213" s="78"/>
      <c r="U213" s="78"/>
      <c r="V213" s="1"/>
      <c r="W213" s="1"/>
      <c r="X213" s="1"/>
      <c r="Y213" s="1"/>
      <c r="Z213" s="1"/>
    </row>
    <row r="214" spans="1:26" ht="14.25" customHeight="1" x14ac:dyDescent="0.35">
      <c r="A214" s="1"/>
      <c r="B214" s="1"/>
      <c r="C214" s="1"/>
      <c r="D214" s="1"/>
      <c r="E214" s="1"/>
      <c r="F214" s="1"/>
      <c r="G214" s="1"/>
      <c r="H214" s="1"/>
      <c r="I214" s="92"/>
      <c r="J214" s="1"/>
      <c r="K214" s="1"/>
      <c r="L214" s="1"/>
      <c r="M214" s="1"/>
      <c r="N214" s="1"/>
      <c r="O214" s="1"/>
      <c r="P214" s="1"/>
      <c r="Q214" s="1"/>
      <c r="R214" s="78"/>
      <c r="S214" s="78"/>
      <c r="T214" s="78"/>
      <c r="U214" s="78"/>
      <c r="V214" s="1"/>
      <c r="W214" s="1"/>
      <c r="X214" s="1"/>
      <c r="Y214" s="1"/>
      <c r="Z214" s="1"/>
    </row>
    <row r="215" spans="1:26" ht="14.25" customHeight="1" x14ac:dyDescent="0.35">
      <c r="A215" s="1"/>
      <c r="B215" s="1"/>
      <c r="C215" s="1"/>
      <c r="D215" s="1"/>
      <c r="E215" s="1"/>
      <c r="F215" s="1"/>
      <c r="G215" s="1"/>
      <c r="H215" s="1"/>
      <c r="I215" s="92"/>
      <c r="J215" s="1"/>
      <c r="K215" s="1"/>
      <c r="L215" s="1"/>
      <c r="M215" s="1"/>
      <c r="N215" s="1"/>
      <c r="O215" s="1"/>
      <c r="P215" s="1"/>
      <c r="Q215" s="1"/>
      <c r="R215" s="78"/>
      <c r="S215" s="78"/>
      <c r="T215" s="78"/>
      <c r="U215" s="78"/>
      <c r="V215" s="1"/>
      <c r="W215" s="1"/>
      <c r="X215" s="1"/>
      <c r="Y215" s="1"/>
      <c r="Z215" s="1"/>
    </row>
    <row r="216" spans="1:26" ht="14.25" customHeight="1" x14ac:dyDescent="0.35">
      <c r="A216" s="1"/>
      <c r="B216" s="1"/>
      <c r="C216" s="1"/>
      <c r="D216" s="1"/>
      <c r="E216" s="1"/>
      <c r="F216" s="1"/>
      <c r="G216" s="1"/>
      <c r="H216" s="1"/>
      <c r="I216" s="92"/>
      <c r="J216" s="1"/>
      <c r="K216" s="1"/>
      <c r="L216" s="1"/>
      <c r="M216" s="1"/>
      <c r="N216" s="1"/>
      <c r="O216" s="1"/>
      <c r="P216" s="1"/>
      <c r="Q216" s="1"/>
      <c r="R216" s="78"/>
      <c r="S216" s="78"/>
      <c r="T216" s="78"/>
      <c r="U216" s="78"/>
      <c r="V216" s="1"/>
      <c r="W216" s="1"/>
      <c r="X216" s="1"/>
      <c r="Y216" s="1"/>
      <c r="Z216" s="1"/>
    </row>
    <row r="217" spans="1:26" ht="14.25" customHeight="1" x14ac:dyDescent="0.35">
      <c r="A217" s="1"/>
      <c r="B217" s="1"/>
      <c r="C217" s="1"/>
      <c r="D217" s="1"/>
      <c r="E217" s="1"/>
      <c r="F217" s="1"/>
      <c r="G217" s="1"/>
      <c r="H217" s="1"/>
      <c r="I217" s="92"/>
      <c r="J217" s="1"/>
      <c r="K217" s="1"/>
      <c r="L217" s="1"/>
      <c r="M217" s="1"/>
      <c r="N217" s="1"/>
      <c r="O217" s="1"/>
      <c r="P217" s="1"/>
      <c r="Q217" s="1"/>
      <c r="R217" s="78"/>
      <c r="S217" s="78"/>
      <c r="T217" s="78"/>
      <c r="U217" s="78"/>
      <c r="V217" s="1"/>
      <c r="W217" s="1"/>
      <c r="X217" s="1"/>
      <c r="Y217" s="1"/>
      <c r="Z217" s="1"/>
    </row>
    <row r="218" spans="1:26" ht="14.25" customHeight="1" x14ac:dyDescent="0.35">
      <c r="A218" s="1"/>
      <c r="B218" s="1"/>
      <c r="C218" s="1"/>
      <c r="D218" s="1"/>
      <c r="E218" s="1"/>
      <c r="F218" s="1"/>
      <c r="G218" s="1"/>
      <c r="H218" s="1"/>
      <c r="I218" s="92"/>
      <c r="J218" s="1"/>
      <c r="K218" s="1"/>
      <c r="L218" s="1"/>
      <c r="M218" s="1"/>
      <c r="N218" s="1"/>
      <c r="O218" s="1"/>
      <c r="P218" s="1"/>
      <c r="Q218" s="1"/>
      <c r="R218" s="78"/>
      <c r="S218" s="78"/>
      <c r="T218" s="78"/>
      <c r="U218" s="78"/>
      <c r="V218" s="1"/>
      <c r="W218" s="1"/>
      <c r="X218" s="1"/>
      <c r="Y218" s="1"/>
      <c r="Z218" s="1"/>
    </row>
    <row r="219" spans="1:26" ht="14.25" customHeight="1" x14ac:dyDescent="0.35">
      <c r="A219" s="1"/>
      <c r="B219" s="1"/>
      <c r="C219" s="1"/>
      <c r="D219" s="1"/>
      <c r="E219" s="1"/>
      <c r="F219" s="1"/>
      <c r="G219" s="1"/>
      <c r="H219" s="1"/>
      <c r="I219" s="92"/>
      <c r="J219" s="1"/>
      <c r="K219" s="1"/>
      <c r="L219" s="1"/>
      <c r="M219" s="1"/>
      <c r="N219" s="1"/>
      <c r="O219" s="1"/>
      <c r="P219" s="1"/>
      <c r="Q219" s="1"/>
      <c r="R219" s="78"/>
      <c r="S219" s="78"/>
      <c r="T219" s="78"/>
      <c r="U219" s="78"/>
      <c r="V219" s="1"/>
      <c r="W219" s="1"/>
      <c r="X219" s="1"/>
      <c r="Y219" s="1"/>
      <c r="Z219" s="1"/>
    </row>
    <row r="220" spans="1:26" ht="14.25" customHeight="1" x14ac:dyDescent="0.35">
      <c r="A220" s="1"/>
      <c r="B220" s="1"/>
      <c r="C220" s="1"/>
      <c r="D220" s="1"/>
      <c r="E220" s="1"/>
      <c r="F220" s="1"/>
      <c r="G220" s="1"/>
      <c r="H220" s="1"/>
      <c r="I220" s="92"/>
      <c r="J220" s="1"/>
      <c r="K220" s="1"/>
      <c r="L220" s="1"/>
      <c r="M220" s="1"/>
      <c r="N220" s="1"/>
      <c r="O220" s="1"/>
      <c r="P220" s="1"/>
      <c r="Q220" s="1"/>
      <c r="R220" s="78"/>
      <c r="S220" s="78"/>
      <c r="T220" s="78"/>
      <c r="U220" s="78"/>
      <c r="V220" s="1"/>
      <c r="W220" s="1"/>
      <c r="X220" s="1"/>
      <c r="Y220" s="1"/>
      <c r="Z220" s="1"/>
    </row>
    <row r="221" spans="1:26" ht="14.25" customHeight="1" x14ac:dyDescent="0.35">
      <c r="A221" s="1"/>
      <c r="B221" s="1"/>
      <c r="C221" s="1"/>
      <c r="D221" s="1"/>
      <c r="E221" s="1"/>
      <c r="F221" s="1"/>
      <c r="G221" s="1"/>
      <c r="H221" s="1"/>
      <c r="I221" s="92"/>
      <c r="J221" s="1"/>
      <c r="K221" s="1"/>
      <c r="L221" s="1"/>
      <c r="M221" s="1"/>
      <c r="N221" s="1"/>
      <c r="O221" s="1"/>
      <c r="P221" s="1"/>
      <c r="Q221" s="1"/>
      <c r="R221" s="78"/>
      <c r="S221" s="78"/>
      <c r="T221" s="78"/>
      <c r="U221" s="78"/>
      <c r="V221" s="1"/>
      <c r="W221" s="1"/>
      <c r="X221" s="1"/>
      <c r="Y221" s="1"/>
      <c r="Z221" s="1"/>
    </row>
    <row r="222" spans="1:26" ht="14.25" customHeight="1" x14ac:dyDescent="0.35">
      <c r="A222" s="1"/>
      <c r="B222" s="1"/>
      <c r="C222" s="1"/>
      <c r="D222" s="1"/>
      <c r="E222" s="1"/>
      <c r="F222" s="1"/>
      <c r="G222" s="1"/>
      <c r="H222" s="1"/>
      <c r="I222" s="92"/>
      <c r="J222" s="1"/>
      <c r="K222" s="1"/>
      <c r="L222" s="1"/>
      <c r="M222" s="1"/>
      <c r="N222" s="1"/>
      <c r="O222" s="1"/>
      <c r="P222" s="1"/>
      <c r="Q222" s="1"/>
      <c r="R222" s="78"/>
      <c r="S222" s="78"/>
      <c r="T222" s="78"/>
      <c r="U222" s="78"/>
      <c r="V222" s="1"/>
      <c r="W222" s="1"/>
      <c r="X222" s="1"/>
      <c r="Y222" s="1"/>
      <c r="Z222" s="1"/>
    </row>
    <row r="223" spans="1:26" ht="14.25" customHeight="1" x14ac:dyDescent="0.35">
      <c r="A223" s="1"/>
      <c r="B223" s="1"/>
      <c r="C223" s="1"/>
      <c r="D223" s="1"/>
      <c r="E223" s="1"/>
      <c r="F223" s="1"/>
      <c r="G223" s="1"/>
      <c r="H223" s="1"/>
      <c r="I223" s="92"/>
      <c r="J223" s="1"/>
      <c r="K223" s="1"/>
      <c r="L223" s="1"/>
      <c r="M223" s="1"/>
      <c r="N223" s="1"/>
      <c r="O223" s="1"/>
      <c r="P223" s="1"/>
      <c r="Q223" s="1"/>
      <c r="R223" s="78"/>
      <c r="S223" s="78"/>
      <c r="T223" s="78"/>
      <c r="U223" s="78"/>
      <c r="V223" s="1"/>
      <c r="W223" s="1"/>
      <c r="X223" s="1"/>
      <c r="Y223" s="1"/>
      <c r="Z223" s="1"/>
    </row>
    <row r="224" spans="1:26" ht="14.25" customHeight="1" x14ac:dyDescent="0.35">
      <c r="A224" s="1"/>
      <c r="B224" s="1"/>
      <c r="C224" s="1"/>
      <c r="D224" s="1"/>
      <c r="E224" s="1"/>
      <c r="F224" s="1"/>
      <c r="G224" s="1"/>
      <c r="H224" s="1"/>
      <c r="I224" s="92"/>
      <c r="J224" s="1"/>
      <c r="K224" s="1"/>
      <c r="L224" s="1"/>
      <c r="M224" s="1"/>
      <c r="N224" s="1"/>
      <c r="O224" s="1"/>
      <c r="P224" s="1"/>
      <c r="Q224" s="1"/>
      <c r="R224" s="78"/>
      <c r="S224" s="78"/>
      <c r="T224" s="78"/>
      <c r="U224" s="78"/>
      <c r="V224" s="1"/>
      <c r="W224" s="1"/>
      <c r="X224" s="1"/>
      <c r="Y224" s="1"/>
      <c r="Z224" s="1"/>
    </row>
    <row r="225" spans="1:26" ht="14.25" customHeight="1" x14ac:dyDescent="0.35">
      <c r="A225" s="1"/>
      <c r="B225" s="1"/>
      <c r="C225" s="1"/>
      <c r="D225" s="1"/>
      <c r="E225" s="1"/>
      <c r="F225" s="1"/>
      <c r="G225" s="1"/>
      <c r="H225" s="1"/>
      <c r="I225" s="92"/>
      <c r="J225" s="1"/>
      <c r="K225" s="1"/>
      <c r="L225" s="1"/>
      <c r="M225" s="1"/>
      <c r="N225" s="1"/>
      <c r="O225" s="1"/>
      <c r="P225" s="1"/>
      <c r="Q225" s="1"/>
      <c r="R225" s="78"/>
      <c r="S225" s="78"/>
      <c r="T225" s="78"/>
      <c r="U225" s="78"/>
      <c r="V225" s="1"/>
      <c r="W225" s="1"/>
      <c r="X225" s="1"/>
      <c r="Y225" s="1"/>
      <c r="Z225" s="1"/>
    </row>
    <row r="226" spans="1:26" ht="14.25" customHeight="1" x14ac:dyDescent="0.35">
      <c r="A226" s="1"/>
      <c r="B226" s="1"/>
      <c r="C226" s="1"/>
      <c r="D226" s="1"/>
      <c r="E226" s="1"/>
      <c r="F226" s="1"/>
      <c r="G226" s="1"/>
      <c r="H226" s="1"/>
      <c r="I226" s="92"/>
      <c r="J226" s="1"/>
      <c r="K226" s="1"/>
      <c r="L226" s="1"/>
      <c r="M226" s="1"/>
      <c r="N226" s="1"/>
      <c r="O226" s="1"/>
      <c r="P226" s="1"/>
      <c r="Q226" s="1"/>
      <c r="R226" s="78"/>
      <c r="S226" s="78"/>
      <c r="T226" s="78"/>
      <c r="U226" s="78"/>
      <c r="V226" s="1"/>
      <c r="W226" s="1"/>
      <c r="X226" s="1"/>
      <c r="Y226" s="1"/>
      <c r="Z226" s="1"/>
    </row>
    <row r="227" spans="1:26" ht="14.25" customHeight="1" x14ac:dyDescent="0.35">
      <c r="A227" s="1"/>
      <c r="B227" s="1"/>
      <c r="C227" s="1"/>
      <c r="D227" s="1"/>
      <c r="E227" s="1"/>
      <c r="F227" s="1"/>
      <c r="G227" s="1"/>
      <c r="H227" s="1"/>
      <c r="I227" s="92"/>
      <c r="J227" s="1"/>
      <c r="K227" s="1"/>
      <c r="L227" s="1"/>
      <c r="M227" s="1"/>
      <c r="N227" s="1"/>
      <c r="O227" s="1"/>
      <c r="P227" s="1"/>
      <c r="Q227" s="1"/>
      <c r="R227" s="78"/>
      <c r="S227" s="78"/>
      <c r="T227" s="78"/>
      <c r="U227" s="78"/>
      <c r="V227" s="1"/>
      <c r="W227" s="1"/>
      <c r="X227" s="1"/>
      <c r="Y227" s="1"/>
      <c r="Z227" s="1"/>
    </row>
    <row r="228" spans="1:26" ht="14.25" customHeight="1" x14ac:dyDescent="0.35">
      <c r="A228" s="1"/>
      <c r="B228" s="1"/>
      <c r="C228" s="1"/>
      <c r="D228" s="1"/>
      <c r="E228" s="1"/>
      <c r="F228" s="1"/>
      <c r="G228" s="1"/>
      <c r="H228" s="1"/>
      <c r="I228" s="92"/>
      <c r="J228" s="1"/>
      <c r="K228" s="1"/>
      <c r="L228" s="1"/>
      <c r="M228" s="1"/>
      <c r="N228" s="1"/>
      <c r="O228" s="1"/>
      <c r="P228" s="1"/>
      <c r="Q228" s="1"/>
      <c r="R228" s="78"/>
      <c r="S228" s="78"/>
      <c r="T228" s="78"/>
      <c r="U228" s="78"/>
      <c r="V228" s="1"/>
      <c r="W228" s="1"/>
      <c r="X228" s="1"/>
      <c r="Y228" s="1"/>
      <c r="Z228" s="1"/>
    </row>
    <row r="229" spans="1:26" ht="14.25" customHeight="1" x14ac:dyDescent="0.35">
      <c r="A229" s="1"/>
      <c r="B229" s="1"/>
      <c r="C229" s="1"/>
      <c r="D229" s="1"/>
      <c r="E229" s="1"/>
      <c r="F229" s="1"/>
      <c r="G229" s="1"/>
      <c r="H229" s="1"/>
      <c r="I229" s="92"/>
      <c r="J229" s="1"/>
      <c r="K229" s="1"/>
      <c r="L229" s="1"/>
      <c r="M229" s="1"/>
      <c r="N229" s="1"/>
      <c r="O229" s="1"/>
      <c r="P229" s="1"/>
      <c r="Q229" s="1"/>
      <c r="R229" s="78"/>
      <c r="S229" s="78"/>
      <c r="T229" s="78"/>
      <c r="U229" s="78"/>
      <c r="V229" s="1"/>
      <c r="W229" s="1"/>
      <c r="X229" s="1"/>
      <c r="Y229" s="1"/>
      <c r="Z229" s="1"/>
    </row>
    <row r="230" spans="1:26" ht="14.25" customHeight="1" x14ac:dyDescent="0.35">
      <c r="A230" s="1"/>
      <c r="B230" s="1"/>
      <c r="C230" s="1"/>
      <c r="D230" s="1"/>
      <c r="E230" s="1"/>
      <c r="F230" s="1"/>
      <c r="G230" s="1"/>
      <c r="H230" s="1"/>
      <c r="I230" s="92"/>
      <c r="J230" s="1"/>
      <c r="K230" s="1"/>
      <c r="L230" s="1"/>
      <c r="M230" s="1"/>
      <c r="N230" s="1"/>
      <c r="O230" s="1"/>
      <c r="P230" s="1"/>
      <c r="Q230" s="1"/>
      <c r="R230" s="78"/>
      <c r="S230" s="78"/>
      <c r="T230" s="78"/>
      <c r="U230" s="78"/>
      <c r="V230" s="1"/>
      <c r="W230" s="1"/>
      <c r="X230" s="1"/>
      <c r="Y230" s="1"/>
      <c r="Z230" s="1"/>
    </row>
    <row r="231" spans="1:26" ht="14.25" customHeight="1" x14ac:dyDescent="0.35">
      <c r="A231" s="1"/>
      <c r="B231" s="1"/>
      <c r="C231" s="1"/>
      <c r="D231" s="1"/>
      <c r="E231" s="1"/>
      <c r="F231" s="1"/>
      <c r="G231" s="1"/>
      <c r="H231" s="1"/>
      <c r="I231" s="92"/>
      <c r="J231" s="1"/>
      <c r="K231" s="1"/>
      <c r="L231" s="1"/>
      <c r="M231" s="1"/>
      <c r="N231" s="1"/>
      <c r="O231" s="1"/>
      <c r="P231" s="1"/>
      <c r="Q231" s="1"/>
      <c r="R231" s="78"/>
      <c r="S231" s="78"/>
      <c r="T231" s="78"/>
      <c r="U231" s="78"/>
      <c r="V231" s="1"/>
      <c r="W231" s="1"/>
      <c r="X231" s="1"/>
      <c r="Y231" s="1"/>
      <c r="Z231" s="1"/>
    </row>
    <row r="232" spans="1:26" ht="14.25" customHeight="1" x14ac:dyDescent="0.35">
      <c r="A232" s="1"/>
      <c r="B232" s="1"/>
      <c r="C232" s="1"/>
      <c r="D232" s="1"/>
      <c r="E232" s="1"/>
      <c r="F232" s="1"/>
      <c r="G232" s="1"/>
      <c r="H232" s="1"/>
      <c r="I232" s="92"/>
      <c r="J232" s="1"/>
      <c r="K232" s="1"/>
      <c r="L232" s="1"/>
      <c r="M232" s="1"/>
      <c r="N232" s="1"/>
      <c r="O232" s="1"/>
      <c r="P232" s="1"/>
      <c r="Q232" s="1"/>
      <c r="R232" s="78"/>
      <c r="S232" s="78"/>
      <c r="T232" s="78"/>
      <c r="U232" s="78"/>
      <c r="V232" s="1"/>
      <c r="W232" s="1"/>
      <c r="X232" s="1"/>
      <c r="Y232" s="1"/>
      <c r="Z232" s="1"/>
    </row>
    <row r="233" spans="1:26" ht="14.25" customHeight="1" x14ac:dyDescent="0.35">
      <c r="A233" s="1"/>
      <c r="B233" s="1"/>
      <c r="C233" s="1"/>
      <c r="D233" s="1"/>
      <c r="E233" s="1"/>
      <c r="F233" s="1"/>
      <c r="G233" s="1"/>
      <c r="H233" s="1"/>
      <c r="I233" s="92"/>
      <c r="J233" s="1"/>
      <c r="K233" s="1"/>
      <c r="L233" s="1"/>
      <c r="M233" s="1"/>
      <c r="N233" s="1"/>
      <c r="O233" s="1"/>
      <c r="P233" s="1"/>
      <c r="Q233" s="1"/>
      <c r="R233" s="78"/>
      <c r="S233" s="78"/>
      <c r="T233" s="78"/>
      <c r="U233" s="78"/>
      <c r="V233" s="1"/>
      <c r="W233" s="1"/>
      <c r="X233" s="1"/>
      <c r="Y233" s="1"/>
      <c r="Z233" s="1"/>
    </row>
    <row r="234" spans="1:26" ht="14.25" customHeight="1" x14ac:dyDescent="0.35">
      <c r="A234" s="1"/>
      <c r="B234" s="1"/>
      <c r="C234" s="1"/>
      <c r="D234" s="1"/>
      <c r="E234" s="1"/>
      <c r="F234" s="1"/>
      <c r="G234" s="1"/>
      <c r="H234" s="1"/>
      <c r="I234" s="92"/>
      <c r="J234" s="1"/>
      <c r="K234" s="1"/>
      <c r="L234" s="1"/>
      <c r="M234" s="1"/>
      <c r="N234" s="1"/>
      <c r="O234" s="1"/>
      <c r="P234" s="1"/>
      <c r="Q234" s="1"/>
      <c r="R234" s="78"/>
      <c r="S234" s="78"/>
      <c r="T234" s="78"/>
      <c r="U234" s="78"/>
      <c r="V234" s="1"/>
      <c r="W234" s="1"/>
      <c r="X234" s="1"/>
      <c r="Y234" s="1"/>
      <c r="Z234" s="1"/>
    </row>
    <row r="235" spans="1:26" ht="14.25" customHeight="1" x14ac:dyDescent="0.35">
      <c r="A235" s="1"/>
      <c r="B235" s="1"/>
      <c r="C235" s="1"/>
      <c r="D235" s="1"/>
      <c r="E235" s="1"/>
      <c r="F235" s="1"/>
      <c r="G235" s="1"/>
      <c r="H235" s="1"/>
      <c r="I235" s="92"/>
      <c r="J235" s="1"/>
      <c r="K235" s="1"/>
      <c r="L235" s="1"/>
      <c r="M235" s="1"/>
      <c r="N235" s="1"/>
      <c r="O235" s="1"/>
      <c r="P235" s="1"/>
      <c r="Q235" s="1"/>
      <c r="R235" s="78"/>
      <c r="S235" s="78"/>
      <c r="T235" s="78"/>
      <c r="U235" s="78"/>
      <c r="V235" s="1"/>
      <c r="W235" s="1"/>
      <c r="X235" s="1"/>
      <c r="Y235" s="1"/>
      <c r="Z235" s="1"/>
    </row>
    <row r="236" spans="1:26" ht="14.25" customHeight="1" x14ac:dyDescent="0.35">
      <c r="A236" s="1"/>
      <c r="B236" s="1"/>
      <c r="C236" s="1"/>
      <c r="D236" s="1"/>
      <c r="E236" s="1"/>
      <c r="F236" s="1"/>
      <c r="G236" s="1"/>
      <c r="H236" s="1"/>
      <c r="I236" s="92"/>
      <c r="J236" s="1"/>
      <c r="K236" s="1"/>
      <c r="L236" s="1"/>
      <c r="M236" s="1"/>
      <c r="N236" s="1"/>
      <c r="O236" s="1"/>
      <c r="P236" s="1"/>
      <c r="Q236" s="1"/>
      <c r="R236" s="78"/>
      <c r="S236" s="78"/>
      <c r="T236" s="78"/>
      <c r="U236" s="78"/>
      <c r="V236" s="1"/>
      <c r="W236" s="1"/>
      <c r="X236" s="1"/>
      <c r="Y236" s="1"/>
      <c r="Z236" s="1"/>
    </row>
    <row r="237" spans="1:26" ht="14.25" customHeight="1" x14ac:dyDescent="0.35">
      <c r="A237" s="1"/>
      <c r="B237" s="1"/>
      <c r="C237" s="1"/>
      <c r="D237" s="1"/>
      <c r="E237" s="1"/>
      <c r="F237" s="1"/>
      <c r="G237" s="1"/>
      <c r="H237" s="1"/>
      <c r="I237" s="92"/>
      <c r="J237" s="1"/>
      <c r="K237" s="1"/>
      <c r="L237" s="1"/>
      <c r="M237" s="1"/>
      <c r="N237" s="1"/>
      <c r="O237" s="1"/>
      <c r="P237" s="1"/>
      <c r="Q237" s="1"/>
      <c r="R237" s="78"/>
      <c r="S237" s="78"/>
      <c r="T237" s="78"/>
      <c r="U237" s="78"/>
      <c r="V237" s="1"/>
      <c r="W237" s="1"/>
      <c r="X237" s="1"/>
      <c r="Y237" s="1"/>
      <c r="Z237" s="1"/>
    </row>
    <row r="238" spans="1:26" ht="14.25" customHeight="1" x14ac:dyDescent="0.35">
      <c r="A238" s="1"/>
      <c r="B238" s="1"/>
      <c r="C238" s="1"/>
      <c r="D238" s="1"/>
      <c r="E238" s="1"/>
      <c r="F238" s="1"/>
      <c r="G238" s="1"/>
      <c r="H238" s="1"/>
      <c r="I238" s="92"/>
      <c r="J238" s="1"/>
      <c r="K238" s="1"/>
      <c r="L238" s="1"/>
      <c r="M238" s="1"/>
      <c r="N238" s="1"/>
      <c r="O238" s="1"/>
      <c r="P238" s="1"/>
      <c r="Q238" s="1"/>
      <c r="R238" s="78"/>
      <c r="S238" s="78"/>
      <c r="T238" s="78"/>
      <c r="U238" s="78"/>
      <c r="V238" s="1"/>
      <c r="W238" s="1"/>
      <c r="X238" s="1"/>
      <c r="Y238" s="1"/>
      <c r="Z238" s="1"/>
    </row>
    <row r="239" spans="1:26" ht="14.25" customHeight="1" x14ac:dyDescent="0.35">
      <c r="A239" s="1"/>
      <c r="B239" s="1"/>
      <c r="C239" s="1"/>
      <c r="D239" s="1"/>
      <c r="E239" s="1"/>
      <c r="F239" s="1"/>
      <c r="G239" s="1"/>
      <c r="H239" s="1"/>
      <c r="I239" s="92"/>
      <c r="J239" s="1"/>
      <c r="K239" s="1"/>
      <c r="L239" s="1"/>
      <c r="M239" s="1"/>
      <c r="N239" s="1"/>
      <c r="O239" s="1"/>
      <c r="P239" s="1"/>
      <c r="Q239" s="1"/>
      <c r="R239" s="78"/>
      <c r="S239" s="78"/>
      <c r="T239" s="78"/>
      <c r="U239" s="78"/>
      <c r="V239" s="1"/>
      <c r="W239" s="1"/>
      <c r="X239" s="1"/>
      <c r="Y239" s="1"/>
      <c r="Z239" s="1"/>
    </row>
    <row r="240" spans="1:26" ht="14.25" customHeight="1" x14ac:dyDescent="0.35">
      <c r="A240" s="1"/>
      <c r="B240" s="1"/>
      <c r="C240" s="1"/>
      <c r="D240" s="1"/>
      <c r="E240" s="1"/>
      <c r="F240" s="1"/>
      <c r="G240" s="1"/>
      <c r="H240" s="1"/>
      <c r="I240" s="92"/>
      <c r="J240" s="1"/>
      <c r="K240" s="1"/>
      <c r="L240" s="1"/>
      <c r="M240" s="1"/>
      <c r="N240" s="1"/>
      <c r="O240" s="1"/>
      <c r="P240" s="1"/>
      <c r="Q240" s="1"/>
      <c r="R240" s="78"/>
      <c r="S240" s="78"/>
      <c r="T240" s="78"/>
      <c r="U240" s="78"/>
      <c r="V240" s="1"/>
      <c r="W240" s="1"/>
      <c r="X240" s="1"/>
      <c r="Y240" s="1"/>
      <c r="Z240" s="1"/>
    </row>
    <row r="241" spans="1:26" ht="14.25" customHeight="1" x14ac:dyDescent="0.35">
      <c r="A241" s="1"/>
      <c r="B241" s="1"/>
      <c r="C241" s="1"/>
      <c r="D241" s="1"/>
      <c r="E241" s="1"/>
      <c r="F241" s="1"/>
      <c r="G241" s="1"/>
      <c r="H241" s="1"/>
      <c r="I241" s="92"/>
      <c r="J241" s="1"/>
      <c r="K241" s="1"/>
      <c r="L241" s="1"/>
      <c r="M241" s="1"/>
      <c r="N241" s="1"/>
      <c r="O241" s="1"/>
      <c r="P241" s="1"/>
      <c r="Q241" s="1"/>
      <c r="R241" s="78"/>
      <c r="S241" s="78"/>
      <c r="T241" s="78"/>
      <c r="U241" s="78"/>
      <c r="V241" s="1"/>
      <c r="W241" s="1"/>
      <c r="X241" s="1"/>
      <c r="Y241" s="1"/>
      <c r="Z241" s="1"/>
    </row>
    <row r="242" spans="1:26" ht="14.25" customHeight="1" x14ac:dyDescent="0.35">
      <c r="A242" s="1"/>
      <c r="B242" s="1"/>
      <c r="C242" s="1"/>
      <c r="D242" s="1"/>
      <c r="E242" s="1"/>
      <c r="F242" s="1"/>
      <c r="G242" s="1"/>
      <c r="H242" s="1"/>
      <c r="I242" s="92"/>
      <c r="J242" s="1"/>
      <c r="K242" s="1"/>
      <c r="L242" s="1"/>
      <c r="M242" s="1"/>
      <c r="N242" s="1"/>
      <c r="O242" s="1"/>
      <c r="P242" s="1"/>
      <c r="Q242" s="1"/>
      <c r="R242" s="78"/>
      <c r="S242" s="78"/>
      <c r="T242" s="78"/>
      <c r="U242" s="78"/>
      <c r="V242" s="1"/>
      <c r="W242" s="1"/>
      <c r="X242" s="1"/>
      <c r="Y242" s="1"/>
      <c r="Z242" s="1"/>
    </row>
    <row r="243" spans="1:26" ht="14.25" customHeight="1" x14ac:dyDescent="0.35">
      <c r="A243" s="1"/>
      <c r="B243" s="1"/>
      <c r="C243" s="1"/>
      <c r="D243" s="1"/>
      <c r="E243" s="1"/>
      <c r="F243" s="1"/>
      <c r="G243" s="1"/>
      <c r="H243" s="1"/>
      <c r="I243" s="92"/>
      <c r="J243" s="1"/>
      <c r="K243" s="1"/>
      <c r="L243" s="1"/>
      <c r="M243" s="1"/>
      <c r="N243" s="1"/>
      <c r="O243" s="1"/>
      <c r="P243" s="1"/>
      <c r="Q243" s="1"/>
      <c r="R243" s="78"/>
      <c r="S243" s="78"/>
      <c r="T243" s="78"/>
      <c r="U243" s="78"/>
      <c r="V243" s="1"/>
      <c r="W243" s="1"/>
      <c r="X243" s="1"/>
      <c r="Y243" s="1"/>
      <c r="Z243" s="1"/>
    </row>
    <row r="244" spans="1:26" ht="14.25" customHeight="1" x14ac:dyDescent="0.35">
      <c r="A244" s="1"/>
      <c r="B244" s="1"/>
      <c r="C244" s="1"/>
      <c r="D244" s="1"/>
      <c r="E244" s="1"/>
      <c r="F244" s="1"/>
      <c r="G244" s="1"/>
      <c r="H244" s="1"/>
      <c r="I244" s="92"/>
      <c r="J244" s="1"/>
      <c r="K244" s="1"/>
      <c r="L244" s="1"/>
      <c r="M244" s="1"/>
      <c r="N244" s="1"/>
      <c r="O244" s="1"/>
      <c r="P244" s="1"/>
      <c r="Q244" s="1"/>
      <c r="R244" s="78"/>
      <c r="S244" s="78"/>
      <c r="T244" s="78"/>
      <c r="U244" s="78"/>
      <c r="V244" s="1"/>
      <c r="W244" s="1"/>
      <c r="X244" s="1"/>
      <c r="Y244" s="1"/>
      <c r="Z244" s="1"/>
    </row>
    <row r="245" spans="1:26" ht="14.25" customHeight="1" x14ac:dyDescent="0.35">
      <c r="A245" s="1"/>
      <c r="B245" s="1"/>
      <c r="C245" s="1"/>
      <c r="D245" s="1"/>
      <c r="E245" s="1"/>
      <c r="F245" s="1"/>
      <c r="G245" s="1"/>
      <c r="H245" s="1"/>
      <c r="I245" s="92"/>
      <c r="J245" s="1"/>
      <c r="K245" s="1"/>
      <c r="L245" s="1"/>
      <c r="M245" s="1"/>
      <c r="N245" s="1"/>
      <c r="O245" s="1"/>
      <c r="P245" s="1"/>
      <c r="Q245" s="1"/>
      <c r="R245" s="78"/>
      <c r="S245" s="78"/>
      <c r="T245" s="78"/>
      <c r="U245" s="78"/>
      <c r="V245" s="1"/>
      <c r="W245" s="1"/>
      <c r="X245" s="1"/>
      <c r="Y245" s="1"/>
      <c r="Z245" s="1"/>
    </row>
    <row r="246" spans="1:26" ht="14.25" customHeight="1" x14ac:dyDescent="0.35">
      <c r="A246" s="1"/>
      <c r="B246" s="1"/>
      <c r="C246" s="1"/>
      <c r="D246" s="1"/>
      <c r="E246" s="1"/>
      <c r="F246" s="1"/>
      <c r="G246" s="1"/>
      <c r="H246" s="1"/>
      <c r="I246" s="92"/>
      <c r="J246" s="1"/>
      <c r="K246" s="1"/>
      <c r="L246" s="1"/>
      <c r="M246" s="1"/>
      <c r="N246" s="1"/>
      <c r="O246" s="1"/>
      <c r="P246" s="1"/>
      <c r="Q246" s="1"/>
      <c r="R246" s="78"/>
      <c r="S246" s="78"/>
      <c r="T246" s="78"/>
      <c r="U246" s="78"/>
      <c r="V246" s="1"/>
      <c r="W246" s="1"/>
      <c r="X246" s="1"/>
      <c r="Y246" s="1"/>
      <c r="Z246" s="1"/>
    </row>
    <row r="247" spans="1:26" ht="14.25" customHeight="1" x14ac:dyDescent="0.35">
      <c r="A247" s="1"/>
      <c r="B247" s="1"/>
      <c r="C247" s="1"/>
      <c r="D247" s="1"/>
      <c r="E247" s="1"/>
      <c r="F247" s="1"/>
      <c r="G247" s="1"/>
      <c r="H247" s="1"/>
      <c r="I247" s="92"/>
      <c r="J247" s="1"/>
      <c r="K247" s="1"/>
      <c r="L247" s="1"/>
      <c r="M247" s="1"/>
      <c r="N247" s="1"/>
      <c r="O247" s="1"/>
      <c r="P247" s="1"/>
      <c r="Q247" s="1"/>
      <c r="R247" s="78"/>
      <c r="S247" s="78"/>
      <c r="T247" s="78"/>
      <c r="U247" s="78"/>
      <c r="V247" s="1"/>
      <c r="W247" s="1"/>
      <c r="X247" s="1"/>
      <c r="Y247" s="1"/>
      <c r="Z247" s="1"/>
    </row>
    <row r="248" spans="1:26" ht="14.25" customHeight="1" x14ac:dyDescent="0.35">
      <c r="A248" s="1"/>
      <c r="B248" s="1"/>
      <c r="C248" s="1"/>
      <c r="D248" s="1"/>
      <c r="E248" s="1"/>
      <c r="F248" s="1"/>
      <c r="G248" s="1"/>
      <c r="H248" s="1"/>
      <c r="I248" s="92"/>
      <c r="J248" s="1"/>
      <c r="K248" s="1"/>
      <c r="L248" s="1"/>
      <c r="M248" s="1"/>
      <c r="N248" s="1"/>
      <c r="O248" s="1"/>
      <c r="P248" s="1"/>
      <c r="Q248" s="1"/>
      <c r="R248" s="78"/>
      <c r="S248" s="78"/>
      <c r="T248" s="78"/>
      <c r="U248" s="78"/>
      <c r="V248" s="1"/>
      <c r="W248" s="1"/>
      <c r="X248" s="1"/>
      <c r="Y248" s="1"/>
      <c r="Z248" s="1"/>
    </row>
    <row r="249" spans="1:26" ht="14.25" customHeight="1" x14ac:dyDescent="0.35">
      <c r="A249" s="1"/>
      <c r="B249" s="1"/>
      <c r="C249" s="1"/>
      <c r="D249" s="1"/>
      <c r="E249" s="1"/>
      <c r="F249" s="1"/>
      <c r="G249" s="1"/>
      <c r="H249" s="1"/>
      <c r="I249" s="92"/>
      <c r="J249" s="1"/>
      <c r="K249" s="1"/>
      <c r="L249" s="1"/>
      <c r="M249" s="1"/>
      <c r="N249" s="1"/>
      <c r="O249" s="1"/>
      <c r="P249" s="1"/>
      <c r="Q249" s="1"/>
      <c r="R249" s="78"/>
      <c r="S249" s="78"/>
      <c r="T249" s="78"/>
      <c r="U249" s="78"/>
      <c r="V249" s="1"/>
      <c r="W249" s="1"/>
      <c r="X249" s="1"/>
      <c r="Y249" s="1"/>
      <c r="Z249" s="1"/>
    </row>
    <row r="250" spans="1:26" ht="14.25" customHeight="1" x14ac:dyDescent="0.35">
      <c r="A250" s="1"/>
      <c r="B250" s="1"/>
      <c r="C250" s="1"/>
      <c r="D250" s="1"/>
      <c r="E250" s="1"/>
      <c r="F250" s="1"/>
      <c r="G250" s="1"/>
      <c r="H250" s="1"/>
      <c r="I250" s="92"/>
      <c r="J250" s="1"/>
      <c r="K250" s="1"/>
      <c r="L250" s="1"/>
      <c r="M250" s="1"/>
      <c r="N250" s="1"/>
      <c r="O250" s="1"/>
      <c r="P250" s="1"/>
      <c r="Q250" s="1"/>
      <c r="R250" s="78"/>
      <c r="S250" s="78"/>
      <c r="T250" s="78"/>
      <c r="U250" s="78"/>
      <c r="V250" s="1"/>
      <c r="W250" s="1"/>
      <c r="X250" s="1"/>
      <c r="Y250" s="1"/>
      <c r="Z250" s="1"/>
    </row>
    <row r="251" spans="1:26" ht="14.25" customHeight="1" x14ac:dyDescent="0.35">
      <c r="A251" s="1"/>
      <c r="B251" s="1"/>
      <c r="C251" s="1"/>
      <c r="D251" s="1"/>
      <c r="E251" s="1"/>
      <c r="F251" s="1"/>
      <c r="G251" s="1"/>
      <c r="H251" s="1"/>
      <c r="I251" s="92"/>
      <c r="J251" s="1"/>
      <c r="K251" s="1"/>
      <c r="L251" s="1"/>
      <c r="M251" s="1"/>
      <c r="N251" s="1"/>
      <c r="O251" s="1"/>
      <c r="P251" s="1"/>
      <c r="Q251" s="1"/>
      <c r="R251" s="78"/>
      <c r="S251" s="78"/>
      <c r="T251" s="78"/>
      <c r="U251" s="78"/>
      <c r="V251" s="1"/>
      <c r="W251" s="1"/>
      <c r="X251" s="1"/>
      <c r="Y251" s="1"/>
      <c r="Z251" s="1"/>
    </row>
    <row r="252" spans="1:26" ht="14.25" customHeight="1" x14ac:dyDescent="0.35">
      <c r="A252" s="1"/>
      <c r="B252" s="1"/>
      <c r="C252" s="1"/>
      <c r="D252" s="1"/>
      <c r="E252" s="1"/>
      <c r="F252" s="1"/>
      <c r="G252" s="1"/>
      <c r="H252" s="1"/>
      <c r="I252" s="92"/>
      <c r="J252" s="1"/>
      <c r="K252" s="1"/>
      <c r="L252" s="1"/>
      <c r="M252" s="1"/>
      <c r="N252" s="1"/>
      <c r="O252" s="1"/>
      <c r="P252" s="1"/>
      <c r="Q252" s="1"/>
      <c r="R252" s="78"/>
      <c r="S252" s="78"/>
      <c r="T252" s="78"/>
      <c r="U252" s="78"/>
      <c r="V252" s="1"/>
      <c r="W252" s="1"/>
      <c r="X252" s="1"/>
      <c r="Y252" s="1"/>
      <c r="Z252" s="1"/>
    </row>
    <row r="253" spans="1:26" ht="14.25" customHeight="1" x14ac:dyDescent="0.35">
      <c r="A253" s="1"/>
      <c r="B253" s="1"/>
      <c r="C253" s="1"/>
      <c r="D253" s="1"/>
      <c r="E253" s="1"/>
      <c r="F253" s="1"/>
      <c r="G253" s="1"/>
      <c r="H253" s="1"/>
      <c r="I253" s="92"/>
      <c r="J253" s="1"/>
      <c r="K253" s="1"/>
      <c r="L253" s="1"/>
      <c r="M253" s="1"/>
      <c r="N253" s="1"/>
      <c r="O253" s="1"/>
      <c r="P253" s="1"/>
      <c r="Q253" s="1"/>
      <c r="R253" s="78"/>
      <c r="S253" s="78"/>
      <c r="T253" s="78"/>
      <c r="U253" s="78"/>
      <c r="V253" s="1"/>
      <c r="W253" s="1"/>
      <c r="X253" s="1"/>
      <c r="Y253" s="1"/>
      <c r="Z253" s="1"/>
    </row>
    <row r="254" spans="1:26" ht="14.25" customHeight="1" x14ac:dyDescent="0.35">
      <c r="A254" s="1"/>
      <c r="B254" s="1"/>
      <c r="C254" s="1"/>
      <c r="D254" s="1"/>
      <c r="E254" s="1"/>
      <c r="F254" s="1"/>
      <c r="G254" s="1"/>
      <c r="H254" s="1"/>
      <c r="I254" s="92"/>
      <c r="J254" s="1"/>
      <c r="K254" s="1"/>
      <c r="L254" s="1"/>
      <c r="M254" s="1"/>
      <c r="N254" s="1"/>
      <c r="O254" s="1"/>
      <c r="P254" s="1"/>
      <c r="Q254" s="1"/>
      <c r="R254" s="78"/>
      <c r="S254" s="78"/>
      <c r="T254" s="78"/>
      <c r="U254" s="78"/>
      <c r="V254" s="1"/>
      <c r="W254" s="1"/>
      <c r="X254" s="1"/>
      <c r="Y254" s="1"/>
      <c r="Z254" s="1"/>
    </row>
    <row r="255" spans="1:26" ht="14.25" customHeight="1" x14ac:dyDescent="0.35">
      <c r="A255" s="1"/>
      <c r="B255" s="1"/>
      <c r="C255" s="1"/>
      <c r="D255" s="1"/>
      <c r="E255" s="1"/>
      <c r="F255" s="1"/>
      <c r="G255" s="1"/>
      <c r="H255" s="1"/>
      <c r="I255" s="92"/>
      <c r="J255" s="1"/>
      <c r="K255" s="1"/>
      <c r="L255" s="1"/>
      <c r="M255" s="1"/>
      <c r="N255" s="1"/>
      <c r="O255" s="1"/>
      <c r="P255" s="1"/>
      <c r="Q255" s="1"/>
      <c r="R255" s="78"/>
      <c r="S255" s="78"/>
      <c r="T255" s="78"/>
      <c r="U255" s="78"/>
      <c r="V255" s="1"/>
      <c r="W255" s="1"/>
      <c r="X255" s="1"/>
      <c r="Y255" s="1"/>
      <c r="Z255" s="1"/>
    </row>
    <row r="256" spans="1:26" ht="14.25" customHeight="1" x14ac:dyDescent="0.35">
      <c r="A256" s="1"/>
      <c r="B256" s="1"/>
      <c r="C256" s="1"/>
      <c r="D256" s="1"/>
      <c r="E256" s="1"/>
      <c r="F256" s="1"/>
      <c r="G256" s="1"/>
      <c r="H256" s="1"/>
      <c r="I256" s="92"/>
      <c r="J256" s="1"/>
      <c r="K256" s="1"/>
      <c r="L256" s="1"/>
      <c r="M256" s="1"/>
      <c r="N256" s="1"/>
      <c r="O256" s="1"/>
      <c r="P256" s="1"/>
      <c r="Q256" s="1"/>
      <c r="R256" s="78"/>
      <c r="S256" s="78"/>
      <c r="T256" s="78"/>
      <c r="U256" s="78"/>
      <c r="V256" s="1"/>
      <c r="W256" s="1"/>
      <c r="X256" s="1"/>
      <c r="Y256" s="1"/>
      <c r="Z256" s="1"/>
    </row>
    <row r="257" spans="1:26" ht="14.25" customHeight="1" x14ac:dyDescent="0.35">
      <c r="A257" s="1"/>
      <c r="B257" s="1"/>
      <c r="C257" s="1"/>
      <c r="D257" s="1"/>
      <c r="E257" s="1"/>
      <c r="F257" s="1"/>
      <c r="G257" s="1"/>
      <c r="H257" s="1"/>
      <c r="I257" s="92"/>
      <c r="J257" s="1"/>
      <c r="K257" s="1"/>
      <c r="L257" s="1"/>
      <c r="M257" s="1"/>
      <c r="N257" s="1"/>
      <c r="O257" s="1"/>
      <c r="P257" s="1"/>
      <c r="Q257" s="1"/>
      <c r="R257" s="78"/>
      <c r="S257" s="78"/>
      <c r="T257" s="78"/>
      <c r="U257" s="78"/>
      <c r="V257" s="1"/>
      <c r="W257" s="1"/>
      <c r="X257" s="1"/>
      <c r="Y257" s="1"/>
      <c r="Z257" s="1"/>
    </row>
    <row r="258" spans="1:26" ht="14.25" customHeight="1" x14ac:dyDescent="0.35">
      <c r="A258" s="1"/>
      <c r="B258" s="1"/>
      <c r="C258" s="1"/>
      <c r="D258" s="1"/>
      <c r="E258" s="1"/>
      <c r="F258" s="1"/>
      <c r="G258" s="1"/>
      <c r="H258" s="1"/>
      <c r="I258" s="92"/>
      <c r="J258" s="1"/>
      <c r="K258" s="1"/>
      <c r="L258" s="1"/>
      <c r="M258" s="1"/>
      <c r="N258" s="1"/>
      <c r="O258" s="1"/>
      <c r="P258" s="1"/>
      <c r="Q258" s="1"/>
      <c r="R258" s="78"/>
      <c r="S258" s="78"/>
      <c r="T258" s="78"/>
      <c r="U258" s="78"/>
      <c r="V258" s="1"/>
      <c r="W258" s="1"/>
      <c r="X258" s="1"/>
      <c r="Y258" s="1"/>
      <c r="Z258" s="1"/>
    </row>
    <row r="259" spans="1:26" ht="14.25" customHeight="1" x14ac:dyDescent="0.35">
      <c r="A259" s="1"/>
      <c r="B259" s="1"/>
      <c r="C259" s="1"/>
      <c r="D259" s="1"/>
      <c r="E259" s="1"/>
      <c r="F259" s="1"/>
      <c r="G259" s="1"/>
      <c r="H259" s="1"/>
      <c r="I259" s="92"/>
      <c r="J259" s="1"/>
      <c r="K259" s="1"/>
      <c r="L259" s="1"/>
      <c r="M259" s="1"/>
      <c r="N259" s="1"/>
      <c r="O259" s="1"/>
      <c r="P259" s="1"/>
      <c r="Q259" s="1"/>
      <c r="R259" s="78"/>
      <c r="S259" s="78"/>
      <c r="T259" s="78"/>
      <c r="U259" s="78"/>
      <c r="V259" s="1"/>
      <c r="W259" s="1"/>
      <c r="X259" s="1"/>
      <c r="Y259" s="1"/>
      <c r="Z259" s="1"/>
    </row>
    <row r="260" spans="1:26" ht="14.25" customHeight="1" x14ac:dyDescent="0.35">
      <c r="A260" s="1"/>
      <c r="B260" s="1"/>
      <c r="C260" s="1"/>
      <c r="D260" s="1"/>
      <c r="E260" s="1"/>
      <c r="F260" s="1"/>
      <c r="G260" s="1"/>
      <c r="H260" s="1"/>
      <c r="I260" s="92"/>
      <c r="J260" s="1"/>
      <c r="K260" s="1"/>
      <c r="L260" s="1"/>
      <c r="M260" s="1"/>
      <c r="N260" s="1"/>
      <c r="O260" s="1"/>
      <c r="P260" s="1"/>
      <c r="Q260" s="1"/>
      <c r="R260" s="78"/>
      <c r="S260" s="78"/>
      <c r="T260" s="78"/>
      <c r="U260" s="78"/>
      <c r="V260" s="1"/>
      <c r="W260" s="1"/>
      <c r="X260" s="1"/>
      <c r="Y260" s="1"/>
      <c r="Z260" s="1"/>
    </row>
    <row r="261" spans="1:26" ht="14.25" customHeight="1" x14ac:dyDescent="0.35">
      <c r="A261" s="1"/>
      <c r="B261" s="1"/>
      <c r="C261" s="1"/>
      <c r="D261" s="1"/>
      <c r="E261" s="1"/>
      <c r="F261" s="1"/>
      <c r="G261" s="1"/>
      <c r="H261" s="1"/>
      <c r="I261" s="92"/>
      <c r="J261" s="1"/>
      <c r="K261" s="1"/>
      <c r="L261" s="1"/>
      <c r="M261" s="1"/>
      <c r="N261" s="1"/>
      <c r="O261" s="1"/>
      <c r="P261" s="1"/>
      <c r="Q261" s="1"/>
      <c r="R261" s="78"/>
      <c r="S261" s="78"/>
      <c r="T261" s="78"/>
      <c r="U261" s="78"/>
      <c r="V261" s="1"/>
      <c r="W261" s="1"/>
      <c r="X261" s="1"/>
      <c r="Y261" s="1"/>
      <c r="Z261" s="1"/>
    </row>
    <row r="262" spans="1:26" ht="14.25" customHeight="1" x14ac:dyDescent="0.35">
      <c r="A262" s="1"/>
      <c r="B262" s="1"/>
      <c r="C262" s="1"/>
      <c r="D262" s="1"/>
      <c r="E262" s="1"/>
      <c r="F262" s="1"/>
      <c r="G262" s="1"/>
      <c r="H262" s="1"/>
      <c r="I262" s="92"/>
      <c r="J262" s="1"/>
      <c r="K262" s="1"/>
      <c r="L262" s="1"/>
      <c r="M262" s="1"/>
      <c r="N262" s="1"/>
      <c r="O262" s="1"/>
      <c r="P262" s="1"/>
      <c r="Q262" s="1"/>
      <c r="R262" s="78"/>
      <c r="S262" s="78"/>
      <c r="T262" s="78"/>
      <c r="U262" s="78"/>
      <c r="V262" s="1"/>
      <c r="W262" s="1"/>
      <c r="X262" s="1"/>
      <c r="Y262" s="1"/>
      <c r="Z262" s="1"/>
    </row>
    <row r="263" spans="1:26" ht="14.25" customHeight="1" x14ac:dyDescent="0.35">
      <c r="A263" s="1"/>
      <c r="B263" s="1"/>
      <c r="C263" s="1"/>
      <c r="D263" s="1"/>
      <c r="E263" s="1"/>
      <c r="F263" s="1"/>
      <c r="G263" s="1"/>
      <c r="H263" s="1"/>
      <c r="I263" s="92"/>
      <c r="J263" s="1"/>
      <c r="K263" s="1"/>
      <c r="L263" s="1"/>
      <c r="M263" s="1"/>
      <c r="N263" s="1"/>
      <c r="O263" s="1"/>
      <c r="P263" s="1"/>
      <c r="Q263" s="1"/>
      <c r="R263" s="78"/>
      <c r="S263" s="78"/>
      <c r="T263" s="78"/>
      <c r="U263" s="78"/>
      <c r="V263" s="1"/>
      <c r="W263" s="1"/>
      <c r="X263" s="1"/>
      <c r="Y263" s="1"/>
      <c r="Z263" s="1"/>
    </row>
    <row r="264" spans="1:26" ht="14.25" customHeight="1" x14ac:dyDescent="0.35">
      <c r="A264" s="1"/>
      <c r="B264" s="1"/>
      <c r="C264" s="1"/>
      <c r="D264" s="1"/>
      <c r="E264" s="1"/>
      <c r="F264" s="1"/>
      <c r="G264" s="1"/>
      <c r="H264" s="1"/>
      <c r="I264" s="92"/>
      <c r="J264" s="1"/>
      <c r="K264" s="1"/>
      <c r="L264" s="1"/>
      <c r="M264" s="1"/>
      <c r="N264" s="1"/>
      <c r="O264" s="1"/>
      <c r="P264" s="1"/>
      <c r="Q264" s="1"/>
      <c r="R264" s="78"/>
      <c r="S264" s="78"/>
      <c r="T264" s="78"/>
      <c r="U264" s="78"/>
      <c r="V264" s="1"/>
      <c r="W264" s="1"/>
      <c r="X264" s="1"/>
      <c r="Y264" s="1"/>
      <c r="Z264" s="1"/>
    </row>
    <row r="265" spans="1:26" ht="14.25" customHeight="1" x14ac:dyDescent="0.35">
      <c r="A265" s="1"/>
      <c r="B265" s="1"/>
      <c r="C265" s="1"/>
      <c r="D265" s="1"/>
      <c r="E265" s="1"/>
      <c r="F265" s="1"/>
      <c r="G265" s="1"/>
      <c r="H265" s="1"/>
      <c r="I265" s="92"/>
      <c r="J265" s="1"/>
      <c r="K265" s="1"/>
      <c r="L265" s="1"/>
      <c r="M265" s="1"/>
      <c r="N265" s="1"/>
      <c r="O265" s="1"/>
      <c r="P265" s="1"/>
      <c r="Q265" s="1"/>
      <c r="R265" s="78"/>
      <c r="S265" s="78"/>
      <c r="T265" s="78"/>
      <c r="U265" s="78"/>
      <c r="V265" s="1"/>
      <c r="W265" s="1"/>
      <c r="X265" s="1"/>
      <c r="Y265" s="1"/>
      <c r="Z265" s="1"/>
    </row>
    <row r="266" spans="1:26" ht="14.25" customHeight="1" x14ac:dyDescent="0.35">
      <c r="A266" s="1"/>
      <c r="B266" s="1"/>
      <c r="C266" s="1"/>
      <c r="D266" s="1"/>
      <c r="E266" s="1"/>
      <c r="F266" s="1"/>
      <c r="G266" s="1"/>
      <c r="H266" s="1"/>
      <c r="I266" s="92"/>
      <c r="J266" s="1"/>
      <c r="K266" s="1"/>
      <c r="L266" s="1"/>
      <c r="M266" s="1"/>
      <c r="N266" s="1"/>
      <c r="O266" s="1"/>
      <c r="P266" s="1"/>
      <c r="Q266" s="1"/>
      <c r="R266" s="78"/>
      <c r="S266" s="78"/>
      <c r="T266" s="78"/>
      <c r="U266" s="78"/>
      <c r="V266" s="1"/>
      <c r="W266" s="1"/>
      <c r="X266" s="1"/>
      <c r="Y266" s="1"/>
      <c r="Z266" s="1"/>
    </row>
    <row r="267" spans="1:26" ht="14.25" customHeight="1" x14ac:dyDescent="0.35">
      <c r="A267" s="1"/>
      <c r="B267" s="1"/>
      <c r="C267" s="1"/>
      <c r="D267" s="1"/>
      <c r="E267" s="1"/>
      <c r="F267" s="1"/>
      <c r="G267" s="1"/>
      <c r="H267" s="1"/>
      <c r="I267" s="92"/>
      <c r="J267" s="1"/>
      <c r="K267" s="1"/>
      <c r="L267" s="1"/>
      <c r="M267" s="1"/>
      <c r="N267" s="1"/>
      <c r="O267" s="1"/>
      <c r="P267" s="1"/>
      <c r="Q267" s="1"/>
      <c r="R267" s="78"/>
      <c r="S267" s="78"/>
      <c r="T267" s="78"/>
      <c r="U267" s="78"/>
      <c r="V267" s="1"/>
      <c r="W267" s="1"/>
      <c r="X267" s="1"/>
      <c r="Y267" s="1"/>
      <c r="Z267" s="1"/>
    </row>
    <row r="268" spans="1:26" ht="14.25" customHeight="1" x14ac:dyDescent="0.35">
      <c r="A268" s="1"/>
      <c r="B268" s="1"/>
      <c r="C268" s="1"/>
      <c r="D268" s="1"/>
      <c r="E268" s="1"/>
      <c r="F268" s="1"/>
      <c r="G268" s="1"/>
      <c r="H268" s="1"/>
      <c r="I268" s="92"/>
      <c r="J268" s="1"/>
      <c r="K268" s="1"/>
      <c r="L268" s="1"/>
      <c r="M268" s="1"/>
      <c r="N268" s="1"/>
      <c r="O268" s="1"/>
      <c r="P268" s="1"/>
      <c r="Q268" s="1"/>
      <c r="R268" s="78"/>
      <c r="S268" s="78"/>
      <c r="T268" s="78"/>
      <c r="U268" s="78"/>
      <c r="V268" s="1"/>
      <c r="W268" s="1"/>
      <c r="X268" s="1"/>
      <c r="Y268" s="1"/>
      <c r="Z268" s="1"/>
    </row>
    <row r="269" spans="1:26" ht="14.25" customHeight="1" x14ac:dyDescent="0.35">
      <c r="A269" s="1"/>
      <c r="B269" s="1"/>
      <c r="C269" s="1"/>
      <c r="D269" s="1"/>
      <c r="E269" s="1"/>
      <c r="F269" s="1"/>
      <c r="G269" s="1"/>
      <c r="H269" s="1"/>
      <c r="I269" s="92"/>
      <c r="J269" s="1"/>
      <c r="K269" s="1"/>
      <c r="L269" s="1"/>
      <c r="M269" s="1"/>
      <c r="N269" s="1"/>
      <c r="O269" s="1"/>
      <c r="P269" s="1"/>
      <c r="Q269" s="1"/>
      <c r="R269" s="78"/>
      <c r="S269" s="78"/>
      <c r="T269" s="78"/>
      <c r="U269" s="78"/>
      <c r="V269" s="1"/>
      <c r="W269" s="1"/>
      <c r="X269" s="1"/>
      <c r="Y269" s="1"/>
      <c r="Z269" s="1"/>
    </row>
    <row r="270" spans="1:26" ht="14.25" customHeight="1" x14ac:dyDescent="0.35">
      <c r="A270" s="1"/>
      <c r="B270" s="1"/>
      <c r="C270" s="1"/>
      <c r="D270" s="1"/>
      <c r="E270" s="1"/>
      <c r="F270" s="1"/>
      <c r="G270" s="1"/>
      <c r="H270" s="1"/>
      <c r="I270" s="92"/>
      <c r="J270" s="1"/>
      <c r="K270" s="1"/>
      <c r="L270" s="1"/>
      <c r="M270" s="1"/>
      <c r="N270" s="1"/>
      <c r="O270" s="1"/>
      <c r="P270" s="1"/>
      <c r="Q270" s="1"/>
      <c r="R270" s="78"/>
      <c r="S270" s="78"/>
      <c r="T270" s="78"/>
      <c r="U270" s="78"/>
      <c r="V270" s="1"/>
      <c r="W270" s="1"/>
      <c r="X270" s="1"/>
      <c r="Y270" s="1"/>
      <c r="Z270" s="1"/>
    </row>
    <row r="271" spans="1:26" ht="14.25" customHeight="1" x14ac:dyDescent="0.35">
      <c r="A271" s="1"/>
      <c r="B271" s="1"/>
      <c r="C271" s="1"/>
      <c r="D271" s="1"/>
      <c r="E271" s="1"/>
      <c r="F271" s="1"/>
      <c r="G271" s="1"/>
      <c r="H271" s="1"/>
      <c r="I271" s="92"/>
      <c r="J271" s="1"/>
      <c r="K271" s="1"/>
      <c r="L271" s="1"/>
      <c r="M271" s="1"/>
      <c r="N271" s="1"/>
      <c r="O271" s="1"/>
      <c r="P271" s="1"/>
      <c r="Q271" s="1"/>
      <c r="R271" s="78"/>
      <c r="S271" s="78"/>
      <c r="T271" s="78"/>
      <c r="U271" s="78"/>
      <c r="V271" s="1"/>
      <c r="W271" s="1"/>
      <c r="X271" s="1"/>
      <c r="Y271" s="1"/>
      <c r="Z271" s="1"/>
    </row>
    <row r="272" spans="1:26" ht="14.25" customHeight="1" x14ac:dyDescent="0.35">
      <c r="A272" s="1"/>
      <c r="B272" s="1"/>
      <c r="C272" s="1"/>
      <c r="D272" s="1"/>
      <c r="E272" s="1"/>
      <c r="F272" s="1"/>
      <c r="G272" s="1"/>
      <c r="H272" s="1"/>
      <c r="I272" s="92"/>
      <c r="J272" s="1"/>
      <c r="K272" s="1"/>
      <c r="L272" s="1"/>
      <c r="M272" s="1"/>
      <c r="N272" s="1"/>
      <c r="O272" s="1"/>
      <c r="P272" s="1"/>
      <c r="Q272" s="1"/>
      <c r="R272" s="78"/>
      <c r="S272" s="78"/>
      <c r="T272" s="78"/>
      <c r="U272" s="78"/>
      <c r="V272" s="1"/>
      <c r="W272" s="1"/>
      <c r="X272" s="1"/>
      <c r="Y272" s="1"/>
      <c r="Z272" s="1"/>
    </row>
    <row r="273" spans="1:26" ht="14.25" customHeight="1" x14ac:dyDescent="0.35">
      <c r="A273" s="1"/>
      <c r="B273" s="1"/>
      <c r="C273" s="1"/>
      <c r="D273" s="1"/>
      <c r="E273" s="1"/>
      <c r="F273" s="1"/>
      <c r="G273" s="1"/>
      <c r="H273" s="1"/>
      <c r="I273" s="92"/>
      <c r="J273" s="1"/>
      <c r="K273" s="1"/>
      <c r="L273" s="1"/>
      <c r="M273" s="1"/>
      <c r="N273" s="1"/>
      <c r="O273" s="1"/>
      <c r="P273" s="1"/>
      <c r="Q273" s="1"/>
      <c r="R273" s="78"/>
      <c r="S273" s="78"/>
      <c r="T273" s="78"/>
      <c r="U273" s="78"/>
      <c r="V273" s="1"/>
      <c r="W273" s="1"/>
      <c r="X273" s="1"/>
      <c r="Y273" s="1"/>
      <c r="Z273" s="1"/>
    </row>
    <row r="274" spans="1:26" ht="14.25" customHeight="1" x14ac:dyDescent="0.35">
      <c r="A274" s="1"/>
      <c r="B274" s="1"/>
      <c r="C274" s="1"/>
      <c r="D274" s="1"/>
      <c r="E274" s="1"/>
      <c r="F274" s="1"/>
      <c r="G274" s="1"/>
      <c r="H274" s="1"/>
      <c r="I274" s="92"/>
      <c r="J274" s="1"/>
      <c r="K274" s="1"/>
      <c r="L274" s="1"/>
      <c r="M274" s="1"/>
      <c r="N274" s="1"/>
      <c r="O274" s="1"/>
      <c r="P274" s="1"/>
      <c r="Q274" s="1"/>
      <c r="R274" s="78"/>
      <c r="S274" s="78"/>
      <c r="T274" s="78"/>
      <c r="U274" s="78"/>
      <c r="V274" s="1"/>
      <c r="W274" s="1"/>
      <c r="X274" s="1"/>
      <c r="Y274" s="1"/>
      <c r="Z274" s="1"/>
    </row>
    <row r="275" spans="1:26" ht="14.25" customHeight="1" x14ac:dyDescent="0.35">
      <c r="A275" s="1"/>
      <c r="B275" s="1"/>
      <c r="C275" s="1"/>
      <c r="D275" s="1"/>
      <c r="E275" s="1"/>
      <c r="F275" s="1"/>
      <c r="G275" s="1"/>
      <c r="H275" s="1"/>
      <c r="I275" s="92"/>
      <c r="J275" s="1"/>
      <c r="K275" s="1"/>
      <c r="L275" s="1"/>
      <c r="M275" s="1"/>
      <c r="N275" s="1"/>
      <c r="O275" s="1"/>
      <c r="P275" s="1"/>
      <c r="Q275" s="1"/>
      <c r="R275" s="78"/>
      <c r="S275" s="78"/>
      <c r="T275" s="78"/>
      <c r="U275" s="78"/>
      <c r="V275" s="1"/>
      <c r="W275" s="1"/>
      <c r="X275" s="1"/>
      <c r="Y275" s="1"/>
      <c r="Z275" s="1"/>
    </row>
    <row r="276" spans="1:26" ht="14.25" customHeight="1" x14ac:dyDescent="0.35">
      <c r="A276" s="1"/>
      <c r="B276" s="1"/>
      <c r="C276" s="1"/>
      <c r="D276" s="1"/>
      <c r="E276" s="1"/>
      <c r="F276" s="1"/>
      <c r="G276" s="1"/>
      <c r="H276" s="1"/>
      <c r="I276" s="92"/>
      <c r="J276" s="1"/>
      <c r="K276" s="1"/>
      <c r="L276" s="1"/>
      <c r="M276" s="1"/>
      <c r="N276" s="1"/>
      <c r="O276" s="1"/>
      <c r="P276" s="1"/>
      <c r="Q276" s="1"/>
      <c r="R276" s="78"/>
      <c r="S276" s="78"/>
      <c r="T276" s="78"/>
      <c r="U276" s="78"/>
      <c r="V276" s="1"/>
      <c r="W276" s="1"/>
      <c r="X276" s="1"/>
      <c r="Y276" s="1"/>
      <c r="Z276" s="1"/>
    </row>
    <row r="277" spans="1:26" ht="14.25" customHeight="1" x14ac:dyDescent="0.35">
      <c r="A277" s="1"/>
      <c r="B277" s="1"/>
      <c r="C277" s="1"/>
      <c r="D277" s="1"/>
      <c r="E277" s="1"/>
      <c r="F277" s="1"/>
      <c r="G277" s="1"/>
      <c r="H277" s="1"/>
      <c r="I277" s="92"/>
      <c r="J277" s="1"/>
      <c r="K277" s="1"/>
      <c r="L277" s="1"/>
      <c r="M277" s="1"/>
      <c r="N277" s="1"/>
      <c r="O277" s="1"/>
      <c r="P277" s="1"/>
      <c r="Q277" s="1"/>
      <c r="R277" s="78"/>
      <c r="S277" s="78"/>
      <c r="T277" s="78"/>
      <c r="U277" s="78"/>
      <c r="V277" s="1"/>
      <c r="W277" s="1"/>
      <c r="X277" s="1"/>
      <c r="Y277" s="1"/>
      <c r="Z277" s="1"/>
    </row>
    <row r="278" spans="1:26" ht="14.25" customHeight="1" x14ac:dyDescent="0.35">
      <c r="A278" s="1"/>
      <c r="B278" s="1"/>
      <c r="C278" s="1"/>
      <c r="D278" s="1"/>
      <c r="E278" s="1"/>
      <c r="F278" s="1"/>
      <c r="G278" s="1"/>
      <c r="H278" s="1"/>
      <c r="I278" s="92"/>
      <c r="J278" s="1"/>
      <c r="K278" s="1"/>
      <c r="L278" s="1"/>
      <c r="M278" s="1"/>
      <c r="N278" s="1"/>
      <c r="O278" s="1"/>
      <c r="P278" s="1"/>
      <c r="Q278" s="1"/>
      <c r="R278" s="78"/>
      <c r="S278" s="78"/>
      <c r="T278" s="78"/>
      <c r="U278" s="78"/>
      <c r="V278" s="1"/>
      <c r="W278" s="1"/>
      <c r="X278" s="1"/>
      <c r="Y278" s="1"/>
      <c r="Z278" s="1"/>
    </row>
    <row r="279" spans="1:26" ht="14.25" customHeight="1" x14ac:dyDescent="0.35">
      <c r="A279" s="1"/>
      <c r="B279" s="1"/>
      <c r="C279" s="1"/>
      <c r="D279" s="1"/>
      <c r="E279" s="1"/>
      <c r="F279" s="1"/>
      <c r="G279" s="1"/>
      <c r="H279" s="1"/>
      <c r="I279" s="92"/>
      <c r="J279" s="1"/>
      <c r="K279" s="1"/>
      <c r="L279" s="1"/>
      <c r="M279" s="1"/>
      <c r="N279" s="1"/>
      <c r="O279" s="1"/>
      <c r="P279" s="1"/>
      <c r="Q279" s="1"/>
      <c r="R279" s="78"/>
      <c r="S279" s="78"/>
      <c r="T279" s="78"/>
      <c r="U279" s="78"/>
      <c r="V279" s="1"/>
      <c r="W279" s="1"/>
      <c r="X279" s="1"/>
      <c r="Y279" s="1"/>
      <c r="Z279" s="1"/>
    </row>
    <row r="280" spans="1:26" ht="14.25" customHeight="1" x14ac:dyDescent="0.35">
      <c r="A280" s="1"/>
      <c r="B280" s="1"/>
      <c r="C280" s="1"/>
      <c r="D280" s="1"/>
      <c r="E280" s="1"/>
      <c r="F280" s="1"/>
      <c r="G280" s="1"/>
      <c r="H280" s="1"/>
      <c r="I280" s="92"/>
      <c r="J280" s="1"/>
      <c r="K280" s="1"/>
      <c r="L280" s="1"/>
      <c r="M280" s="1"/>
      <c r="N280" s="1"/>
      <c r="O280" s="1"/>
      <c r="P280" s="1"/>
      <c r="Q280" s="1"/>
      <c r="R280" s="78"/>
      <c r="S280" s="78"/>
      <c r="T280" s="78"/>
      <c r="U280" s="78"/>
      <c r="V280" s="1"/>
      <c r="W280" s="1"/>
      <c r="X280" s="1"/>
      <c r="Y280" s="1"/>
      <c r="Z280" s="1"/>
    </row>
    <row r="281" spans="1:26" ht="14.25" customHeight="1" x14ac:dyDescent="0.35">
      <c r="A281" s="1"/>
      <c r="B281" s="1"/>
      <c r="C281" s="1"/>
      <c r="D281" s="1"/>
      <c r="E281" s="1"/>
      <c r="F281" s="1"/>
      <c r="G281" s="1"/>
      <c r="H281" s="1"/>
      <c r="I281" s="92"/>
      <c r="J281" s="1"/>
      <c r="K281" s="1"/>
      <c r="L281" s="1"/>
      <c r="M281" s="1"/>
      <c r="N281" s="1"/>
      <c r="O281" s="1"/>
      <c r="P281" s="1"/>
      <c r="Q281" s="1"/>
      <c r="R281" s="78"/>
      <c r="S281" s="78"/>
      <c r="T281" s="78"/>
      <c r="U281" s="78"/>
      <c r="V281" s="1"/>
      <c r="W281" s="1"/>
      <c r="X281" s="1"/>
      <c r="Y281" s="1"/>
      <c r="Z281" s="1"/>
    </row>
    <row r="282" spans="1:26" ht="14.25" customHeight="1" x14ac:dyDescent="0.35">
      <c r="A282" s="1"/>
      <c r="B282" s="1"/>
      <c r="C282" s="1"/>
      <c r="D282" s="1"/>
      <c r="E282" s="1"/>
      <c r="F282" s="1"/>
      <c r="G282" s="1"/>
      <c r="H282" s="1"/>
      <c r="I282" s="92"/>
      <c r="J282" s="1"/>
      <c r="K282" s="1"/>
      <c r="L282" s="1"/>
      <c r="M282" s="1"/>
      <c r="N282" s="1"/>
      <c r="O282" s="1"/>
      <c r="P282" s="1"/>
      <c r="Q282" s="1"/>
      <c r="R282" s="78"/>
      <c r="S282" s="78"/>
      <c r="T282" s="78"/>
      <c r="U282" s="78"/>
      <c r="V282" s="1"/>
      <c r="W282" s="1"/>
      <c r="X282" s="1"/>
      <c r="Y282" s="1"/>
      <c r="Z282" s="1"/>
    </row>
    <row r="283" spans="1:26" ht="14.25" customHeight="1" x14ac:dyDescent="0.35">
      <c r="A283" s="1"/>
      <c r="B283" s="1"/>
      <c r="C283" s="1"/>
      <c r="D283" s="1"/>
      <c r="E283" s="1"/>
      <c r="F283" s="1"/>
      <c r="G283" s="1"/>
      <c r="H283" s="1"/>
      <c r="I283" s="92"/>
      <c r="J283" s="1"/>
      <c r="K283" s="1"/>
      <c r="L283" s="1"/>
      <c r="M283" s="1"/>
      <c r="N283" s="1"/>
      <c r="O283" s="1"/>
      <c r="P283" s="1"/>
      <c r="Q283" s="1"/>
      <c r="R283" s="78"/>
      <c r="S283" s="78"/>
      <c r="T283" s="78"/>
      <c r="U283" s="78"/>
      <c r="V283" s="1"/>
      <c r="W283" s="1"/>
      <c r="X283" s="1"/>
      <c r="Y283" s="1"/>
      <c r="Z283" s="1"/>
    </row>
    <row r="284" spans="1:26" ht="14.25" customHeight="1" x14ac:dyDescent="0.35">
      <c r="A284" s="1"/>
      <c r="B284" s="1"/>
      <c r="C284" s="1"/>
      <c r="D284" s="1"/>
      <c r="E284" s="1"/>
      <c r="F284" s="1"/>
      <c r="G284" s="1"/>
      <c r="H284" s="1"/>
      <c r="I284" s="92"/>
      <c r="J284" s="1"/>
      <c r="K284" s="1"/>
      <c r="L284" s="1"/>
      <c r="M284" s="1"/>
      <c r="N284" s="1"/>
      <c r="O284" s="1"/>
      <c r="P284" s="1"/>
      <c r="Q284" s="1"/>
      <c r="R284" s="78"/>
      <c r="S284" s="78"/>
      <c r="T284" s="78"/>
      <c r="U284" s="78"/>
      <c r="V284" s="1"/>
      <c r="W284" s="1"/>
      <c r="X284" s="1"/>
      <c r="Y284" s="1"/>
      <c r="Z284" s="1"/>
    </row>
    <row r="285" spans="1:26" ht="14.25" customHeight="1" x14ac:dyDescent="0.35">
      <c r="A285" s="1"/>
      <c r="B285" s="1"/>
      <c r="C285" s="1"/>
      <c r="D285" s="1"/>
      <c r="E285" s="1"/>
      <c r="F285" s="1"/>
      <c r="G285" s="1"/>
      <c r="H285" s="1"/>
      <c r="I285" s="92"/>
      <c r="J285" s="1"/>
      <c r="K285" s="1"/>
      <c r="L285" s="1"/>
      <c r="M285" s="1"/>
      <c r="N285" s="1"/>
      <c r="O285" s="1"/>
      <c r="P285" s="1"/>
      <c r="Q285" s="1"/>
      <c r="R285" s="78"/>
      <c r="S285" s="78"/>
      <c r="T285" s="78"/>
      <c r="U285" s="78"/>
      <c r="V285" s="1"/>
      <c r="W285" s="1"/>
      <c r="X285" s="1"/>
      <c r="Y285" s="1"/>
      <c r="Z285" s="1"/>
    </row>
    <row r="286" spans="1:26" ht="14.25" customHeight="1" x14ac:dyDescent="0.35">
      <c r="A286" s="1"/>
      <c r="B286" s="1"/>
      <c r="C286" s="1"/>
      <c r="D286" s="1"/>
      <c r="E286" s="1"/>
      <c r="F286" s="1"/>
      <c r="G286" s="1"/>
      <c r="H286" s="1"/>
      <c r="I286" s="92"/>
      <c r="J286" s="1"/>
      <c r="K286" s="1"/>
      <c r="L286" s="1"/>
      <c r="M286" s="1"/>
      <c r="N286" s="1"/>
      <c r="O286" s="1"/>
      <c r="P286" s="1"/>
      <c r="Q286" s="1"/>
      <c r="R286" s="78"/>
      <c r="S286" s="78"/>
      <c r="T286" s="78"/>
      <c r="U286" s="78"/>
      <c r="V286" s="1"/>
      <c r="W286" s="1"/>
      <c r="X286" s="1"/>
      <c r="Y286" s="1"/>
      <c r="Z286" s="1"/>
    </row>
    <row r="287" spans="1:26" ht="14.25" customHeight="1" x14ac:dyDescent="0.35">
      <c r="A287" s="1"/>
      <c r="B287" s="1"/>
      <c r="C287" s="1"/>
      <c r="D287" s="1"/>
      <c r="E287" s="1"/>
      <c r="F287" s="1"/>
      <c r="G287" s="1"/>
      <c r="H287" s="1"/>
      <c r="I287" s="92"/>
      <c r="J287" s="1"/>
      <c r="K287" s="1"/>
      <c r="L287" s="1"/>
      <c r="M287" s="1"/>
      <c r="N287" s="1"/>
      <c r="O287" s="1"/>
      <c r="P287" s="1"/>
      <c r="Q287" s="1"/>
      <c r="R287" s="78"/>
      <c r="S287" s="78"/>
      <c r="T287" s="78"/>
      <c r="U287" s="78"/>
      <c r="V287" s="1"/>
      <c r="W287" s="1"/>
      <c r="X287" s="1"/>
      <c r="Y287" s="1"/>
      <c r="Z287" s="1"/>
    </row>
    <row r="288" spans="1:26" ht="14.25" customHeight="1" x14ac:dyDescent="0.35">
      <c r="A288" s="1"/>
      <c r="B288" s="1"/>
      <c r="C288" s="1"/>
      <c r="D288" s="1"/>
      <c r="E288" s="1"/>
      <c r="F288" s="1"/>
      <c r="G288" s="1"/>
      <c r="H288" s="1"/>
      <c r="I288" s="92"/>
      <c r="J288" s="1"/>
      <c r="K288" s="1"/>
      <c r="L288" s="1"/>
      <c r="M288" s="1"/>
      <c r="N288" s="1"/>
      <c r="O288" s="1"/>
      <c r="P288" s="1"/>
      <c r="Q288" s="1"/>
      <c r="R288" s="78"/>
      <c r="S288" s="78"/>
      <c r="T288" s="78"/>
      <c r="U288" s="78"/>
      <c r="V288" s="1"/>
      <c r="W288" s="1"/>
      <c r="X288" s="1"/>
      <c r="Y288" s="1"/>
      <c r="Z288" s="1"/>
    </row>
    <row r="289" spans="1:26" ht="14.25" customHeight="1" x14ac:dyDescent="0.35">
      <c r="A289" s="1"/>
      <c r="B289" s="1"/>
      <c r="C289" s="1"/>
      <c r="D289" s="1"/>
      <c r="E289" s="1"/>
      <c r="F289" s="1"/>
      <c r="G289" s="1"/>
      <c r="H289" s="1"/>
      <c r="I289" s="92"/>
      <c r="J289" s="1"/>
      <c r="K289" s="1"/>
      <c r="L289" s="1"/>
      <c r="M289" s="1"/>
      <c r="N289" s="1"/>
      <c r="O289" s="1"/>
      <c r="P289" s="1"/>
      <c r="Q289" s="1"/>
      <c r="R289" s="78"/>
      <c r="S289" s="78"/>
      <c r="T289" s="78"/>
      <c r="U289" s="78"/>
      <c r="V289" s="1"/>
      <c r="W289" s="1"/>
      <c r="X289" s="1"/>
      <c r="Y289" s="1"/>
      <c r="Z289" s="1"/>
    </row>
    <row r="290" spans="1:26" ht="14.25" customHeight="1" x14ac:dyDescent="0.35">
      <c r="A290" s="1"/>
      <c r="B290" s="1"/>
      <c r="C290" s="1"/>
      <c r="D290" s="1"/>
      <c r="E290" s="1"/>
      <c r="F290" s="1"/>
      <c r="G290" s="1"/>
      <c r="H290" s="1"/>
      <c r="I290" s="92"/>
      <c r="J290" s="1"/>
      <c r="K290" s="1"/>
      <c r="L290" s="1"/>
      <c r="M290" s="1"/>
      <c r="N290" s="1"/>
      <c r="O290" s="1"/>
      <c r="P290" s="1"/>
      <c r="Q290" s="1"/>
      <c r="R290" s="78"/>
      <c r="S290" s="78"/>
      <c r="T290" s="78"/>
      <c r="U290" s="78"/>
      <c r="V290" s="1"/>
      <c r="W290" s="1"/>
      <c r="X290" s="1"/>
      <c r="Y290" s="1"/>
      <c r="Z290" s="1"/>
    </row>
    <row r="291" spans="1:26" ht="14.25" customHeight="1" x14ac:dyDescent="0.35">
      <c r="A291" s="1"/>
      <c r="B291" s="1"/>
      <c r="C291" s="1"/>
      <c r="D291" s="1"/>
      <c r="E291" s="1"/>
      <c r="F291" s="1"/>
      <c r="G291" s="1"/>
      <c r="H291" s="1"/>
      <c r="I291" s="92"/>
      <c r="J291" s="1"/>
      <c r="K291" s="1"/>
      <c r="L291" s="1"/>
      <c r="M291" s="1"/>
      <c r="N291" s="1"/>
      <c r="O291" s="1"/>
      <c r="P291" s="1"/>
      <c r="Q291" s="1"/>
      <c r="R291" s="78"/>
      <c r="S291" s="78"/>
      <c r="T291" s="78"/>
      <c r="U291" s="78"/>
      <c r="V291" s="1"/>
      <c r="W291" s="1"/>
      <c r="X291" s="1"/>
      <c r="Y291" s="1"/>
      <c r="Z291" s="1"/>
    </row>
    <row r="292" spans="1:26" ht="14.25" customHeight="1" x14ac:dyDescent="0.35">
      <c r="A292" s="1"/>
      <c r="B292" s="1"/>
      <c r="C292" s="1"/>
      <c r="D292" s="1"/>
      <c r="E292" s="1"/>
      <c r="F292" s="1"/>
      <c r="G292" s="1"/>
      <c r="H292" s="1"/>
      <c r="I292" s="92"/>
      <c r="J292" s="1"/>
      <c r="K292" s="1"/>
      <c r="L292" s="1"/>
      <c r="M292" s="1"/>
      <c r="N292" s="1"/>
      <c r="O292" s="1"/>
      <c r="P292" s="1"/>
      <c r="Q292" s="1"/>
      <c r="R292" s="78"/>
      <c r="S292" s="78"/>
      <c r="T292" s="78"/>
      <c r="U292" s="78"/>
      <c r="V292" s="1"/>
      <c r="W292" s="1"/>
      <c r="X292" s="1"/>
      <c r="Y292" s="1"/>
      <c r="Z292" s="1"/>
    </row>
    <row r="293" spans="1:26" ht="14.25" customHeight="1" x14ac:dyDescent="0.35">
      <c r="A293" s="1"/>
      <c r="B293" s="1"/>
      <c r="C293" s="1"/>
      <c r="D293" s="1"/>
      <c r="E293" s="1"/>
      <c r="F293" s="1"/>
      <c r="G293" s="1"/>
      <c r="H293" s="1"/>
      <c r="I293" s="92"/>
      <c r="J293" s="1"/>
      <c r="K293" s="1"/>
      <c r="L293" s="1"/>
      <c r="M293" s="1"/>
      <c r="N293" s="1"/>
      <c r="O293" s="1"/>
      <c r="P293" s="1"/>
      <c r="Q293" s="1"/>
      <c r="R293" s="78"/>
      <c r="S293" s="78"/>
      <c r="T293" s="78"/>
      <c r="U293" s="78"/>
      <c r="V293" s="1"/>
      <c r="W293" s="1"/>
      <c r="X293" s="1"/>
      <c r="Y293" s="1"/>
      <c r="Z293" s="1"/>
    </row>
    <row r="294" spans="1:26" ht="14.25" customHeight="1" x14ac:dyDescent="0.35">
      <c r="A294" s="1"/>
      <c r="B294" s="1"/>
      <c r="C294" s="1"/>
      <c r="D294" s="1"/>
      <c r="E294" s="1"/>
      <c r="F294" s="1"/>
      <c r="G294" s="1"/>
      <c r="H294" s="1"/>
      <c r="I294" s="92"/>
      <c r="J294" s="1"/>
      <c r="K294" s="1"/>
      <c r="L294" s="1"/>
      <c r="M294" s="1"/>
      <c r="N294" s="1"/>
      <c r="O294" s="1"/>
      <c r="P294" s="1"/>
      <c r="Q294" s="1"/>
      <c r="R294" s="78"/>
      <c r="S294" s="78"/>
      <c r="T294" s="78"/>
      <c r="U294" s="78"/>
      <c r="V294" s="1"/>
      <c r="W294" s="1"/>
      <c r="X294" s="1"/>
      <c r="Y294" s="1"/>
      <c r="Z294" s="1"/>
    </row>
    <row r="295" spans="1:26" ht="14.25" customHeight="1" x14ac:dyDescent="0.35">
      <c r="A295" s="1"/>
      <c r="B295" s="1"/>
      <c r="C295" s="1"/>
      <c r="D295" s="1"/>
      <c r="E295" s="1"/>
      <c r="F295" s="1"/>
      <c r="G295" s="1"/>
      <c r="H295" s="1"/>
      <c r="I295" s="92"/>
      <c r="J295" s="1"/>
      <c r="K295" s="1"/>
      <c r="L295" s="1"/>
      <c r="M295" s="1"/>
      <c r="N295" s="1"/>
      <c r="O295" s="1"/>
      <c r="P295" s="1"/>
      <c r="Q295" s="1"/>
      <c r="R295" s="78"/>
      <c r="S295" s="78"/>
      <c r="T295" s="78"/>
      <c r="U295" s="78"/>
      <c r="V295" s="1"/>
      <c r="W295" s="1"/>
      <c r="X295" s="1"/>
      <c r="Y295" s="1"/>
      <c r="Z295" s="1"/>
    </row>
    <row r="296" spans="1:26" ht="14.25" customHeight="1" x14ac:dyDescent="0.35">
      <c r="A296" s="1"/>
      <c r="B296" s="1"/>
      <c r="C296" s="1"/>
      <c r="D296" s="1"/>
      <c r="E296" s="1"/>
      <c r="F296" s="1"/>
      <c r="G296" s="1"/>
      <c r="H296" s="1"/>
      <c r="I296" s="92"/>
      <c r="J296" s="1"/>
      <c r="K296" s="1"/>
      <c r="L296" s="1"/>
      <c r="M296" s="1"/>
      <c r="N296" s="1"/>
      <c r="O296" s="1"/>
      <c r="P296" s="1"/>
      <c r="Q296" s="1"/>
      <c r="R296" s="78"/>
      <c r="S296" s="78"/>
      <c r="T296" s="78"/>
      <c r="U296" s="78"/>
      <c r="V296" s="1"/>
      <c r="W296" s="1"/>
      <c r="X296" s="1"/>
      <c r="Y296" s="1"/>
      <c r="Z296" s="1"/>
    </row>
    <row r="297" spans="1:26" ht="14.25" customHeight="1" x14ac:dyDescent="0.35">
      <c r="A297" s="1"/>
      <c r="B297" s="1"/>
      <c r="C297" s="1"/>
      <c r="D297" s="1"/>
      <c r="E297" s="1"/>
      <c r="F297" s="1"/>
      <c r="G297" s="1"/>
      <c r="H297" s="1"/>
      <c r="I297" s="92"/>
      <c r="J297" s="1"/>
      <c r="K297" s="1"/>
      <c r="L297" s="1"/>
      <c r="M297" s="1"/>
      <c r="N297" s="1"/>
      <c r="O297" s="1"/>
      <c r="P297" s="1"/>
      <c r="Q297" s="1"/>
      <c r="R297" s="78"/>
      <c r="S297" s="78"/>
      <c r="T297" s="78"/>
      <c r="U297" s="78"/>
      <c r="V297" s="1"/>
      <c r="W297" s="1"/>
      <c r="X297" s="1"/>
      <c r="Y297" s="1"/>
      <c r="Z297" s="1"/>
    </row>
    <row r="298" spans="1:26" ht="14.25" customHeight="1" x14ac:dyDescent="0.35">
      <c r="A298" s="1"/>
      <c r="B298" s="1"/>
      <c r="C298" s="1"/>
      <c r="D298" s="1"/>
      <c r="E298" s="1"/>
      <c r="F298" s="1"/>
      <c r="G298" s="1"/>
      <c r="H298" s="1"/>
      <c r="I298" s="92"/>
      <c r="J298" s="1"/>
      <c r="K298" s="1"/>
      <c r="L298" s="1"/>
      <c r="M298" s="1"/>
      <c r="N298" s="1"/>
      <c r="O298" s="1"/>
      <c r="P298" s="1"/>
      <c r="Q298" s="1"/>
      <c r="R298" s="78"/>
      <c r="S298" s="78"/>
      <c r="T298" s="78"/>
      <c r="U298" s="78"/>
      <c r="V298" s="1"/>
      <c r="W298" s="1"/>
      <c r="X298" s="1"/>
      <c r="Y298" s="1"/>
      <c r="Z298" s="1"/>
    </row>
    <row r="299" spans="1:26" ht="14.25" customHeight="1" x14ac:dyDescent="0.35">
      <c r="A299" s="1"/>
      <c r="B299" s="1"/>
      <c r="C299" s="1"/>
      <c r="D299" s="1"/>
      <c r="E299" s="1"/>
      <c r="F299" s="1"/>
      <c r="G299" s="1"/>
      <c r="H299" s="1"/>
      <c r="I299" s="92"/>
      <c r="J299" s="1"/>
      <c r="K299" s="1"/>
      <c r="L299" s="1"/>
      <c r="M299" s="1"/>
      <c r="N299" s="1"/>
      <c r="O299" s="1"/>
      <c r="P299" s="1"/>
      <c r="Q299" s="1"/>
      <c r="R299" s="78"/>
      <c r="S299" s="78"/>
      <c r="T299" s="78"/>
      <c r="U299" s="78"/>
      <c r="V299" s="1"/>
      <c r="W299" s="1"/>
      <c r="X299" s="1"/>
      <c r="Y299" s="1"/>
      <c r="Z299" s="1"/>
    </row>
    <row r="300" spans="1:26" ht="14.25" customHeight="1" x14ac:dyDescent="0.35">
      <c r="A300" s="1"/>
      <c r="B300" s="1"/>
      <c r="C300" s="1"/>
      <c r="D300" s="1"/>
      <c r="E300" s="1"/>
      <c r="F300" s="1"/>
      <c r="G300" s="1"/>
      <c r="H300" s="1"/>
      <c r="I300" s="92"/>
      <c r="J300" s="1"/>
      <c r="K300" s="1"/>
      <c r="L300" s="1"/>
      <c r="M300" s="1"/>
      <c r="N300" s="1"/>
      <c r="O300" s="1"/>
      <c r="P300" s="1"/>
      <c r="Q300" s="1"/>
      <c r="R300" s="78"/>
      <c r="S300" s="78"/>
      <c r="T300" s="78"/>
      <c r="U300" s="78"/>
      <c r="V300" s="1"/>
      <c r="W300" s="1"/>
      <c r="X300" s="1"/>
      <c r="Y300" s="1"/>
      <c r="Z300" s="1"/>
    </row>
    <row r="301" spans="1:26" ht="14.25" customHeight="1" x14ac:dyDescent="0.35">
      <c r="A301" s="1"/>
      <c r="B301" s="1"/>
      <c r="C301" s="1"/>
      <c r="D301" s="1"/>
      <c r="E301" s="1"/>
      <c r="F301" s="1"/>
      <c r="G301" s="1"/>
      <c r="H301" s="1"/>
      <c r="I301" s="92"/>
      <c r="J301" s="1"/>
      <c r="K301" s="1"/>
      <c r="L301" s="1"/>
      <c r="M301" s="1"/>
      <c r="N301" s="1"/>
      <c r="O301" s="1"/>
      <c r="P301" s="1"/>
      <c r="Q301" s="1"/>
      <c r="R301" s="78"/>
      <c r="S301" s="78"/>
      <c r="T301" s="78"/>
      <c r="U301" s="78"/>
      <c r="V301" s="1"/>
      <c r="W301" s="1"/>
      <c r="X301" s="1"/>
      <c r="Y301" s="1"/>
      <c r="Z301" s="1"/>
    </row>
    <row r="302" spans="1:26" ht="14.25" customHeight="1" x14ac:dyDescent="0.35">
      <c r="A302" s="1"/>
      <c r="B302" s="1"/>
      <c r="C302" s="1"/>
      <c r="D302" s="1"/>
      <c r="E302" s="1"/>
      <c r="F302" s="1"/>
      <c r="G302" s="1"/>
      <c r="H302" s="1"/>
      <c r="I302" s="92"/>
      <c r="J302" s="1"/>
      <c r="K302" s="1"/>
      <c r="L302" s="1"/>
      <c r="M302" s="1"/>
      <c r="N302" s="1"/>
      <c r="O302" s="1"/>
      <c r="P302" s="1"/>
      <c r="Q302" s="1"/>
      <c r="R302" s="78"/>
      <c r="S302" s="78"/>
      <c r="T302" s="78"/>
      <c r="U302" s="78"/>
      <c r="V302" s="1"/>
      <c r="W302" s="1"/>
      <c r="X302" s="1"/>
      <c r="Y302" s="1"/>
      <c r="Z302" s="1"/>
    </row>
    <row r="303" spans="1:26" ht="14.25" customHeight="1" x14ac:dyDescent="0.35">
      <c r="A303" s="1"/>
      <c r="B303" s="1"/>
      <c r="C303" s="1"/>
      <c r="D303" s="1"/>
      <c r="E303" s="1"/>
      <c r="F303" s="1"/>
      <c r="G303" s="1"/>
      <c r="H303" s="1"/>
      <c r="I303" s="92"/>
      <c r="J303" s="1"/>
      <c r="K303" s="1"/>
      <c r="L303" s="1"/>
      <c r="M303" s="1"/>
      <c r="N303" s="1"/>
      <c r="O303" s="1"/>
      <c r="P303" s="1"/>
      <c r="Q303" s="1"/>
      <c r="R303" s="78"/>
      <c r="S303" s="78"/>
      <c r="T303" s="78"/>
      <c r="U303" s="78"/>
      <c r="V303" s="1"/>
      <c r="W303" s="1"/>
      <c r="X303" s="1"/>
      <c r="Y303" s="1"/>
      <c r="Z303" s="1"/>
    </row>
    <row r="304" spans="1:26" ht="14.25" customHeight="1" x14ac:dyDescent="0.35">
      <c r="A304" s="1"/>
      <c r="B304" s="1"/>
      <c r="C304" s="1"/>
      <c r="D304" s="1"/>
      <c r="E304" s="1"/>
      <c r="F304" s="1"/>
      <c r="G304" s="1"/>
      <c r="H304" s="1"/>
      <c r="I304" s="92"/>
      <c r="J304" s="1"/>
      <c r="K304" s="1"/>
      <c r="L304" s="1"/>
      <c r="M304" s="1"/>
      <c r="N304" s="1"/>
      <c r="O304" s="1"/>
      <c r="P304" s="1"/>
      <c r="Q304" s="1"/>
      <c r="R304" s="78"/>
      <c r="S304" s="78"/>
      <c r="T304" s="78"/>
      <c r="U304" s="78"/>
      <c r="V304" s="1"/>
      <c r="W304" s="1"/>
      <c r="X304" s="1"/>
      <c r="Y304" s="1"/>
      <c r="Z304" s="1"/>
    </row>
    <row r="305" spans="1:26" ht="14.25" customHeight="1" x14ac:dyDescent="0.35">
      <c r="A305" s="1"/>
      <c r="B305" s="1"/>
      <c r="C305" s="1"/>
      <c r="D305" s="1"/>
      <c r="E305" s="1"/>
      <c r="F305" s="1"/>
      <c r="G305" s="1"/>
      <c r="H305" s="1"/>
      <c r="I305" s="92"/>
      <c r="J305" s="1"/>
      <c r="K305" s="1"/>
      <c r="L305" s="1"/>
      <c r="M305" s="1"/>
      <c r="N305" s="1"/>
      <c r="O305" s="1"/>
      <c r="P305" s="1"/>
      <c r="Q305" s="1"/>
      <c r="R305" s="78"/>
      <c r="S305" s="78"/>
      <c r="T305" s="78"/>
      <c r="U305" s="78"/>
      <c r="V305" s="1"/>
      <c r="W305" s="1"/>
      <c r="X305" s="1"/>
      <c r="Y305" s="1"/>
      <c r="Z305" s="1"/>
    </row>
    <row r="306" spans="1:26" ht="14.25" customHeight="1" x14ac:dyDescent="0.35">
      <c r="A306" s="1"/>
      <c r="B306" s="1"/>
      <c r="C306" s="1"/>
      <c r="D306" s="1"/>
      <c r="E306" s="1"/>
      <c r="F306" s="1"/>
      <c r="G306" s="1"/>
      <c r="H306" s="1"/>
      <c r="I306" s="92"/>
      <c r="J306" s="1"/>
      <c r="K306" s="1"/>
      <c r="L306" s="1"/>
      <c r="M306" s="1"/>
      <c r="N306" s="1"/>
      <c r="O306" s="1"/>
      <c r="P306" s="1"/>
      <c r="Q306" s="1"/>
      <c r="R306" s="78"/>
      <c r="S306" s="78"/>
      <c r="T306" s="78"/>
      <c r="U306" s="78"/>
      <c r="V306" s="1"/>
      <c r="W306" s="1"/>
      <c r="X306" s="1"/>
      <c r="Y306" s="1"/>
      <c r="Z306" s="1"/>
    </row>
    <row r="307" spans="1:26" ht="14.25" customHeight="1" x14ac:dyDescent="0.35">
      <c r="A307" s="1"/>
      <c r="B307" s="1"/>
      <c r="C307" s="1"/>
      <c r="D307" s="1"/>
      <c r="E307" s="1"/>
      <c r="F307" s="1"/>
      <c r="G307" s="1"/>
      <c r="H307" s="1"/>
      <c r="I307" s="92"/>
      <c r="J307" s="1"/>
      <c r="K307" s="1"/>
      <c r="L307" s="1"/>
      <c r="M307" s="1"/>
      <c r="N307" s="1"/>
      <c r="O307" s="1"/>
      <c r="P307" s="1"/>
      <c r="Q307" s="1"/>
      <c r="R307" s="78"/>
      <c r="S307" s="78"/>
      <c r="T307" s="78"/>
      <c r="U307" s="78"/>
      <c r="V307" s="1"/>
      <c r="W307" s="1"/>
      <c r="X307" s="1"/>
      <c r="Y307" s="1"/>
      <c r="Z307" s="1"/>
    </row>
    <row r="308" spans="1:26" ht="14.25" customHeight="1" x14ac:dyDescent="0.35">
      <c r="A308" s="1"/>
      <c r="B308" s="1"/>
      <c r="C308" s="1"/>
      <c r="D308" s="1"/>
      <c r="E308" s="1"/>
      <c r="F308" s="1"/>
      <c r="G308" s="1"/>
      <c r="H308" s="1"/>
      <c r="I308" s="92"/>
      <c r="J308" s="1"/>
      <c r="K308" s="1"/>
      <c r="L308" s="1"/>
      <c r="M308" s="1"/>
      <c r="N308" s="1"/>
      <c r="O308" s="1"/>
      <c r="P308" s="1"/>
      <c r="Q308" s="1"/>
      <c r="R308" s="78"/>
      <c r="S308" s="78"/>
      <c r="T308" s="78"/>
      <c r="U308" s="78"/>
      <c r="V308" s="1"/>
      <c r="W308" s="1"/>
      <c r="X308" s="1"/>
      <c r="Y308" s="1"/>
      <c r="Z308" s="1"/>
    </row>
    <row r="309" spans="1:26" ht="14.25" customHeight="1" x14ac:dyDescent="0.35">
      <c r="A309" s="1"/>
      <c r="B309" s="1"/>
      <c r="C309" s="1"/>
      <c r="D309" s="1"/>
      <c r="E309" s="1"/>
      <c r="F309" s="1"/>
      <c r="G309" s="1"/>
      <c r="H309" s="1"/>
      <c r="I309" s="92"/>
      <c r="J309" s="1"/>
      <c r="K309" s="1"/>
      <c r="L309" s="1"/>
      <c r="M309" s="1"/>
      <c r="N309" s="1"/>
      <c r="O309" s="1"/>
      <c r="P309" s="1"/>
      <c r="Q309" s="1"/>
      <c r="R309" s="78"/>
      <c r="S309" s="78"/>
      <c r="T309" s="78"/>
      <c r="U309" s="78"/>
      <c r="V309" s="1"/>
      <c r="W309" s="1"/>
      <c r="X309" s="1"/>
      <c r="Y309" s="1"/>
      <c r="Z309" s="1"/>
    </row>
    <row r="310" spans="1:26" ht="14.25" customHeight="1" x14ac:dyDescent="0.35">
      <c r="A310" s="1"/>
      <c r="B310" s="1"/>
      <c r="C310" s="1"/>
      <c r="D310" s="1"/>
      <c r="E310" s="1"/>
      <c r="F310" s="1"/>
      <c r="G310" s="1"/>
      <c r="H310" s="1"/>
      <c r="I310" s="92"/>
      <c r="J310" s="1"/>
      <c r="K310" s="1"/>
      <c r="L310" s="1"/>
      <c r="M310" s="1"/>
      <c r="N310" s="1"/>
      <c r="O310" s="1"/>
      <c r="P310" s="1"/>
      <c r="Q310" s="1"/>
      <c r="R310" s="78"/>
      <c r="S310" s="78"/>
      <c r="T310" s="78"/>
      <c r="U310" s="78"/>
      <c r="V310" s="1"/>
      <c r="W310" s="1"/>
      <c r="X310" s="1"/>
      <c r="Y310" s="1"/>
      <c r="Z310" s="1"/>
    </row>
    <row r="311" spans="1:26" ht="14.25" customHeight="1" x14ac:dyDescent="0.35">
      <c r="A311" s="1"/>
      <c r="B311" s="1"/>
      <c r="C311" s="1"/>
      <c r="D311" s="1"/>
      <c r="E311" s="1"/>
      <c r="F311" s="1"/>
      <c r="G311" s="1"/>
      <c r="H311" s="1"/>
      <c r="I311" s="92"/>
      <c r="J311" s="1"/>
      <c r="K311" s="1"/>
      <c r="L311" s="1"/>
      <c r="M311" s="1"/>
      <c r="N311" s="1"/>
      <c r="O311" s="1"/>
      <c r="P311" s="1"/>
      <c r="Q311" s="1"/>
      <c r="R311" s="78"/>
      <c r="S311" s="78"/>
      <c r="T311" s="78"/>
      <c r="U311" s="78"/>
      <c r="V311" s="1"/>
      <c r="W311" s="1"/>
      <c r="X311" s="1"/>
      <c r="Y311" s="1"/>
      <c r="Z311" s="1"/>
    </row>
    <row r="312" spans="1:26" ht="14.25" customHeight="1" x14ac:dyDescent="0.35">
      <c r="A312" s="1"/>
      <c r="B312" s="1"/>
      <c r="C312" s="1"/>
      <c r="D312" s="1"/>
      <c r="E312" s="1"/>
      <c r="F312" s="1"/>
      <c r="G312" s="1"/>
      <c r="H312" s="1"/>
      <c r="I312" s="92"/>
      <c r="J312" s="1"/>
      <c r="K312" s="1"/>
      <c r="L312" s="1"/>
      <c r="M312" s="1"/>
      <c r="N312" s="1"/>
      <c r="O312" s="1"/>
      <c r="P312" s="1"/>
      <c r="Q312" s="1"/>
      <c r="R312" s="78"/>
      <c r="S312" s="78"/>
      <c r="T312" s="78"/>
      <c r="U312" s="78"/>
      <c r="V312" s="1"/>
      <c r="W312" s="1"/>
      <c r="X312" s="1"/>
      <c r="Y312" s="1"/>
      <c r="Z312" s="1"/>
    </row>
    <row r="313" spans="1:26" ht="14.25" customHeight="1" x14ac:dyDescent="0.35">
      <c r="A313" s="1"/>
      <c r="B313" s="1"/>
      <c r="C313" s="1"/>
      <c r="D313" s="1"/>
      <c r="E313" s="1"/>
      <c r="F313" s="1"/>
      <c r="G313" s="1"/>
      <c r="H313" s="1"/>
      <c r="I313" s="92"/>
      <c r="J313" s="1"/>
      <c r="K313" s="1"/>
      <c r="L313" s="1"/>
      <c r="M313" s="1"/>
      <c r="N313" s="1"/>
      <c r="O313" s="1"/>
      <c r="P313" s="1"/>
      <c r="Q313" s="1"/>
      <c r="R313" s="78"/>
      <c r="S313" s="78"/>
      <c r="T313" s="78"/>
      <c r="U313" s="78"/>
      <c r="V313" s="1"/>
      <c r="W313" s="1"/>
      <c r="X313" s="1"/>
      <c r="Y313" s="1"/>
      <c r="Z313" s="1"/>
    </row>
    <row r="314" spans="1:26" ht="14.25" customHeight="1" x14ac:dyDescent="0.35">
      <c r="A314" s="1"/>
      <c r="B314" s="1"/>
      <c r="C314" s="1"/>
      <c r="D314" s="1"/>
      <c r="E314" s="1"/>
      <c r="F314" s="1"/>
      <c r="G314" s="1"/>
      <c r="H314" s="1"/>
      <c r="I314" s="92"/>
      <c r="J314" s="1"/>
      <c r="K314" s="1"/>
      <c r="L314" s="1"/>
      <c r="M314" s="1"/>
      <c r="N314" s="1"/>
      <c r="O314" s="1"/>
      <c r="P314" s="1"/>
      <c r="Q314" s="1"/>
      <c r="R314" s="78"/>
      <c r="S314" s="78"/>
      <c r="T314" s="78"/>
      <c r="U314" s="78"/>
      <c r="V314" s="1"/>
      <c r="W314" s="1"/>
      <c r="X314" s="1"/>
      <c r="Y314" s="1"/>
      <c r="Z314" s="1"/>
    </row>
    <row r="315" spans="1:26" ht="14.25" customHeight="1" x14ac:dyDescent="0.35">
      <c r="A315" s="1"/>
      <c r="B315" s="1"/>
      <c r="C315" s="1"/>
      <c r="D315" s="1"/>
      <c r="E315" s="1"/>
      <c r="F315" s="1"/>
      <c r="G315" s="1"/>
      <c r="H315" s="1"/>
      <c r="I315" s="92"/>
      <c r="J315" s="1"/>
      <c r="K315" s="1"/>
      <c r="L315" s="1"/>
      <c r="M315" s="1"/>
      <c r="N315" s="1"/>
      <c r="O315" s="1"/>
      <c r="P315" s="1"/>
      <c r="Q315" s="1"/>
      <c r="R315" s="78"/>
      <c r="S315" s="78"/>
      <c r="T315" s="78"/>
      <c r="U315" s="78"/>
      <c r="V315" s="1"/>
      <c r="W315" s="1"/>
      <c r="X315" s="1"/>
      <c r="Y315" s="1"/>
      <c r="Z315" s="1"/>
    </row>
    <row r="316" spans="1:26" ht="14.25" customHeight="1" x14ac:dyDescent="0.35">
      <c r="A316" s="1"/>
      <c r="B316" s="1"/>
      <c r="C316" s="1"/>
      <c r="D316" s="1"/>
      <c r="E316" s="1"/>
      <c r="F316" s="1"/>
      <c r="G316" s="1"/>
      <c r="H316" s="1"/>
      <c r="I316" s="92"/>
      <c r="J316" s="1"/>
      <c r="K316" s="1"/>
      <c r="L316" s="1"/>
      <c r="M316" s="1"/>
      <c r="N316" s="1"/>
      <c r="O316" s="1"/>
      <c r="P316" s="1"/>
      <c r="Q316" s="1"/>
      <c r="R316" s="78"/>
      <c r="S316" s="78"/>
      <c r="T316" s="78"/>
      <c r="U316" s="78"/>
      <c r="V316" s="1"/>
      <c r="W316" s="1"/>
      <c r="X316" s="1"/>
      <c r="Y316" s="1"/>
      <c r="Z316" s="1"/>
    </row>
    <row r="317" spans="1:26" ht="14.25" customHeight="1" x14ac:dyDescent="0.35">
      <c r="A317" s="1"/>
      <c r="B317" s="1"/>
      <c r="C317" s="1"/>
      <c r="D317" s="1"/>
      <c r="E317" s="1"/>
      <c r="F317" s="1"/>
      <c r="G317" s="1"/>
      <c r="H317" s="1"/>
      <c r="I317" s="92"/>
      <c r="J317" s="1"/>
      <c r="K317" s="1"/>
      <c r="L317" s="1"/>
      <c r="M317" s="1"/>
      <c r="N317" s="1"/>
      <c r="O317" s="1"/>
      <c r="P317" s="1"/>
      <c r="Q317" s="1"/>
      <c r="R317" s="78"/>
      <c r="S317" s="78"/>
      <c r="T317" s="78"/>
      <c r="U317" s="78"/>
      <c r="V317" s="1"/>
      <c r="W317" s="1"/>
      <c r="X317" s="1"/>
      <c r="Y317" s="1"/>
      <c r="Z317" s="1"/>
    </row>
    <row r="318" spans="1:26" ht="14.25" customHeight="1" x14ac:dyDescent="0.35">
      <c r="A318" s="1"/>
      <c r="B318" s="1"/>
      <c r="C318" s="1"/>
      <c r="D318" s="1"/>
      <c r="E318" s="1"/>
      <c r="F318" s="1"/>
      <c r="G318" s="1"/>
      <c r="H318" s="1"/>
      <c r="I318" s="92"/>
      <c r="J318" s="1"/>
      <c r="K318" s="1"/>
      <c r="L318" s="1"/>
      <c r="M318" s="1"/>
      <c r="N318" s="1"/>
      <c r="O318" s="1"/>
      <c r="P318" s="1"/>
      <c r="Q318" s="1"/>
      <c r="R318" s="78"/>
      <c r="S318" s="78"/>
      <c r="T318" s="78"/>
      <c r="U318" s="78"/>
      <c r="V318" s="1"/>
      <c r="W318" s="1"/>
      <c r="X318" s="1"/>
      <c r="Y318" s="1"/>
      <c r="Z318" s="1"/>
    </row>
    <row r="319" spans="1:26" ht="14.25" customHeight="1" x14ac:dyDescent="0.35">
      <c r="A319" s="1"/>
      <c r="B319" s="1"/>
      <c r="C319" s="1"/>
      <c r="D319" s="1"/>
      <c r="E319" s="1"/>
      <c r="F319" s="1"/>
      <c r="G319" s="1"/>
      <c r="H319" s="1"/>
      <c r="I319" s="92"/>
      <c r="J319" s="1"/>
      <c r="K319" s="1"/>
      <c r="L319" s="1"/>
      <c r="M319" s="1"/>
      <c r="N319" s="1"/>
      <c r="O319" s="1"/>
      <c r="P319" s="1"/>
      <c r="Q319" s="1"/>
      <c r="R319" s="78"/>
      <c r="S319" s="78"/>
      <c r="T319" s="78"/>
      <c r="U319" s="78"/>
      <c r="V319" s="1"/>
      <c r="W319" s="1"/>
      <c r="X319" s="1"/>
      <c r="Y319" s="1"/>
      <c r="Z319" s="1"/>
    </row>
    <row r="320" spans="1:26" ht="14.25" customHeight="1" x14ac:dyDescent="0.35">
      <c r="A320" s="1"/>
      <c r="B320" s="1"/>
      <c r="C320" s="1"/>
      <c r="D320" s="1"/>
      <c r="E320" s="1"/>
      <c r="F320" s="1"/>
      <c r="G320" s="1"/>
      <c r="H320" s="1"/>
      <c r="I320" s="92"/>
      <c r="J320" s="1"/>
      <c r="K320" s="1"/>
      <c r="L320" s="1"/>
      <c r="M320" s="1"/>
      <c r="N320" s="1"/>
      <c r="O320" s="1"/>
      <c r="P320" s="1"/>
      <c r="Q320" s="1"/>
      <c r="R320" s="78"/>
      <c r="S320" s="78"/>
      <c r="T320" s="78"/>
      <c r="U320" s="78"/>
      <c r="V320" s="1"/>
      <c r="W320" s="1"/>
      <c r="X320" s="1"/>
      <c r="Y320" s="1"/>
      <c r="Z320" s="1"/>
    </row>
    <row r="321" spans="1:26" ht="14.25" customHeight="1" x14ac:dyDescent="0.35">
      <c r="A321" s="1"/>
      <c r="B321" s="1"/>
      <c r="C321" s="1"/>
      <c r="D321" s="1"/>
      <c r="E321" s="1"/>
      <c r="F321" s="1"/>
      <c r="G321" s="1"/>
      <c r="H321" s="1"/>
      <c r="I321" s="92"/>
      <c r="J321" s="1"/>
      <c r="K321" s="1"/>
      <c r="L321" s="1"/>
      <c r="M321" s="1"/>
      <c r="N321" s="1"/>
      <c r="O321" s="1"/>
      <c r="P321" s="1"/>
      <c r="Q321" s="1"/>
      <c r="R321" s="78"/>
      <c r="S321" s="78"/>
      <c r="T321" s="78"/>
      <c r="U321" s="78"/>
      <c r="V321" s="1"/>
      <c r="W321" s="1"/>
      <c r="X321" s="1"/>
      <c r="Y321" s="1"/>
      <c r="Z321" s="1"/>
    </row>
    <row r="322" spans="1:26" ht="14.25" customHeight="1" x14ac:dyDescent="0.35">
      <c r="A322" s="1"/>
      <c r="B322" s="1"/>
      <c r="C322" s="1"/>
      <c r="D322" s="1"/>
      <c r="E322" s="1"/>
      <c r="F322" s="1"/>
      <c r="G322" s="1"/>
      <c r="H322" s="1"/>
      <c r="I322" s="92"/>
      <c r="J322" s="1"/>
      <c r="K322" s="1"/>
      <c r="L322" s="1"/>
      <c r="M322" s="1"/>
      <c r="N322" s="1"/>
      <c r="O322" s="1"/>
      <c r="P322" s="1"/>
      <c r="Q322" s="1"/>
      <c r="R322" s="78"/>
      <c r="S322" s="78"/>
      <c r="T322" s="78"/>
      <c r="U322" s="78"/>
      <c r="V322" s="1"/>
      <c r="W322" s="1"/>
      <c r="X322" s="1"/>
      <c r="Y322" s="1"/>
      <c r="Z322" s="1"/>
    </row>
    <row r="323" spans="1:26" ht="14.25" customHeight="1" x14ac:dyDescent="0.35">
      <c r="A323" s="1"/>
      <c r="B323" s="1"/>
      <c r="C323" s="1"/>
      <c r="D323" s="1"/>
      <c r="E323" s="1"/>
      <c r="F323" s="1"/>
      <c r="G323" s="1"/>
      <c r="H323" s="1"/>
      <c r="I323" s="92"/>
      <c r="J323" s="1"/>
      <c r="K323" s="1"/>
      <c r="L323" s="1"/>
      <c r="M323" s="1"/>
      <c r="N323" s="1"/>
      <c r="O323" s="1"/>
      <c r="P323" s="1"/>
      <c r="Q323" s="1"/>
      <c r="R323" s="78"/>
      <c r="S323" s="78"/>
      <c r="T323" s="78"/>
      <c r="U323" s="78"/>
      <c r="V323" s="1"/>
      <c r="W323" s="1"/>
      <c r="X323" s="1"/>
      <c r="Y323" s="1"/>
      <c r="Z323" s="1"/>
    </row>
    <row r="324" spans="1:26" ht="14.25" customHeight="1" x14ac:dyDescent="0.35">
      <c r="A324" s="1"/>
      <c r="B324" s="1"/>
      <c r="C324" s="1"/>
      <c r="D324" s="1"/>
      <c r="E324" s="1"/>
      <c r="F324" s="1"/>
      <c r="G324" s="1"/>
      <c r="H324" s="1"/>
      <c r="I324" s="92"/>
      <c r="J324" s="1"/>
      <c r="K324" s="1"/>
      <c r="L324" s="1"/>
      <c r="M324" s="1"/>
      <c r="N324" s="1"/>
      <c r="O324" s="1"/>
      <c r="P324" s="1"/>
      <c r="Q324" s="1"/>
      <c r="R324" s="78"/>
      <c r="S324" s="78"/>
      <c r="T324" s="78"/>
      <c r="U324" s="78"/>
      <c r="V324" s="1"/>
      <c r="W324" s="1"/>
      <c r="X324" s="1"/>
      <c r="Y324" s="1"/>
      <c r="Z324" s="1"/>
    </row>
    <row r="325" spans="1:26" ht="14.25" customHeight="1" x14ac:dyDescent="0.35">
      <c r="A325" s="1"/>
      <c r="B325" s="1"/>
      <c r="C325" s="1"/>
      <c r="D325" s="1"/>
      <c r="E325" s="1"/>
      <c r="F325" s="1"/>
      <c r="G325" s="1"/>
      <c r="H325" s="1"/>
      <c r="I325" s="92"/>
      <c r="J325" s="1"/>
      <c r="K325" s="1"/>
      <c r="L325" s="1"/>
      <c r="M325" s="1"/>
      <c r="N325" s="1"/>
      <c r="O325" s="1"/>
      <c r="P325" s="1"/>
      <c r="Q325" s="1"/>
      <c r="R325" s="78"/>
      <c r="S325" s="78"/>
      <c r="T325" s="78"/>
      <c r="U325" s="78"/>
      <c r="V325" s="1"/>
      <c r="W325" s="1"/>
      <c r="X325" s="1"/>
      <c r="Y325" s="1"/>
      <c r="Z325" s="1"/>
    </row>
    <row r="326" spans="1:26" ht="14.25" customHeight="1" x14ac:dyDescent="0.35">
      <c r="A326" s="1"/>
      <c r="B326" s="1"/>
      <c r="C326" s="1"/>
      <c r="D326" s="1"/>
      <c r="E326" s="1"/>
      <c r="F326" s="1"/>
      <c r="G326" s="1"/>
      <c r="H326" s="1"/>
      <c r="I326" s="92"/>
      <c r="J326" s="1"/>
      <c r="K326" s="1"/>
      <c r="L326" s="1"/>
      <c r="M326" s="1"/>
      <c r="N326" s="1"/>
      <c r="O326" s="1"/>
      <c r="P326" s="1"/>
      <c r="Q326" s="1"/>
      <c r="R326" s="78"/>
      <c r="S326" s="78"/>
      <c r="T326" s="78"/>
      <c r="U326" s="78"/>
      <c r="V326" s="1"/>
      <c r="W326" s="1"/>
      <c r="X326" s="1"/>
      <c r="Y326" s="1"/>
      <c r="Z326" s="1"/>
    </row>
    <row r="327" spans="1:26" ht="14.25" customHeight="1" x14ac:dyDescent="0.35">
      <c r="A327" s="1"/>
      <c r="B327" s="1"/>
      <c r="C327" s="1"/>
      <c r="D327" s="1"/>
      <c r="E327" s="1"/>
      <c r="F327" s="1"/>
      <c r="G327" s="1"/>
      <c r="H327" s="1"/>
      <c r="I327" s="92"/>
      <c r="J327" s="1"/>
      <c r="K327" s="1"/>
      <c r="L327" s="1"/>
      <c r="M327" s="1"/>
      <c r="N327" s="1"/>
      <c r="O327" s="1"/>
      <c r="P327" s="1"/>
      <c r="Q327" s="1"/>
      <c r="R327" s="78"/>
      <c r="S327" s="78"/>
      <c r="T327" s="78"/>
      <c r="U327" s="78"/>
      <c r="V327" s="1"/>
      <c r="W327" s="1"/>
      <c r="X327" s="1"/>
      <c r="Y327" s="1"/>
      <c r="Z327" s="1"/>
    </row>
    <row r="328" spans="1:26" ht="14.25" customHeight="1" x14ac:dyDescent="0.35">
      <c r="A328" s="1"/>
      <c r="B328" s="1"/>
      <c r="C328" s="1"/>
      <c r="D328" s="1"/>
      <c r="E328" s="1"/>
      <c r="F328" s="1"/>
      <c r="G328" s="1"/>
      <c r="H328" s="1"/>
      <c r="I328" s="92"/>
      <c r="J328" s="1"/>
      <c r="K328" s="1"/>
      <c r="L328" s="1"/>
      <c r="M328" s="1"/>
      <c r="N328" s="1"/>
      <c r="O328" s="1"/>
      <c r="P328" s="1"/>
      <c r="Q328" s="1"/>
      <c r="R328" s="78"/>
      <c r="S328" s="78"/>
      <c r="T328" s="78"/>
      <c r="U328" s="78"/>
      <c r="V328" s="1"/>
      <c r="W328" s="1"/>
      <c r="X328" s="1"/>
      <c r="Y328" s="1"/>
      <c r="Z328" s="1"/>
    </row>
    <row r="329" spans="1:26" ht="14.25" customHeight="1" x14ac:dyDescent="0.35">
      <c r="A329" s="1"/>
      <c r="B329" s="1"/>
      <c r="C329" s="1"/>
      <c r="D329" s="1"/>
      <c r="E329" s="1"/>
      <c r="F329" s="1"/>
      <c r="G329" s="1"/>
      <c r="H329" s="1"/>
      <c r="I329" s="92"/>
      <c r="J329" s="1"/>
      <c r="K329" s="1"/>
      <c r="L329" s="1"/>
      <c r="M329" s="1"/>
      <c r="N329" s="1"/>
      <c r="O329" s="1"/>
      <c r="P329" s="1"/>
      <c r="Q329" s="1"/>
      <c r="R329" s="78"/>
      <c r="S329" s="78"/>
      <c r="T329" s="78"/>
      <c r="U329" s="78"/>
      <c r="V329" s="1"/>
      <c r="W329" s="1"/>
      <c r="X329" s="1"/>
      <c r="Y329" s="1"/>
      <c r="Z329" s="1"/>
    </row>
    <row r="330" spans="1:26" ht="14.25" customHeight="1" x14ac:dyDescent="0.35">
      <c r="A330" s="1"/>
      <c r="B330" s="1"/>
      <c r="C330" s="1"/>
      <c r="D330" s="1"/>
      <c r="E330" s="1"/>
      <c r="F330" s="1"/>
      <c r="G330" s="1"/>
      <c r="H330" s="1"/>
      <c r="I330" s="92"/>
      <c r="J330" s="1"/>
      <c r="K330" s="1"/>
      <c r="L330" s="1"/>
      <c r="M330" s="1"/>
      <c r="N330" s="1"/>
      <c r="O330" s="1"/>
      <c r="P330" s="1"/>
      <c r="Q330" s="1"/>
      <c r="R330" s="78"/>
      <c r="S330" s="78"/>
      <c r="T330" s="78"/>
      <c r="U330" s="78"/>
      <c r="V330" s="1"/>
      <c r="W330" s="1"/>
      <c r="X330" s="1"/>
      <c r="Y330" s="1"/>
      <c r="Z330" s="1"/>
    </row>
    <row r="331" spans="1:26" ht="14.25" customHeight="1" x14ac:dyDescent="0.35">
      <c r="A331" s="1"/>
      <c r="B331" s="1"/>
      <c r="C331" s="1"/>
      <c r="D331" s="1"/>
      <c r="E331" s="1"/>
      <c r="F331" s="1"/>
      <c r="G331" s="1"/>
      <c r="H331" s="1"/>
      <c r="I331" s="92"/>
      <c r="J331" s="1"/>
      <c r="K331" s="1"/>
      <c r="L331" s="1"/>
      <c r="M331" s="1"/>
      <c r="N331" s="1"/>
      <c r="O331" s="1"/>
      <c r="P331" s="1"/>
      <c r="Q331" s="1"/>
      <c r="R331" s="78"/>
      <c r="S331" s="78"/>
      <c r="T331" s="78"/>
      <c r="U331" s="78"/>
      <c r="V331" s="1"/>
      <c r="W331" s="1"/>
      <c r="X331" s="1"/>
      <c r="Y331" s="1"/>
      <c r="Z331" s="1"/>
    </row>
    <row r="332" spans="1:26" ht="14.25" customHeight="1" x14ac:dyDescent="0.35">
      <c r="A332" s="1"/>
      <c r="B332" s="1"/>
      <c r="C332" s="1"/>
      <c r="D332" s="1"/>
      <c r="E332" s="1"/>
      <c r="F332" s="1"/>
      <c r="G332" s="1"/>
      <c r="H332" s="1"/>
      <c r="I332" s="92"/>
      <c r="J332" s="1"/>
      <c r="K332" s="1"/>
      <c r="L332" s="1"/>
      <c r="M332" s="1"/>
      <c r="N332" s="1"/>
      <c r="O332" s="1"/>
      <c r="P332" s="1"/>
      <c r="Q332" s="1"/>
      <c r="R332" s="78"/>
      <c r="S332" s="78"/>
      <c r="T332" s="78"/>
      <c r="U332" s="78"/>
      <c r="V332" s="1"/>
      <c r="W332" s="1"/>
      <c r="X332" s="1"/>
      <c r="Y332" s="1"/>
      <c r="Z332" s="1"/>
    </row>
    <row r="333" spans="1:26" ht="14.25" customHeight="1" x14ac:dyDescent="0.35">
      <c r="A333" s="1"/>
      <c r="B333" s="1"/>
      <c r="C333" s="1"/>
      <c r="D333" s="1"/>
      <c r="E333" s="1"/>
      <c r="F333" s="1"/>
      <c r="G333" s="1"/>
      <c r="H333" s="1"/>
      <c r="I333" s="92"/>
      <c r="J333" s="1"/>
      <c r="K333" s="1"/>
      <c r="L333" s="1"/>
      <c r="M333" s="1"/>
      <c r="N333" s="1"/>
      <c r="O333" s="1"/>
      <c r="P333" s="1"/>
      <c r="Q333" s="1"/>
      <c r="R333" s="78"/>
      <c r="S333" s="78"/>
      <c r="T333" s="78"/>
      <c r="U333" s="78"/>
      <c r="V333" s="1"/>
      <c r="W333" s="1"/>
      <c r="X333" s="1"/>
      <c r="Y333" s="1"/>
      <c r="Z333" s="1"/>
    </row>
    <row r="334" spans="1:26" ht="14.25" customHeight="1" x14ac:dyDescent="0.35">
      <c r="A334" s="1"/>
      <c r="B334" s="1"/>
      <c r="C334" s="1"/>
      <c r="D334" s="1"/>
      <c r="E334" s="1"/>
      <c r="F334" s="1"/>
      <c r="G334" s="1"/>
      <c r="H334" s="1"/>
      <c r="I334" s="92"/>
      <c r="J334" s="1"/>
      <c r="K334" s="1"/>
      <c r="L334" s="1"/>
      <c r="M334" s="1"/>
      <c r="N334" s="1"/>
      <c r="O334" s="1"/>
      <c r="P334" s="1"/>
      <c r="Q334" s="1"/>
      <c r="R334" s="78"/>
      <c r="S334" s="78"/>
      <c r="T334" s="78"/>
      <c r="U334" s="78"/>
      <c r="V334" s="1"/>
      <c r="W334" s="1"/>
      <c r="X334" s="1"/>
      <c r="Y334" s="1"/>
      <c r="Z334" s="1"/>
    </row>
    <row r="335" spans="1:26" ht="14.25" customHeight="1" x14ac:dyDescent="0.35">
      <c r="A335" s="1"/>
      <c r="B335" s="1"/>
      <c r="C335" s="1"/>
      <c r="D335" s="1"/>
      <c r="E335" s="1"/>
      <c r="F335" s="1"/>
      <c r="G335" s="1"/>
      <c r="H335" s="1"/>
      <c r="I335" s="92"/>
      <c r="J335" s="1"/>
      <c r="K335" s="1"/>
      <c r="L335" s="1"/>
      <c r="M335" s="1"/>
      <c r="N335" s="1"/>
      <c r="O335" s="1"/>
      <c r="P335" s="1"/>
      <c r="Q335" s="1"/>
      <c r="R335" s="78"/>
      <c r="S335" s="78"/>
      <c r="T335" s="78"/>
      <c r="U335" s="78"/>
      <c r="V335" s="1"/>
      <c r="W335" s="1"/>
      <c r="X335" s="1"/>
      <c r="Y335" s="1"/>
      <c r="Z335" s="1"/>
    </row>
    <row r="336" spans="1:26" ht="14.25" customHeight="1" x14ac:dyDescent="0.35">
      <c r="A336" s="1"/>
      <c r="B336" s="1"/>
      <c r="C336" s="1"/>
      <c r="D336" s="1"/>
      <c r="E336" s="1"/>
      <c r="F336" s="1"/>
      <c r="G336" s="1"/>
      <c r="H336" s="1"/>
      <c r="I336" s="92"/>
      <c r="J336" s="1"/>
      <c r="K336" s="1"/>
      <c r="L336" s="1"/>
      <c r="M336" s="1"/>
      <c r="N336" s="1"/>
      <c r="O336" s="1"/>
      <c r="P336" s="1"/>
      <c r="Q336" s="1"/>
      <c r="R336" s="78"/>
      <c r="S336" s="78"/>
      <c r="T336" s="78"/>
      <c r="U336" s="78"/>
      <c r="V336" s="1"/>
      <c r="W336" s="1"/>
      <c r="X336" s="1"/>
      <c r="Y336" s="1"/>
      <c r="Z336" s="1"/>
    </row>
    <row r="337" spans="1:26" ht="14.25" customHeight="1" x14ac:dyDescent="0.35">
      <c r="A337" s="1"/>
      <c r="B337" s="1"/>
      <c r="C337" s="1"/>
      <c r="D337" s="1"/>
      <c r="E337" s="1"/>
      <c r="F337" s="1"/>
      <c r="G337" s="1"/>
      <c r="H337" s="1"/>
      <c r="I337" s="92"/>
      <c r="J337" s="1"/>
      <c r="K337" s="1"/>
      <c r="L337" s="1"/>
      <c r="M337" s="1"/>
      <c r="N337" s="1"/>
      <c r="O337" s="1"/>
      <c r="P337" s="1"/>
      <c r="Q337" s="1"/>
      <c r="R337" s="78"/>
      <c r="S337" s="78"/>
      <c r="T337" s="78"/>
      <c r="U337" s="78"/>
      <c r="V337" s="1"/>
      <c r="W337" s="1"/>
      <c r="X337" s="1"/>
      <c r="Y337" s="1"/>
      <c r="Z337" s="1"/>
    </row>
    <row r="338" spans="1:26" ht="14.25" customHeight="1" x14ac:dyDescent="0.35">
      <c r="A338" s="1"/>
      <c r="B338" s="1"/>
      <c r="C338" s="1"/>
      <c r="D338" s="1"/>
      <c r="E338" s="1"/>
      <c r="F338" s="1"/>
      <c r="G338" s="1"/>
      <c r="H338" s="1"/>
      <c r="I338" s="92"/>
      <c r="J338" s="1"/>
      <c r="K338" s="1"/>
      <c r="L338" s="1"/>
      <c r="M338" s="1"/>
      <c r="N338" s="1"/>
      <c r="O338" s="1"/>
      <c r="P338" s="1"/>
      <c r="Q338" s="1"/>
      <c r="R338" s="78"/>
      <c r="S338" s="78"/>
      <c r="T338" s="78"/>
      <c r="U338" s="78"/>
      <c r="V338" s="1"/>
      <c r="W338" s="1"/>
      <c r="X338" s="1"/>
      <c r="Y338" s="1"/>
      <c r="Z338" s="1"/>
    </row>
    <row r="339" spans="1:26" ht="14.25" customHeight="1" x14ac:dyDescent="0.35">
      <c r="A339" s="1"/>
      <c r="B339" s="1"/>
      <c r="C339" s="1"/>
      <c r="D339" s="1"/>
      <c r="E339" s="1"/>
      <c r="F339" s="1"/>
      <c r="G339" s="1"/>
      <c r="H339" s="1"/>
      <c r="I339" s="92"/>
      <c r="J339" s="1"/>
      <c r="K339" s="1"/>
      <c r="L339" s="1"/>
      <c r="M339" s="1"/>
      <c r="N339" s="1"/>
      <c r="O339" s="1"/>
      <c r="P339" s="1"/>
      <c r="Q339" s="1"/>
      <c r="R339" s="78"/>
      <c r="S339" s="78"/>
      <c r="T339" s="78"/>
      <c r="U339" s="78"/>
      <c r="V339" s="1"/>
      <c r="W339" s="1"/>
      <c r="X339" s="1"/>
      <c r="Y339" s="1"/>
      <c r="Z339" s="1"/>
    </row>
    <row r="340" spans="1:26" ht="14.25" customHeight="1" x14ac:dyDescent="0.35">
      <c r="A340" s="1"/>
      <c r="B340" s="1"/>
      <c r="C340" s="1"/>
      <c r="D340" s="1"/>
      <c r="E340" s="1"/>
      <c r="F340" s="1"/>
      <c r="G340" s="1"/>
      <c r="H340" s="1"/>
      <c r="I340" s="92"/>
      <c r="J340" s="1"/>
      <c r="K340" s="1"/>
      <c r="L340" s="1"/>
      <c r="M340" s="1"/>
      <c r="N340" s="1"/>
      <c r="O340" s="1"/>
      <c r="P340" s="1"/>
      <c r="Q340" s="1"/>
      <c r="R340" s="78"/>
      <c r="S340" s="78"/>
      <c r="T340" s="78"/>
      <c r="U340" s="78"/>
      <c r="V340" s="1"/>
      <c r="W340" s="1"/>
      <c r="X340" s="1"/>
      <c r="Y340" s="1"/>
      <c r="Z340" s="1"/>
    </row>
    <row r="341" spans="1:26" ht="14.25" customHeight="1" x14ac:dyDescent="0.35">
      <c r="A341" s="1"/>
      <c r="B341" s="1"/>
      <c r="C341" s="1"/>
      <c r="D341" s="1"/>
      <c r="E341" s="1"/>
      <c r="F341" s="1"/>
      <c r="G341" s="1"/>
      <c r="H341" s="1"/>
      <c r="I341" s="92"/>
      <c r="J341" s="1"/>
      <c r="K341" s="1"/>
      <c r="L341" s="1"/>
      <c r="M341" s="1"/>
      <c r="N341" s="1"/>
      <c r="O341" s="1"/>
      <c r="P341" s="1"/>
      <c r="Q341" s="1"/>
      <c r="R341" s="78"/>
      <c r="S341" s="78"/>
      <c r="T341" s="78"/>
      <c r="U341" s="78"/>
      <c r="V341" s="1"/>
      <c r="W341" s="1"/>
      <c r="X341" s="1"/>
      <c r="Y341" s="1"/>
      <c r="Z341" s="1"/>
    </row>
    <row r="342" spans="1:26" ht="14.25" customHeight="1" x14ac:dyDescent="0.35">
      <c r="A342" s="1"/>
      <c r="B342" s="1"/>
      <c r="C342" s="1"/>
      <c r="D342" s="1"/>
      <c r="E342" s="1"/>
      <c r="F342" s="1"/>
      <c r="G342" s="1"/>
      <c r="H342" s="1"/>
      <c r="I342" s="92"/>
      <c r="J342" s="1"/>
      <c r="K342" s="1"/>
      <c r="L342" s="1"/>
      <c r="M342" s="1"/>
      <c r="N342" s="1"/>
      <c r="O342" s="1"/>
      <c r="P342" s="1"/>
      <c r="Q342" s="1"/>
      <c r="R342" s="78"/>
      <c r="S342" s="78"/>
      <c r="T342" s="78"/>
      <c r="U342" s="78"/>
      <c r="V342" s="1"/>
      <c r="W342" s="1"/>
      <c r="X342" s="1"/>
      <c r="Y342" s="1"/>
      <c r="Z342" s="1"/>
    </row>
    <row r="343" spans="1:26" ht="14.25" customHeight="1" x14ac:dyDescent="0.35">
      <c r="A343" s="1"/>
      <c r="B343" s="1"/>
      <c r="C343" s="1"/>
      <c r="D343" s="1"/>
      <c r="E343" s="1"/>
      <c r="F343" s="1"/>
      <c r="G343" s="1"/>
      <c r="H343" s="1"/>
      <c r="I343" s="92"/>
      <c r="J343" s="1"/>
      <c r="K343" s="1"/>
      <c r="L343" s="1"/>
      <c r="M343" s="1"/>
      <c r="N343" s="1"/>
      <c r="O343" s="1"/>
      <c r="P343" s="1"/>
      <c r="Q343" s="1"/>
      <c r="R343" s="78"/>
      <c r="S343" s="78"/>
      <c r="T343" s="78"/>
      <c r="U343" s="78"/>
      <c r="V343" s="1"/>
      <c r="W343" s="1"/>
      <c r="X343" s="1"/>
      <c r="Y343" s="1"/>
      <c r="Z343" s="1"/>
    </row>
    <row r="344" spans="1:26" ht="14.25" customHeight="1" x14ac:dyDescent="0.35">
      <c r="A344" s="1"/>
      <c r="B344" s="1"/>
      <c r="C344" s="1"/>
      <c r="D344" s="1"/>
      <c r="E344" s="1"/>
      <c r="F344" s="1"/>
      <c r="G344" s="1"/>
      <c r="H344" s="1"/>
      <c r="I344" s="92"/>
      <c r="J344" s="1"/>
      <c r="K344" s="1"/>
      <c r="L344" s="1"/>
      <c r="M344" s="1"/>
      <c r="N344" s="1"/>
      <c r="O344" s="1"/>
      <c r="P344" s="1"/>
      <c r="Q344" s="1"/>
      <c r="R344" s="78"/>
      <c r="S344" s="78"/>
      <c r="T344" s="78"/>
      <c r="U344" s="78"/>
      <c r="V344" s="1"/>
      <c r="W344" s="1"/>
      <c r="X344" s="1"/>
      <c r="Y344" s="1"/>
      <c r="Z344" s="1"/>
    </row>
    <row r="345" spans="1:26" ht="14.25" customHeight="1" x14ac:dyDescent="0.35">
      <c r="A345" s="1"/>
      <c r="B345" s="1"/>
      <c r="C345" s="1"/>
      <c r="D345" s="1"/>
      <c r="E345" s="1"/>
      <c r="F345" s="1"/>
      <c r="G345" s="1"/>
      <c r="H345" s="1"/>
      <c r="I345" s="92"/>
      <c r="J345" s="1"/>
      <c r="K345" s="1"/>
      <c r="L345" s="1"/>
      <c r="M345" s="1"/>
      <c r="N345" s="1"/>
      <c r="O345" s="1"/>
      <c r="P345" s="1"/>
      <c r="Q345" s="1"/>
      <c r="R345" s="78"/>
      <c r="S345" s="78"/>
      <c r="T345" s="78"/>
      <c r="U345" s="78"/>
      <c r="V345" s="1"/>
      <c r="W345" s="1"/>
      <c r="X345" s="1"/>
      <c r="Y345" s="1"/>
      <c r="Z345" s="1"/>
    </row>
    <row r="346" spans="1:26" ht="14.25" customHeight="1" x14ac:dyDescent="0.35">
      <c r="A346" s="1"/>
      <c r="B346" s="1"/>
      <c r="C346" s="1"/>
      <c r="D346" s="1"/>
      <c r="E346" s="1"/>
      <c r="F346" s="1"/>
      <c r="G346" s="1"/>
      <c r="H346" s="1"/>
      <c r="I346" s="92"/>
      <c r="J346" s="1"/>
      <c r="K346" s="1"/>
      <c r="L346" s="1"/>
      <c r="M346" s="1"/>
      <c r="N346" s="1"/>
      <c r="O346" s="1"/>
      <c r="P346" s="1"/>
      <c r="Q346" s="1"/>
      <c r="R346" s="78"/>
      <c r="S346" s="78"/>
      <c r="T346" s="78"/>
      <c r="U346" s="78"/>
      <c r="V346" s="1"/>
      <c r="W346" s="1"/>
      <c r="X346" s="1"/>
      <c r="Y346" s="1"/>
      <c r="Z346" s="1"/>
    </row>
    <row r="347" spans="1:26" ht="14.25" customHeight="1" x14ac:dyDescent="0.35">
      <c r="A347" s="1"/>
      <c r="B347" s="1"/>
      <c r="C347" s="1"/>
      <c r="D347" s="1"/>
      <c r="E347" s="1"/>
      <c r="F347" s="1"/>
      <c r="G347" s="1"/>
      <c r="H347" s="1"/>
      <c r="I347" s="92"/>
      <c r="J347" s="1"/>
      <c r="K347" s="1"/>
      <c r="L347" s="1"/>
      <c r="M347" s="1"/>
      <c r="N347" s="1"/>
      <c r="O347" s="1"/>
      <c r="P347" s="1"/>
      <c r="Q347" s="1"/>
      <c r="R347" s="78"/>
      <c r="S347" s="78"/>
      <c r="T347" s="78"/>
      <c r="U347" s="78"/>
      <c r="V347" s="1"/>
      <c r="W347" s="1"/>
      <c r="X347" s="1"/>
      <c r="Y347" s="1"/>
      <c r="Z347" s="1"/>
    </row>
    <row r="348" spans="1:26" ht="14.25" customHeight="1" x14ac:dyDescent="0.35">
      <c r="A348" s="1"/>
      <c r="B348" s="1"/>
      <c r="C348" s="1"/>
      <c r="D348" s="1"/>
      <c r="E348" s="1"/>
      <c r="F348" s="1"/>
      <c r="G348" s="1"/>
      <c r="H348" s="1"/>
      <c r="I348" s="92"/>
      <c r="J348" s="1"/>
      <c r="K348" s="1"/>
      <c r="L348" s="1"/>
      <c r="M348" s="1"/>
      <c r="N348" s="1"/>
      <c r="O348" s="1"/>
      <c r="P348" s="1"/>
      <c r="Q348" s="1"/>
      <c r="R348" s="78"/>
      <c r="S348" s="78"/>
      <c r="T348" s="78"/>
      <c r="U348" s="78"/>
      <c r="V348" s="1"/>
      <c r="W348" s="1"/>
      <c r="X348" s="1"/>
      <c r="Y348" s="1"/>
      <c r="Z348" s="1"/>
    </row>
    <row r="349" spans="1:26" ht="14.25" customHeight="1" x14ac:dyDescent="0.35">
      <c r="A349" s="1"/>
      <c r="B349" s="1"/>
      <c r="C349" s="1"/>
      <c r="D349" s="1"/>
      <c r="E349" s="1"/>
      <c r="F349" s="1"/>
      <c r="G349" s="1"/>
      <c r="H349" s="1"/>
      <c r="I349" s="92"/>
      <c r="J349" s="1"/>
      <c r="K349" s="1"/>
      <c r="L349" s="1"/>
      <c r="M349" s="1"/>
      <c r="N349" s="1"/>
      <c r="O349" s="1"/>
      <c r="P349" s="1"/>
      <c r="Q349" s="1"/>
      <c r="R349" s="78"/>
      <c r="S349" s="78"/>
      <c r="T349" s="78"/>
      <c r="U349" s="78"/>
      <c r="V349" s="1"/>
      <c r="W349" s="1"/>
      <c r="X349" s="1"/>
      <c r="Y349" s="1"/>
      <c r="Z349" s="1"/>
    </row>
    <row r="350" spans="1:26" ht="14.25" customHeight="1" x14ac:dyDescent="0.35">
      <c r="A350" s="1"/>
      <c r="B350" s="1"/>
      <c r="C350" s="1"/>
      <c r="D350" s="1"/>
      <c r="E350" s="1"/>
      <c r="F350" s="1"/>
      <c r="G350" s="1"/>
      <c r="H350" s="1"/>
      <c r="I350" s="92"/>
      <c r="J350" s="1"/>
      <c r="K350" s="1"/>
      <c r="L350" s="1"/>
      <c r="M350" s="1"/>
      <c r="N350" s="1"/>
      <c r="O350" s="1"/>
      <c r="P350" s="1"/>
      <c r="Q350" s="1"/>
      <c r="R350" s="78"/>
      <c r="S350" s="78"/>
      <c r="T350" s="78"/>
      <c r="U350" s="78"/>
      <c r="V350" s="1"/>
      <c r="W350" s="1"/>
      <c r="X350" s="1"/>
      <c r="Y350" s="1"/>
      <c r="Z350" s="1"/>
    </row>
    <row r="351" spans="1:26" ht="14.25" customHeight="1" x14ac:dyDescent="0.35">
      <c r="A351" s="1"/>
      <c r="B351" s="1"/>
      <c r="C351" s="1"/>
      <c r="D351" s="1"/>
      <c r="E351" s="1"/>
      <c r="F351" s="1"/>
      <c r="G351" s="1"/>
      <c r="H351" s="1"/>
      <c r="I351" s="92"/>
      <c r="J351" s="1"/>
      <c r="K351" s="1"/>
      <c r="L351" s="1"/>
      <c r="M351" s="1"/>
      <c r="N351" s="1"/>
      <c r="O351" s="1"/>
      <c r="P351" s="1"/>
      <c r="Q351" s="1"/>
      <c r="R351" s="78"/>
      <c r="S351" s="78"/>
      <c r="T351" s="78"/>
      <c r="U351" s="78"/>
      <c r="V351" s="1"/>
      <c r="W351" s="1"/>
      <c r="X351" s="1"/>
      <c r="Y351" s="1"/>
      <c r="Z351" s="1"/>
    </row>
    <row r="352" spans="1:26" ht="14.25" customHeight="1" x14ac:dyDescent="0.35">
      <c r="A352" s="1"/>
      <c r="B352" s="1"/>
      <c r="C352" s="1"/>
      <c r="D352" s="1"/>
      <c r="E352" s="1"/>
      <c r="F352" s="1"/>
      <c r="G352" s="1"/>
      <c r="H352" s="1"/>
      <c r="I352" s="92"/>
      <c r="J352" s="1"/>
      <c r="K352" s="1"/>
      <c r="L352" s="1"/>
      <c r="M352" s="1"/>
      <c r="N352" s="1"/>
      <c r="O352" s="1"/>
      <c r="P352" s="1"/>
      <c r="Q352" s="1"/>
      <c r="R352" s="78"/>
      <c r="S352" s="78"/>
      <c r="T352" s="78"/>
      <c r="U352" s="78"/>
      <c r="V352" s="1"/>
      <c r="W352" s="1"/>
      <c r="X352" s="1"/>
      <c r="Y352" s="1"/>
      <c r="Z352" s="1"/>
    </row>
    <row r="353" spans="1:26" ht="14.25" customHeight="1" x14ac:dyDescent="0.35">
      <c r="A353" s="1"/>
      <c r="B353" s="1"/>
      <c r="C353" s="1"/>
      <c r="D353" s="1"/>
      <c r="E353" s="1"/>
      <c r="F353" s="1"/>
      <c r="G353" s="1"/>
      <c r="H353" s="1"/>
      <c r="I353" s="92"/>
      <c r="J353" s="1"/>
      <c r="K353" s="1"/>
      <c r="L353" s="1"/>
      <c r="M353" s="1"/>
      <c r="N353" s="1"/>
      <c r="O353" s="1"/>
      <c r="P353" s="1"/>
      <c r="Q353" s="1"/>
      <c r="R353" s="78"/>
      <c r="S353" s="78"/>
      <c r="T353" s="78"/>
      <c r="U353" s="78"/>
      <c r="V353" s="1"/>
      <c r="W353" s="1"/>
      <c r="X353" s="1"/>
      <c r="Y353" s="1"/>
      <c r="Z353" s="1"/>
    </row>
    <row r="354" spans="1:26" ht="14.25" customHeight="1" x14ac:dyDescent="0.35">
      <c r="A354" s="1"/>
      <c r="B354" s="1"/>
      <c r="C354" s="1"/>
      <c r="D354" s="1"/>
      <c r="E354" s="1"/>
      <c r="F354" s="1"/>
      <c r="G354" s="1"/>
      <c r="H354" s="1"/>
      <c r="I354" s="92"/>
      <c r="J354" s="1"/>
      <c r="K354" s="1"/>
      <c r="L354" s="1"/>
      <c r="M354" s="1"/>
      <c r="N354" s="1"/>
      <c r="O354" s="1"/>
      <c r="P354" s="1"/>
      <c r="Q354" s="1"/>
      <c r="R354" s="78"/>
      <c r="S354" s="78"/>
      <c r="T354" s="78"/>
      <c r="U354" s="78"/>
      <c r="V354" s="1"/>
      <c r="W354" s="1"/>
      <c r="X354" s="1"/>
      <c r="Y354" s="1"/>
      <c r="Z354" s="1"/>
    </row>
    <row r="355" spans="1:26" ht="14.25" customHeight="1" x14ac:dyDescent="0.35">
      <c r="A355" s="1"/>
      <c r="B355" s="1"/>
      <c r="C355" s="1"/>
      <c r="D355" s="1"/>
      <c r="E355" s="1"/>
      <c r="F355" s="1"/>
      <c r="G355" s="1"/>
      <c r="H355" s="1"/>
      <c r="I355" s="92"/>
      <c r="J355" s="1"/>
      <c r="K355" s="1"/>
      <c r="L355" s="1"/>
      <c r="M355" s="1"/>
      <c r="N355" s="1"/>
      <c r="O355" s="1"/>
      <c r="P355" s="1"/>
      <c r="Q355" s="1"/>
      <c r="R355" s="78"/>
      <c r="S355" s="78"/>
      <c r="T355" s="78"/>
      <c r="U355" s="78"/>
      <c r="V355" s="1"/>
      <c r="W355" s="1"/>
      <c r="X355" s="1"/>
      <c r="Y355" s="1"/>
      <c r="Z355" s="1"/>
    </row>
    <row r="356" spans="1:26" ht="14.25" customHeight="1" x14ac:dyDescent="0.35">
      <c r="A356" s="1"/>
      <c r="B356" s="1"/>
      <c r="C356" s="1"/>
      <c r="D356" s="1"/>
      <c r="E356" s="1"/>
      <c r="F356" s="1"/>
      <c r="G356" s="1"/>
      <c r="H356" s="1"/>
      <c r="I356" s="92"/>
      <c r="J356" s="1"/>
      <c r="K356" s="1"/>
      <c r="L356" s="1"/>
      <c r="M356" s="1"/>
      <c r="N356" s="1"/>
      <c r="O356" s="1"/>
      <c r="P356" s="1"/>
      <c r="Q356" s="1"/>
      <c r="R356" s="78"/>
      <c r="S356" s="78"/>
      <c r="T356" s="78"/>
      <c r="U356" s="78"/>
      <c r="V356" s="1"/>
      <c r="W356" s="1"/>
      <c r="X356" s="1"/>
      <c r="Y356" s="1"/>
      <c r="Z356" s="1"/>
    </row>
    <row r="357" spans="1:26" ht="14.25" customHeight="1" x14ac:dyDescent="0.35">
      <c r="A357" s="1"/>
      <c r="B357" s="1"/>
      <c r="C357" s="1"/>
      <c r="D357" s="1"/>
      <c r="E357" s="1"/>
      <c r="F357" s="1"/>
      <c r="G357" s="1"/>
      <c r="H357" s="1"/>
      <c r="I357" s="92"/>
      <c r="J357" s="1"/>
      <c r="K357" s="1"/>
      <c r="L357" s="1"/>
      <c r="M357" s="1"/>
      <c r="N357" s="1"/>
      <c r="O357" s="1"/>
      <c r="P357" s="1"/>
      <c r="Q357" s="1"/>
      <c r="R357" s="78"/>
      <c r="S357" s="78"/>
      <c r="T357" s="78"/>
      <c r="U357" s="78"/>
      <c r="V357" s="1"/>
      <c r="W357" s="1"/>
      <c r="X357" s="1"/>
      <c r="Y357" s="1"/>
      <c r="Z357" s="1"/>
    </row>
    <row r="358" spans="1:26" ht="14.25" customHeight="1" x14ac:dyDescent="0.35">
      <c r="A358" s="1"/>
      <c r="B358" s="1"/>
      <c r="C358" s="1"/>
      <c r="D358" s="1"/>
      <c r="E358" s="1"/>
      <c r="F358" s="1"/>
      <c r="G358" s="1"/>
      <c r="H358" s="1"/>
      <c r="I358" s="92"/>
      <c r="J358" s="1"/>
      <c r="K358" s="1"/>
      <c r="L358" s="1"/>
      <c r="M358" s="1"/>
      <c r="N358" s="1"/>
      <c r="O358" s="1"/>
      <c r="P358" s="1"/>
      <c r="Q358" s="1"/>
      <c r="R358" s="78"/>
      <c r="S358" s="78"/>
      <c r="T358" s="78"/>
      <c r="U358" s="78"/>
      <c r="V358" s="1"/>
      <c r="W358" s="1"/>
      <c r="X358" s="1"/>
      <c r="Y358" s="1"/>
      <c r="Z358" s="1"/>
    </row>
    <row r="359" spans="1:26" ht="14.25" customHeight="1" x14ac:dyDescent="0.35">
      <c r="A359" s="1"/>
      <c r="B359" s="1"/>
      <c r="C359" s="1"/>
      <c r="D359" s="1"/>
      <c r="E359" s="1"/>
      <c r="F359" s="1"/>
      <c r="G359" s="1"/>
      <c r="H359" s="1"/>
      <c r="I359" s="92"/>
      <c r="J359" s="1"/>
      <c r="K359" s="1"/>
      <c r="L359" s="1"/>
      <c r="M359" s="1"/>
      <c r="N359" s="1"/>
      <c r="O359" s="1"/>
      <c r="P359" s="1"/>
      <c r="Q359" s="1"/>
      <c r="R359" s="78"/>
      <c r="S359" s="78"/>
      <c r="T359" s="78"/>
      <c r="U359" s="78"/>
      <c r="V359" s="1"/>
      <c r="W359" s="1"/>
      <c r="X359" s="1"/>
      <c r="Y359" s="1"/>
      <c r="Z359" s="1"/>
    </row>
    <row r="360" spans="1:26" ht="14.25" customHeight="1" x14ac:dyDescent="0.35">
      <c r="A360" s="1"/>
      <c r="B360" s="1"/>
      <c r="C360" s="1"/>
      <c r="D360" s="1"/>
      <c r="E360" s="1"/>
      <c r="F360" s="1"/>
      <c r="G360" s="1"/>
      <c r="H360" s="1"/>
      <c r="I360" s="92"/>
      <c r="J360" s="1"/>
      <c r="K360" s="1"/>
      <c r="L360" s="1"/>
      <c r="M360" s="1"/>
      <c r="N360" s="1"/>
      <c r="O360" s="1"/>
      <c r="P360" s="1"/>
      <c r="Q360" s="1"/>
      <c r="R360" s="78"/>
      <c r="S360" s="78"/>
      <c r="T360" s="78"/>
      <c r="U360" s="78"/>
      <c r="V360" s="1"/>
      <c r="W360" s="1"/>
      <c r="X360" s="1"/>
      <c r="Y360" s="1"/>
      <c r="Z360" s="1"/>
    </row>
    <row r="361" spans="1:26" ht="14.25" customHeight="1" x14ac:dyDescent="0.35">
      <c r="A361" s="1"/>
      <c r="B361" s="1"/>
      <c r="C361" s="1"/>
      <c r="D361" s="1"/>
      <c r="E361" s="1"/>
      <c r="F361" s="1"/>
      <c r="G361" s="1"/>
      <c r="H361" s="1"/>
      <c r="I361" s="92"/>
      <c r="J361" s="1"/>
      <c r="K361" s="1"/>
      <c r="L361" s="1"/>
      <c r="M361" s="1"/>
      <c r="N361" s="1"/>
      <c r="O361" s="1"/>
      <c r="P361" s="1"/>
      <c r="Q361" s="1"/>
      <c r="R361" s="78"/>
      <c r="S361" s="78"/>
      <c r="T361" s="78"/>
      <c r="U361" s="78"/>
      <c r="V361" s="1"/>
      <c r="W361" s="1"/>
      <c r="X361" s="1"/>
      <c r="Y361" s="1"/>
      <c r="Z361" s="1"/>
    </row>
    <row r="362" spans="1:26" ht="14.25" customHeight="1" x14ac:dyDescent="0.35">
      <c r="A362" s="1"/>
      <c r="B362" s="1"/>
      <c r="C362" s="1"/>
      <c r="D362" s="1"/>
      <c r="E362" s="1"/>
      <c r="F362" s="1"/>
      <c r="G362" s="1"/>
      <c r="H362" s="1"/>
      <c r="I362" s="92"/>
      <c r="J362" s="1"/>
      <c r="K362" s="1"/>
      <c r="L362" s="1"/>
      <c r="M362" s="1"/>
      <c r="N362" s="1"/>
      <c r="O362" s="1"/>
      <c r="P362" s="1"/>
      <c r="Q362" s="1"/>
      <c r="R362" s="78"/>
      <c r="S362" s="78"/>
      <c r="T362" s="78"/>
      <c r="U362" s="78"/>
      <c r="V362" s="1"/>
      <c r="W362" s="1"/>
      <c r="X362" s="1"/>
      <c r="Y362" s="1"/>
      <c r="Z362" s="1"/>
    </row>
    <row r="363" spans="1:26" ht="14.25" customHeight="1" x14ac:dyDescent="0.35">
      <c r="A363" s="1"/>
      <c r="B363" s="1"/>
      <c r="C363" s="1"/>
      <c r="D363" s="1"/>
      <c r="E363" s="1"/>
      <c r="F363" s="1"/>
      <c r="G363" s="1"/>
      <c r="H363" s="1"/>
      <c r="I363" s="92"/>
      <c r="J363" s="1"/>
      <c r="K363" s="1"/>
      <c r="L363" s="1"/>
      <c r="M363" s="1"/>
      <c r="N363" s="1"/>
      <c r="O363" s="1"/>
      <c r="P363" s="1"/>
      <c r="Q363" s="1"/>
      <c r="R363" s="78"/>
      <c r="S363" s="78"/>
      <c r="T363" s="78"/>
      <c r="U363" s="78"/>
      <c r="V363" s="1"/>
      <c r="W363" s="1"/>
      <c r="X363" s="1"/>
      <c r="Y363" s="1"/>
      <c r="Z363" s="1"/>
    </row>
    <row r="364" spans="1:26" ht="14.25" customHeight="1" x14ac:dyDescent="0.35">
      <c r="A364" s="1"/>
      <c r="B364" s="1"/>
      <c r="C364" s="1"/>
      <c r="D364" s="1"/>
      <c r="E364" s="1"/>
      <c r="F364" s="1"/>
      <c r="G364" s="1"/>
      <c r="H364" s="1"/>
      <c r="I364" s="92"/>
      <c r="J364" s="1"/>
      <c r="K364" s="1"/>
      <c r="L364" s="1"/>
      <c r="M364" s="1"/>
      <c r="N364" s="1"/>
      <c r="O364" s="1"/>
      <c r="P364" s="1"/>
      <c r="Q364" s="1"/>
      <c r="R364" s="78"/>
      <c r="S364" s="78"/>
      <c r="T364" s="78"/>
      <c r="U364" s="78"/>
      <c r="V364" s="1"/>
      <c r="W364" s="1"/>
      <c r="X364" s="1"/>
      <c r="Y364" s="1"/>
      <c r="Z364" s="1"/>
    </row>
    <row r="365" spans="1:26" ht="14.25" customHeight="1" x14ac:dyDescent="0.35">
      <c r="A365" s="1"/>
      <c r="B365" s="1"/>
      <c r="C365" s="1"/>
      <c r="D365" s="1"/>
      <c r="E365" s="1"/>
      <c r="F365" s="1"/>
      <c r="G365" s="1"/>
      <c r="H365" s="1"/>
      <c r="I365" s="92"/>
      <c r="J365" s="1"/>
      <c r="K365" s="1"/>
      <c r="L365" s="1"/>
      <c r="M365" s="1"/>
      <c r="N365" s="1"/>
      <c r="O365" s="1"/>
      <c r="P365" s="1"/>
      <c r="Q365" s="1"/>
      <c r="R365" s="78"/>
      <c r="S365" s="78"/>
      <c r="T365" s="78"/>
      <c r="U365" s="78"/>
      <c r="V365" s="1"/>
      <c r="W365" s="1"/>
      <c r="X365" s="1"/>
      <c r="Y365" s="1"/>
      <c r="Z365" s="1"/>
    </row>
    <row r="366" spans="1:26" ht="14.25" customHeight="1" x14ac:dyDescent="0.35">
      <c r="A366" s="1"/>
      <c r="B366" s="1"/>
      <c r="C366" s="1"/>
      <c r="D366" s="1"/>
      <c r="E366" s="1"/>
      <c r="F366" s="1"/>
      <c r="G366" s="1"/>
      <c r="H366" s="1"/>
      <c r="I366" s="92"/>
      <c r="J366" s="1"/>
      <c r="K366" s="1"/>
      <c r="L366" s="1"/>
      <c r="M366" s="1"/>
      <c r="N366" s="1"/>
      <c r="O366" s="1"/>
      <c r="P366" s="1"/>
      <c r="Q366" s="1"/>
      <c r="R366" s="78"/>
      <c r="S366" s="78"/>
      <c r="T366" s="78"/>
      <c r="U366" s="78"/>
      <c r="V366" s="1"/>
      <c r="W366" s="1"/>
      <c r="X366" s="1"/>
      <c r="Y366" s="1"/>
      <c r="Z366" s="1"/>
    </row>
    <row r="367" spans="1:26" ht="14.25" customHeight="1" x14ac:dyDescent="0.35">
      <c r="A367" s="1"/>
      <c r="B367" s="1"/>
      <c r="C367" s="1"/>
      <c r="D367" s="1"/>
      <c r="E367" s="1"/>
      <c r="F367" s="1"/>
      <c r="G367" s="1"/>
      <c r="H367" s="1"/>
      <c r="I367" s="92"/>
      <c r="J367" s="1"/>
      <c r="K367" s="1"/>
      <c r="L367" s="1"/>
      <c r="M367" s="1"/>
      <c r="N367" s="1"/>
      <c r="O367" s="1"/>
      <c r="P367" s="1"/>
      <c r="Q367" s="1"/>
      <c r="R367" s="78"/>
      <c r="S367" s="78"/>
      <c r="T367" s="78"/>
      <c r="U367" s="78"/>
      <c r="V367" s="1"/>
      <c r="W367" s="1"/>
      <c r="X367" s="1"/>
      <c r="Y367" s="1"/>
      <c r="Z367" s="1"/>
    </row>
    <row r="368" spans="1:26" ht="14.25" customHeight="1" x14ac:dyDescent="0.35">
      <c r="A368" s="1"/>
      <c r="B368" s="1"/>
      <c r="C368" s="1"/>
      <c r="D368" s="1"/>
      <c r="E368" s="1"/>
      <c r="F368" s="1"/>
      <c r="G368" s="1"/>
      <c r="H368" s="1"/>
      <c r="I368" s="92"/>
      <c r="J368" s="1"/>
      <c r="K368" s="1"/>
      <c r="L368" s="1"/>
      <c r="M368" s="1"/>
      <c r="N368" s="1"/>
      <c r="O368" s="1"/>
      <c r="P368" s="1"/>
      <c r="Q368" s="1"/>
      <c r="R368" s="78"/>
      <c r="S368" s="78"/>
      <c r="T368" s="78"/>
      <c r="U368" s="78"/>
      <c r="V368" s="1"/>
      <c r="W368" s="1"/>
      <c r="X368" s="1"/>
      <c r="Y368" s="1"/>
      <c r="Z368" s="1"/>
    </row>
    <row r="369" spans="1:26" ht="14.25" customHeight="1" x14ac:dyDescent="0.35">
      <c r="A369" s="1"/>
      <c r="B369" s="1"/>
      <c r="C369" s="1"/>
      <c r="D369" s="1"/>
      <c r="E369" s="1"/>
      <c r="F369" s="1"/>
      <c r="G369" s="1"/>
      <c r="H369" s="1"/>
      <c r="I369" s="92"/>
      <c r="J369" s="1"/>
      <c r="K369" s="1"/>
      <c r="L369" s="1"/>
      <c r="M369" s="1"/>
      <c r="N369" s="1"/>
      <c r="O369" s="1"/>
      <c r="P369" s="1"/>
      <c r="Q369" s="1"/>
      <c r="R369" s="78"/>
      <c r="S369" s="78"/>
      <c r="T369" s="78"/>
      <c r="U369" s="78"/>
      <c r="V369" s="1"/>
      <c r="W369" s="1"/>
      <c r="X369" s="1"/>
      <c r="Y369" s="1"/>
      <c r="Z369" s="1"/>
    </row>
    <row r="370" spans="1:26" ht="14.25" customHeight="1" x14ac:dyDescent="0.35">
      <c r="A370" s="1"/>
      <c r="B370" s="1"/>
      <c r="C370" s="1"/>
      <c r="D370" s="1"/>
      <c r="E370" s="1"/>
      <c r="F370" s="1"/>
      <c r="G370" s="1"/>
      <c r="H370" s="1"/>
      <c r="I370" s="92"/>
      <c r="J370" s="1"/>
      <c r="K370" s="1"/>
      <c r="L370" s="1"/>
      <c r="M370" s="1"/>
      <c r="N370" s="1"/>
      <c r="O370" s="1"/>
      <c r="P370" s="1"/>
      <c r="Q370" s="1"/>
      <c r="R370" s="78"/>
      <c r="S370" s="78"/>
      <c r="T370" s="78"/>
      <c r="U370" s="78"/>
      <c r="V370" s="1"/>
      <c r="W370" s="1"/>
      <c r="X370" s="1"/>
      <c r="Y370" s="1"/>
      <c r="Z370" s="1"/>
    </row>
    <row r="371" spans="1:26" ht="14.25" customHeight="1" x14ac:dyDescent="0.35">
      <c r="A371" s="1"/>
      <c r="B371" s="1"/>
      <c r="C371" s="1"/>
      <c r="D371" s="1"/>
      <c r="E371" s="1"/>
      <c r="F371" s="1"/>
      <c r="G371" s="1"/>
      <c r="H371" s="1"/>
      <c r="I371" s="92"/>
      <c r="J371" s="1"/>
      <c r="K371" s="1"/>
      <c r="L371" s="1"/>
      <c r="M371" s="1"/>
      <c r="N371" s="1"/>
      <c r="O371" s="1"/>
      <c r="P371" s="1"/>
      <c r="Q371" s="1"/>
      <c r="R371" s="78"/>
      <c r="S371" s="78"/>
      <c r="T371" s="78"/>
      <c r="U371" s="78"/>
      <c r="V371" s="1"/>
      <c r="W371" s="1"/>
      <c r="X371" s="1"/>
      <c r="Y371" s="1"/>
      <c r="Z371" s="1"/>
    </row>
    <row r="372" spans="1:26" ht="14.25" customHeight="1" x14ac:dyDescent="0.35">
      <c r="A372" s="1"/>
      <c r="B372" s="1"/>
      <c r="C372" s="1"/>
      <c r="D372" s="1"/>
      <c r="E372" s="1"/>
      <c r="F372" s="1"/>
      <c r="G372" s="1"/>
      <c r="H372" s="1"/>
      <c r="I372" s="92"/>
      <c r="J372" s="1"/>
      <c r="K372" s="1"/>
      <c r="L372" s="1"/>
      <c r="M372" s="1"/>
      <c r="N372" s="1"/>
      <c r="O372" s="1"/>
      <c r="P372" s="1"/>
      <c r="Q372" s="1"/>
      <c r="R372" s="78"/>
      <c r="S372" s="78"/>
      <c r="T372" s="78"/>
      <c r="U372" s="78"/>
      <c r="V372" s="1"/>
      <c r="W372" s="1"/>
      <c r="X372" s="1"/>
      <c r="Y372" s="1"/>
      <c r="Z372" s="1"/>
    </row>
    <row r="373" spans="1:26" ht="14.25" customHeight="1" x14ac:dyDescent="0.35">
      <c r="A373" s="1"/>
      <c r="B373" s="1"/>
      <c r="C373" s="1"/>
      <c r="D373" s="1"/>
      <c r="E373" s="1"/>
      <c r="F373" s="1"/>
      <c r="G373" s="1"/>
      <c r="H373" s="1"/>
      <c r="I373" s="92"/>
      <c r="J373" s="1"/>
      <c r="K373" s="1"/>
      <c r="L373" s="1"/>
      <c r="M373" s="1"/>
      <c r="N373" s="1"/>
      <c r="O373" s="1"/>
      <c r="P373" s="1"/>
      <c r="Q373" s="1"/>
      <c r="R373" s="78"/>
      <c r="S373" s="78"/>
      <c r="T373" s="78"/>
      <c r="U373" s="78"/>
      <c r="V373" s="1"/>
      <c r="W373" s="1"/>
      <c r="X373" s="1"/>
      <c r="Y373" s="1"/>
      <c r="Z373" s="1"/>
    </row>
    <row r="374" spans="1:26" ht="14.25" customHeight="1" x14ac:dyDescent="0.35">
      <c r="A374" s="1"/>
      <c r="B374" s="1"/>
      <c r="C374" s="1"/>
      <c r="D374" s="1"/>
      <c r="E374" s="1"/>
      <c r="F374" s="1"/>
      <c r="G374" s="1"/>
      <c r="H374" s="1"/>
      <c r="I374" s="92"/>
      <c r="J374" s="1"/>
      <c r="K374" s="1"/>
      <c r="L374" s="1"/>
      <c r="M374" s="1"/>
      <c r="N374" s="1"/>
      <c r="O374" s="1"/>
      <c r="P374" s="1"/>
      <c r="Q374" s="1"/>
      <c r="R374" s="78"/>
      <c r="S374" s="78"/>
      <c r="T374" s="78"/>
      <c r="U374" s="78"/>
      <c r="V374" s="1"/>
      <c r="W374" s="1"/>
      <c r="X374" s="1"/>
      <c r="Y374" s="1"/>
      <c r="Z374" s="1"/>
    </row>
    <row r="375" spans="1:26" ht="14.25" customHeight="1" x14ac:dyDescent="0.35">
      <c r="A375" s="1"/>
      <c r="B375" s="1"/>
      <c r="C375" s="1"/>
      <c r="D375" s="1"/>
      <c r="E375" s="1"/>
      <c r="F375" s="1"/>
      <c r="G375" s="1"/>
      <c r="H375" s="1"/>
      <c r="I375" s="92"/>
      <c r="J375" s="1"/>
      <c r="K375" s="1"/>
      <c r="L375" s="1"/>
      <c r="M375" s="1"/>
      <c r="N375" s="1"/>
      <c r="O375" s="1"/>
      <c r="P375" s="1"/>
      <c r="Q375" s="1"/>
      <c r="R375" s="78"/>
      <c r="S375" s="78"/>
      <c r="T375" s="78"/>
      <c r="U375" s="78"/>
      <c r="V375" s="1"/>
      <c r="W375" s="1"/>
      <c r="X375" s="1"/>
      <c r="Y375" s="1"/>
      <c r="Z375" s="1"/>
    </row>
    <row r="376" spans="1:26" ht="14.25" customHeight="1" x14ac:dyDescent="0.35">
      <c r="A376" s="1"/>
      <c r="B376" s="1"/>
      <c r="C376" s="1"/>
      <c r="D376" s="1"/>
      <c r="E376" s="1"/>
      <c r="F376" s="1"/>
      <c r="G376" s="1"/>
      <c r="H376" s="1"/>
      <c r="I376" s="92"/>
      <c r="J376" s="1"/>
      <c r="K376" s="1"/>
      <c r="L376" s="1"/>
      <c r="M376" s="1"/>
      <c r="N376" s="1"/>
      <c r="O376" s="1"/>
      <c r="P376" s="1"/>
      <c r="Q376" s="1"/>
      <c r="R376" s="78"/>
      <c r="S376" s="78"/>
      <c r="T376" s="78"/>
      <c r="U376" s="78"/>
      <c r="V376" s="1"/>
      <c r="W376" s="1"/>
      <c r="X376" s="1"/>
      <c r="Y376" s="1"/>
      <c r="Z376" s="1"/>
    </row>
    <row r="377" spans="1:26" ht="14.25" customHeight="1" x14ac:dyDescent="0.35">
      <c r="A377" s="1"/>
      <c r="B377" s="1"/>
      <c r="C377" s="1"/>
      <c r="D377" s="1"/>
      <c r="E377" s="1"/>
      <c r="F377" s="1"/>
      <c r="G377" s="1"/>
      <c r="H377" s="1"/>
      <c r="I377" s="92"/>
      <c r="J377" s="1"/>
      <c r="K377" s="1"/>
      <c r="L377" s="1"/>
      <c r="M377" s="1"/>
      <c r="N377" s="1"/>
      <c r="O377" s="1"/>
      <c r="P377" s="1"/>
      <c r="Q377" s="1"/>
      <c r="R377" s="78"/>
      <c r="S377" s="78"/>
      <c r="T377" s="78"/>
      <c r="U377" s="78"/>
      <c r="V377" s="1"/>
      <c r="W377" s="1"/>
      <c r="X377" s="1"/>
      <c r="Y377" s="1"/>
      <c r="Z377" s="1"/>
    </row>
    <row r="378" spans="1:26" ht="14.25" customHeight="1" x14ac:dyDescent="0.35">
      <c r="A378" s="1"/>
      <c r="B378" s="1"/>
      <c r="C378" s="1"/>
      <c r="D378" s="1"/>
      <c r="E378" s="1"/>
      <c r="F378" s="1"/>
      <c r="G378" s="1"/>
      <c r="H378" s="1"/>
      <c r="I378" s="92"/>
      <c r="J378" s="1"/>
      <c r="K378" s="1"/>
      <c r="L378" s="1"/>
      <c r="M378" s="1"/>
      <c r="N378" s="1"/>
      <c r="O378" s="1"/>
      <c r="P378" s="1"/>
      <c r="Q378" s="1"/>
      <c r="R378" s="78"/>
      <c r="S378" s="78"/>
      <c r="T378" s="78"/>
      <c r="U378" s="78"/>
      <c r="V378" s="1"/>
      <c r="W378" s="1"/>
      <c r="X378" s="1"/>
      <c r="Y378" s="1"/>
      <c r="Z378" s="1"/>
    </row>
    <row r="379" spans="1:26" ht="14.25" customHeight="1" x14ac:dyDescent="0.35">
      <c r="A379" s="1"/>
      <c r="B379" s="1"/>
      <c r="C379" s="1"/>
      <c r="D379" s="1"/>
      <c r="E379" s="1"/>
      <c r="F379" s="1"/>
      <c r="G379" s="1"/>
      <c r="H379" s="1"/>
      <c r="I379" s="92"/>
      <c r="J379" s="1"/>
      <c r="K379" s="1"/>
      <c r="L379" s="1"/>
      <c r="M379" s="1"/>
      <c r="N379" s="1"/>
      <c r="O379" s="1"/>
      <c r="P379" s="1"/>
      <c r="Q379" s="1"/>
      <c r="R379" s="78"/>
      <c r="S379" s="78"/>
      <c r="T379" s="78"/>
      <c r="U379" s="78"/>
      <c r="V379" s="1"/>
      <c r="W379" s="1"/>
      <c r="X379" s="1"/>
      <c r="Y379" s="1"/>
      <c r="Z379" s="1"/>
    </row>
    <row r="380" spans="1:26" ht="14.25" customHeight="1" x14ac:dyDescent="0.35">
      <c r="A380" s="1"/>
      <c r="B380" s="1"/>
      <c r="C380" s="1"/>
      <c r="D380" s="1"/>
      <c r="E380" s="1"/>
      <c r="F380" s="1"/>
      <c r="G380" s="1"/>
      <c r="H380" s="1"/>
      <c r="I380" s="92"/>
      <c r="J380" s="1"/>
      <c r="K380" s="1"/>
      <c r="L380" s="1"/>
      <c r="M380" s="1"/>
      <c r="N380" s="1"/>
      <c r="O380" s="1"/>
      <c r="P380" s="1"/>
      <c r="Q380" s="1"/>
      <c r="R380" s="78"/>
      <c r="S380" s="78"/>
      <c r="T380" s="78"/>
      <c r="U380" s="78"/>
      <c r="V380" s="1"/>
      <c r="W380" s="1"/>
      <c r="X380" s="1"/>
      <c r="Y380" s="1"/>
      <c r="Z380" s="1"/>
    </row>
    <row r="381" spans="1:26" ht="14.25" customHeight="1" x14ac:dyDescent="0.35">
      <c r="A381" s="1"/>
      <c r="B381" s="1"/>
      <c r="C381" s="1"/>
      <c r="D381" s="1"/>
      <c r="E381" s="1"/>
      <c r="F381" s="1"/>
      <c r="G381" s="1"/>
      <c r="H381" s="1"/>
      <c r="I381" s="92"/>
      <c r="J381" s="1"/>
      <c r="K381" s="1"/>
      <c r="L381" s="1"/>
      <c r="M381" s="1"/>
      <c r="N381" s="1"/>
      <c r="O381" s="1"/>
      <c r="P381" s="1"/>
      <c r="Q381" s="1"/>
      <c r="R381" s="78"/>
      <c r="S381" s="78"/>
      <c r="T381" s="78"/>
      <c r="U381" s="78"/>
      <c r="V381" s="1"/>
      <c r="W381" s="1"/>
      <c r="X381" s="1"/>
      <c r="Y381" s="1"/>
      <c r="Z381" s="1"/>
    </row>
    <row r="382" spans="1:26" ht="14.25" customHeight="1" x14ac:dyDescent="0.35">
      <c r="A382" s="1"/>
      <c r="B382" s="1"/>
      <c r="C382" s="1"/>
      <c r="D382" s="1"/>
      <c r="E382" s="1"/>
      <c r="F382" s="1"/>
      <c r="G382" s="1"/>
      <c r="H382" s="1"/>
      <c r="I382" s="92"/>
      <c r="J382" s="1"/>
      <c r="K382" s="1"/>
      <c r="L382" s="1"/>
      <c r="M382" s="1"/>
      <c r="N382" s="1"/>
      <c r="O382" s="1"/>
      <c r="P382" s="1"/>
      <c r="Q382" s="1"/>
      <c r="R382" s="78"/>
      <c r="S382" s="78"/>
      <c r="T382" s="78"/>
      <c r="U382" s="78"/>
      <c r="V382" s="1"/>
      <c r="W382" s="1"/>
      <c r="X382" s="1"/>
      <c r="Y382" s="1"/>
      <c r="Z382" s="1"/>
    </row>
    <row r="383" spans="1:26" ht="14.25" customHeight="1" x14ac:dyDescent="0.35">
      <c r="A383" s="1"/>
      <c r="B383" s="1"/>
      <c r="C383" s="1"/>
      <c r="D383" s="1"/>
      <c r="E383" s="1"/>
      <c r="F383" s="1"/>
      <c r="G383" s="1"/>
      <c r="H383" s="1"/>
      <c r="I383" s="92"/>
      <c r="J383" s="1"/>
      <c r="K383" s="1"/>
      <c r="L383" s="1"/>
      <c r="M383" s="1"/>
      <c r="N383" s="1"/>
      <c r="O383" s="1"/>
      <c r="P383" s="1"/>
      <c r="Q383" s="1"/>
      <c r="R383" s="78"/>
      <c r="S383" s="78"/>
      <c r="T383" s="78"/>
      <c r="U383" s="78"/>
      <c r="V383" s="1"/>
      <c r="W383" s="1"/>
      <c r="X383" s="1"/>
      <c r="Y383" s="1"/>
      <c r="Z383" s="1"/>
    </row>
    <row r="384" spans="1:26" ht="14.25" customHeight="1" x14ac:dyDescent="0.35">
      <c r="A384" s="1"/>
      <c r="B384" s="1"/>
      <c r="C384" s="1"/>
      <c r="D384" s="1"/>
      <c r="E384" s="1"/>
      <c r="F384" s="1"/>
      <c r="G384" s="1"/>
      <c r="H384" s="1"/>
      <c r="I384" s="92"/>
      <c r="J384" s="1"/>
      <c r="K384" s="1"/>
      <c r="L384" s="1"/>
      <c r="M384" s="1"/>
      <c r="N384" s="1"/>
      <c r="O384" s="1"/>
      <c r="P384" s="1"/>
      <c r="Q384" s="1"/>
      <c r="R384" s="78"/>
      <c r="S384" s="78"/>
      <c r="T384" s="78"/>
      <c r="U384" s="78"/>
      <c r="V384" s="1"/>
      <c r="W384" s="1"/>
      <c r="X384" s="1"/>
      <c r="Y384" s="1"/>
      <c r="Z384" s="1"/>
    </row>
    <row r="385" spans="1:26" ht="14.25" customHeight="1" x14ac:dyDescent="0.35">
      <c r="A385" s="1"/>
      <c r="B385" s="1"/>
      <c r="C385" s="1"/>
      <c r="D385" s="1"/>
      <c r="E385" s="1"/>
      <c r="F385" s="1"/>
      <c r="G385" s="1"/>
      <c r="H385" s="1"/>
      <c r="I385" s="92"/>
      <c r="J385" s="1"/>
      <c r="K385" s="1"/>
      <c r="L385" s="1"/>
      <c r="M385" s="1"/>
      <c r="N385" s="1"/>
      <c r="O385" s="1"/>
      <c r="P385" s="1"/>
      <c r="Q385" s="1"/>
      <c r="R385" s="78"/>
      <c r="S385" s="78"/>
      <c r="T385" s="78"/>
      <c r="U385" s="78"/>
      <c r="V385" s="1"/>
      <c r="W385" s="1"/>
      <c r="X385" s="1"/>
      <c r="Y385" s="1"/>
      <c r="Z385" s="1"/>
    </row>
    <row r="386" spans="1:26" ht="14.25" customHeight="1" x14ac:dyDescent="0.35">
      <c r="A386" s="1"/>
      <c r="B386" s="1"/>
      <c r="C386" s="1"/>
      <c r="D386" s="1"/>
      <c r="E386" s="1"/>
      <c r="F386" s="1"/>
      <c r="G386" s="1"/>
      <c r="H386" s="1"/>
      <c r="I386" s="92"/>
      <c r="J386" s="1"/>
      <c r="K386" s="1"/>
      <c r="L386" s="1"/>
      <c r="M386" s="1"/>
      <c r="N386" s="1"/>
      <c r="O386" s="1"/>
      <c r="P386" s="1"/>
      <c r="Q386" s="1"/>
      <c r="R386" s="78"/>
      <c r="S386" s="78"/>
      <c r="T386" s="78"/>
      <c r="U386" s="78"/>
      <c r="V386" s="1"/>
      <c r="W386" s="1"/>
      <c r="X386" s="1"/>
      <c r="Y386" s="1"/>
      <c r="Z386" s="1"/>
    </row>
    <row r="387" spans="1:26" ht="14.25" customHeight="1" x14ac:dyDescent="0.35">
      <c r="A387" s="1"/>
      <c r="B387" s="1"/>
      <c r="C387" s="1"/>
      <c r="D387" s="1"/>
      <c r="E387" s="1"/>
      <c r="F387" s="1"/>
      <c r="G387" s="1"/>
      <c r="H387" s="1"/>
      <c r="I387" s="92"/>
      <c r="J387" s="1"/>
      <c r="K387" s="1"/>
      <c r="L387" s="1"/>
      <c r="M387" s="1"/>
      <c r="N387" s="1"/>
      <c r="O387" s="1"/>
      <c r="P387" s="1"/>
      <c r="Q387" s="1"/>
      <c r="R387" s="78"/>
      <c r="S387" s="78"/>
      <c r="T387" s="78"/>
      <c r="U387" s="78"/>
      <c r="V387" s="1"/>
      <c r="W387" s="1"/>
      <c r="X387" s="1"/>
      <c r="Y387" s="1"/>
      <c r="Z387" s="1"/>
    </row>
    <row r="388" spans="1:26" ht="14.25" customHeight="1" x14ac:dyDescent="0.35">
      <c r="A388" s="1"/>
      <c r="B388" s="1"/>
      <c r="C388" s="1"/>
      <c r="D388" s="1"/>
      <c r="E388" s="1"/>
      <c r="F388" s="1"/>
      <c r="G388" s="1"/>
      <c r="H388" s="1"/>
      <c r="I388" s="92"/>
      <c r="J388" s="1"/>
      <c r="K388" s="1"/>
      <c r="L388" s="1"/>
      <c r="M388" s="1"/>
      <c r="N388" s="1"/>
      <c r="O388" s="1"/>
      <c r="P388" s="1"/>
      <c r="Q388" s="1"/>
      <c r="R388" s="78"/>
      <c r="S388" s="78"/>
      <c r="T388" s="78"/>
      <c r="U388" s="78"/>
      <c r="V388" s="1"/>
      <c r="W388" s="1"/>
      <c r="X388" s="1"/>
      <c r="Y388" s="1"/>
      <c r="Z388" s="1"/>
    </row>
    <row r="389" spans="1:26" ht="14.25" customHeight="1" x14ac:dyDescent="0.35">
      <c r="A389" s="1"/>
      <c r="B389" s="1"/>
      <c r="C389" s="1"/>
      <c r="D389" s="1"/>
      <c r="E389" s="1"/>
      <c r="F389" s="1"/>
      <c r="G389" s="1"/>
      <c r="H389" s="1"/>
      <c r="I389" s="92"/>
      <c r="J389" s="1"/>
      <c r="K389" s="1"/>
      <c r="L389" s="1"/>
      <c r="M389" s="1"/>
      <c r="N389" s="1"/>
      <c r="O389" s="1"/>
      <c r="P389" s="1"/>
      <c r="Q389" s="1"/>
      <c r="R389" s="78"/>
      <c r="S389" s="78"/>
      <c r="T389" s="78"/>
      <c r="U389" s="78"/>
      <c r="V389" s="1"/>
      <c r="W389" s="1"/>
      <c r="X389" s="1"/>
      <c r="Y389" s="1"/>
      <c r="Z389" s="1"/>
    </row>
    <row r="390" spans="1:26" ht="14.25" customHeight="1" x14ac:dyDescent="0.35">
      <c r="A390" s="1"/>
      <c r="B390" s="1"/>
      <c r="C390" s="1"/>
      <c r="D390" s="1"/>
      <c r="E390" s="1"/>
      <c r="F390" s="1"/>
      <c r="G390" s="1"/>
      <c r="H390" s="1"/>
      <c r="I390" s="92"/>
      <c r="J390" s="1"/>
      <c r="K390" s="1"/>
      <c r="L390" s="1"/>
      <c r="M390" s="1"/>
      <c r="N390" s="1"/>
      <c r="O390" s="1"/>
      <c r="P390" s="1"/>
      <c r="Q390" s="1"/>
      <c r="R390" s="78"/>
      <c r="S390" s="78"/>
      <c r="T390" s="78"/>
      <c r="U390" s="78"/>
      <c r="V390" s="1"/>
      <c r="W390" s="1"/>
      <c r="X390" s="1"/>
      <c r="Y390" s="1"/>
      <c r="Z390" s="1"/>
    </row>
    <row r="391" spans="1:26" ht="14.25" customHeight="1" x14ac:dyDescent="0.35">
      <c r="A391" s="1"/>
      <c r="B391" s="1"/>
      <c r="C391" s="1"/>
      <c r="D391" s="1"/>
      <c r="E391" s="1"/>
      <c r="F391" s="1"/>
      <c r="G391" s="1"/>
      <c r="H391" s="1"/>
      <c r="I391" s="92"/>
      <c r="J391" s="1"/>
      <c r="K391" s="1"/>
      <c r="L391" s="1"/>
      <c r="M391" s="1"/>
      <c r="N391" s="1"/>
      <c r="O391" s="1"/>
      <c r="P391" s="1"/>
      <c r="Q391" s="1"/>
      <c r="R391" s="78"/>
      <c r="S391" s="78"/>
      <c r="T391" s="78"/>
      <c r="U391" s="78"/>
      <c r="V391" s="1"/>
      <c r="W391" s="1"/>
      <c r="X391" s="1"/>
      <c r="Y391" s="1"/>
      <c r="Z391" s="1"/>
    </row>
    <row r="392" spans="1:26" ht="14.25" customHeight="1" x14ac:dyDescent="0.35">
      <c r="A392" s="1"/>
      <c r="B392" s="1"/>
      <c r="C392" s="1"/>
      <c r="D392" s="1"/>
      <c r="E392" s="1"/>
      <c r="F392" s="1"/>
      <c r="G392" s="1"/>
      <c r="H392" s="1"/>
      <c r="I392" s="92"/>
      <c r="J392" s="1"/>
      <c r="K392" s="1"/>
      <c r="L392" s="1"/>
      <c r="M392" s="1"/>
      <c r="N392" s="1"/>
      <c r="O392" s="1"/>
      <c r="P392" s="1"/>
      <c r="Q392" s="1"/>
      <c r="R392" s="78"/>
      <c r="S392" s="78"/>
      <c r="T392" s="78"/>
      <c r="U392" s="78"/>
      <c r="V392" s="1"/>
      <c r="W392" s="1"/>
      <c r="X392" s="1"/>
      <c r="Y392" s="1"/>
      <c r="Z392" s="1"/>
    </row>
    <row r="393" spans="1:26" ht="14.25" customHeight="1" x14ac:dyDescent="0.35">
      <c r="A393" s="1"/>
      <c r="B393" s="1"/>
      <c r="C393" s="1"/>
      <c r="D393" s="1"/>
      <c r="E393" s="1"/>
      <c r="F393" s="1"/>
      <c r="G393" s="1"/>
      <c r="H393" s="1"/>
      <c r="I393" s="92"/>
      <c r="J393" s="1"/>
      <c r="K393" s="1"/>
      <c r="L393" s="1"/>
      <c r="M393" s="1"/>
      <c r="N393" s="1"/>
      <c r="O393" s="1"/>
      <c r="P393" s="1"/>
      <c r="Q393" s="1"/>
      <c r="R393" s="78"/>
      <c r="S393" s="78"/>
      <c r="T393" s="78"/>
      <c r="U393" s="78"/>
      <c r="V393" s="1"/>
      <c r="W393" s="1"/>
      <c r="X393" s="1"/>
      <c r="Y393" s="1"/>
      <c r="Z393" s="1"/>
    </row>
    <row r="394" spans="1:26" ht="14.25" customHeight="1" x14ac:dyDescent="0.35">
      <c r="A394" s="1"/>
      <c r="B394" s="1"/>
      <c r="C394" s="1"/>
      <c r="D394" s="1"/>
      <c r="E394" s="1"/>
      <c r="F394" s="1"/>
      <c r="G394" s="1"/>
      <c r="H394" s="1"/>
      <c r="I394" s="92"/>
      <c r="J394" s="1"/>
      <c r="K394" s="1"/>
      <c r="L394" s="1"/>
      <c r="M394" s="1"/>
      <c r="N394" s="1"/>
      <c r="O394" s="1"/>
      <c r="P394" s="1"/>
      <c r="Q394" s="1"/>
      <c r="R394" s="78"/>
      <c r="S394" s="78"/>
      <c r="T394" s="78"/>
      <c r="U394" s="78"/>
      <c r="V394" s="1"/>
      <c r="W394" s="1"/>
      <c r="X394" s="1"/>
      <c r="Y394" s="1"/>
      <c r="Z394" s="1"/>
    </row>
    <row r="395" spans="1:26" ht="14.25" customHeight="1" x14ac:dyDescent="0.35">
      <c r="A395" s="1"/>
      <c r="B395" s="1"/>
      <c r="C395" s="1"/>
      <c r="D395" s="1"/>
      <c r="E395" s="1"/>
      <c r="F395" s="1"/>
      <c r="G395" s="1"/>
      <c r="H395" s="1"/>
      <c r="I395" s="92"/>
      <c r="J395" s="1"/>
      <c r="K395" s="1"/>
      <c r="L395" s="1"/>
      <c r="M395" s="1"/>
      <c r="N395" s="1"/>
      <c r="O395" s="1"/>
      <c r="P395" s="1"/>
      <c r="Q395" s="1"/>
      <c r="R395" s="78"/>
      <c r="S395" s="78"/>
      <c r="T395" s="78"/>
      <c r="U395" s="78"/>
      <c r="V395" s="1"/>
      <c r="W395" s="1"/>
      <c r="X395" s="1"/>
      <c r="Y395" s="1"/>
      <c r="Z395" s="1"/>
    </row>
    <row r="396" spans="1:26" ht="14.25" customHeight="1" x14ac:dyDescent="0.35">
      <c r="A396" s="1"/>
      <c r="B396" s="1"/>
      <c r="C396" s="1"/>
      <c r="D396" s="1"/>
      <c r="E396" s="1"/>
      <c r="F396" s="1"/>
      <c r="G396" s="1"/>
      <c r="H396" s="1"/>
      <c r="I396" s="92"/>
      <c r="J396" s="1"/>
      <c r="K396" s="1"/>
      <c r="L396" s="1"/>
      <c r="M396" s="1"/>
      <c r="N396" s="1"/>
      <c r="O396" s="1"/>
      <c r="P396" s="1"/>
      <c r="Q396" s="1"/>
      <c r="R396" s="78"/>
      <c r="S396" s="78"/>
      <c r="T396" s="78"/>
      <c r="U396" s="78"/>
      <c r="V396" s="1"/>
      <c r="W396" s="1"/>
      <c r="X396" s="1"/>
      <c r="Y396" s="1"/>
      <c r="Z396" s="1"/>
    </row>
    <row r="397" spans="1:26" ht="14.25" customHeight="1" x14ac:dyDescent="0.35">
      <c r="A397" s="1"/>
      <c r="B397" s="1"/>
      <c r="C397" s="1"/>
      <c r="D397" s="1"/>
      <c r="E397" s="1"/>
      <c r="F397" s="1"/>
      <c r="G397" s="1"/>
      <c r="H397" s="1"/>
      <c r="I397" s="92"/>
      <c r="J397" s="1"/>
      <c r="K397" s="1"/>
      <c r="L397" s="1"/>
      <c r="M397" s="1"/>
      <c r="N397" s="1"/>
      <c r="O397" s="1"/>
      <c r="P397" s="1"/>
      <c r="Q397" s="1"/>
      <c r="R397" s="78"/>
      <c r="S397" s="78"/>
      <c r="T397" s="78"/>
      <c r="U397" s="78"/>
      <c r="V397" s="1"/>
      <c r="W397" s="1"/>
      <c r="X397" s="1"/>
      <c r="Y397" s="1"/>
      <c r="Z397" s="1"/>
    </row>
    <row r="398" spans="1:26" ht="14.25" customHeight="1" x14ac:dyDescent="0.35">
      <c r="A398" s="1"/>
      <c r="B398" s="1"/>
      <c r="C398" s="1"/>
      <c r="D398" s="1"/>
      <c r="E398" s="1"/>
      <c r="F398" s="1"/>
      <c r="G398" s="1"/>
      <c r="H398" s="1"/>
      <c r="I398" s="92"/>
      <c r="J398" s="1"/>
      <c r="K398" s="1"/>
      <c r="L398" s="1"/>
      <c r="M398" s="1"/>
      <c r="N398" s="1"/>
      <c r="O398" s="1"/>
      <c r="P398" s="1"/>
      <c r="Q398" s="1"/>
      <c r="R398" s="78"/>
      <c r="S398" s="78"/>
      <c r="T398" s="78"/>
      <c r="U398" s="78"/>
      <c r="V398" s="1"/>
      <c r="W398" s="1"/>
      <c r="X398" s="1"/>
      <c r="Y398" s="1"/>
      <c r="Z398" s="1"/>
    </row>
    <row r="399" spans="1:26" ht="14.25" customHeight="1" x14ac:dyDescent="0.35">
      <c r="A399" s="1"/>
      <c r="B399" s="1"/>
      <c r="C399" s="1"/>
      <c r="D399" s="1"/>
      <c r="E399" s="1"/>
      <c r="F399" s="1"/>
      <c r="G399" s="1"/>
      <c r="H399" s="1"/>
      <c r="I399" s="92"/>
      <c r="J399" s="1"/>
      <c r="K399" s="1"/>
      <c r="L399" s="1"/>
      <c r="M399" s="1"/>
      <c r="N399" s="1"/>
      <c r="O399" s="1"/>
      <c r="P399" s="1"/>
      <c r="Q399" s="1"/>
      <c r="R399" s="78"/>
      <c r="S399" s="78"/>
      <c r="T399" s="78"/>
      <c r="U399" s="78"/>
      <c r="V399" s="1"/>
      <c r="W399" s="1"/>
      <c r="X399" s="1"/>
      <c r="Y399" s="1"/>
      <c r="Z399" s="1"/>
    </row>
    <row r="400" spans="1:26" ht="14.25" customHeight="1" x14ac:dyDescent="0.35">
      <c r="A400" s="1"/>
      <c r="B400" s="1"/>
      <c r="C400" s="1"/>
      <c r="D400" s="1"/>
      <c r="E400" s="1"/>
      <c r="F400" s="1"/>
      <c r="G400" s="1"/>
      <c r="H400" s="1"/>
      <c r="I400" s="92"/>
      <c r="J400" s="1"/>
      <c r="K400" s="1"/>
      <c r="L400" s="1"/>
      <c r="M400" s="1"/>
      <c r="N400" s="1"/>
      <c r="O400" s="1"/>
      <c r="P400" s="1"/>
      <c r="Q400" s="1"/>
      <c r="R400" s="78"/>
      <c r="S400" s="78"/>
      <c r="T400" s="78"/>
      <c r="U400" s="78"/>
      <c r="V400" s="1"/>
      <c r="W400" s="1"/>
      <c r="X400" s="1"/>
      <c r="Y400" s="1"/>
      <c r="Z400" s="1"/>
    </row>
    <row r="401" spans="1:26" ht="14.25" customHeight="1" x14ac:dyDescent="0.35">
      <c r="A401" s="1"/>
      <c r="B401" s="1"/>
      <c r="C401" s="1"/>
      <c r="D401" s="1"/>
      <c r="E401" s="1"/>
      <c r="F401" s="1"/>
      <c r="G401" s="1"/>
      <c r="H401" s="1"/>
      <c r="I401" s="92"/>
      <c r="J401" s="1"/>
      <c r="K401" s="1"/>
      <c r="L401" s="1"/>
      <c r="M401" s="1"/>
      <c r="N401" s="1"/>
      <c r="O401" s="1"/>
      <c r="P401" s="1"/>
      <c r="Q401" s="1"/>
      <c r="R401" s="78"/>
      <c r="S401" s="78"/>
      <c r="T401" s="78"/>
      <c r="U401" s="78"/>
      <c r="V401" s="1"/>
      <c r="W401" s="1"/>
      <c r="X401" s="1"/>
      <c r="Y401" s="1"/>
      <c r="Z401" s="1"/>
    </row>
    <row r="402" spans="1:26" ht="14.25" customHeight="1" x14ac:dyDescent="0.35">
      <c r="A402" s="1"/>
      <c r="B402" s="1"/>
      <c r="C402" s="1"/>
      <c r="D402" s="1"/>
      <c r="E402" s="1"/>
      <c r="F402" s="1"/>
      <c r="G402" s="1"/>
      <c r="H402" s="1"/>
      <c r="I402" s="92"/>
      <c r="J402" s="1"/>
      <c r="K402" s="1"/>
      <c r="L402" s="1"/>
      <c r="M402" s="1"/>
      <c r="N402" s="1"/>
      <c r="O402" s="1"/>
      <c r="P402" s="1"/>
      <c r="Q402" s="1"/>
      <c r="R402" s="78"/>
      <c r="S402" s="78"/>
      <c r="T402" s="78"/>
      <c r="U402" s="78"/>
      <c r="V402" s="1"/>
      <c r="W402" s="1"/>
      <c r="X402" s="1"/>
      <c r="Y402" s="1"/>
      <c r="Z402" s="1"/>
    </row>
    <row r="403" spans="1:26" ht="14.25" customHeight="1" x14ac:dyDescent="0.35">
      <c r="A403" s="1"/>
      <c r="B403" s="1"/>
      <c r="C403" s="1"/>
      <c r="D403" s="1"/>
      <c r="E403" s="1"/>
      <c r="F403" s="1"/>
      <c r="G403" s="1"/>
      <c r="H403" s="1"/>
      <c r="I403" s="92"/>
      <c r="J403" s="1"/>
      <c r="K403" s="1"/>
      <c r="L403" s="1"/>
      <c r="M403" s="1"/>
      <c r="N403" s="1"/>
      <c r="O403" s="1"/>
      <c r="P403" s="1"/>
      <c r="Q403" s="1"/>
      <c r="R403" s="78"/>
      <c r="S403" s="78"/>
      <c r="T403" s="78"/>
      <c r="U403" s="78"/>
      <c r="V403" s="1"/>
      <c r="W403" s="1"/>
      <c r="X403" s="1"/>
      <c r="Y403" s="1"/>
      <c r="Z403" s="1"/>
    </row>
    <row r="404" spans="1:26" ht="14.25" customHeight="1" x14ac:dyDescent="0.35">
      <c r="A404" s="1"/>
      <c r="B404" s="1"/>
      <c r="C404" s="1"/>
      <c r="D404" s="1"/>
      <c r="E404" s="1"/>
      <c r="F404" s="1"/>
      <c r="G404" s="1"/>
      <c r="H404" s="1"/>
      <c r="I404" s="92"/>
      <c r="J404" s="1"/>
      <c r="K404" s="1"/>
      <c r="L404" s="1"/>
      <c r="M404" s="1"/>
      <c r="N404" s="1"/>
      <c r="O404" s="1"/>
      <c r="P404" s="1"/>
      <c r="Q404" s="1"/>
      <c r="R404" s="78"/>
      <c r="S404" s="78"/>
      <c r="T404" s="78"/>
      <c r="U404" s="78"/>
      <c r="V404" s="1"/>
      <c r="W404" s="1"/>
      <c r="X404" s="1"/>
      <c r="Y404" s="1"/>
      <c r="Z404" s="1"/>
    </row>
    <row r="405" spans="1:26" ht="14.25" customHeight="1" x14ac:dyDescent="0.35">
      <c r="A405" s="1"/>
      <c r="B405" s="1"/>
      <c r="C405" s="1"/>
      <c r="D405" s="1"/>
      <c r="E405" s="1"/>
      <c r="F405" s="1"/>
      <c r="G405" s="1"/>
      <c r="H405" s="1"/>
      <c r="I405" s="92"/>
      <c r="J405" s="1"/>
      <c r="K405" s="1"/>
      <c r="L405" s="1"/>
      <c r="M405" s="1"/>
      <c r="N405" s="1"/>
      <c r="O405" s="1"/>
      <c r="P405" s="1"/>
      <c r="Q405" s="1"/>
      <c r="R405" s="78"/>
      <c r="S405" s="78"/>
      <c r="T405" s="78"/>
      <c r="U405" s="78"/>
      <c r="V405" s="1"/>
      <c r="W405" s="1"/>
      <c r="X405" s="1"/>
      <c r="Y405" s="1"/>
      <c r="Z405" s="1"/>
    </row>
    <row r="406" spans="1:26" ht="14.25" customHeight="1" x14ac:dyDescent="0.35">
      <c r="A406" s="1"/>
      <c r="B406" s="1"/>
      <c r="C406" s="1"/>
      <c r="D406" s="1"/>
      <c r="E406" s="1"/>
      <c r="F406" s="1"/>
      <c r="G406" s="1"/>
      <c r="H406" s="1"/>
      <c r="I406" s="92"/>
      <c r="J406" s="1"/>
      <c r="K406" s="1"/>
      <c r="L406" s="1"/>
      <c r="M406" s="1"/>
      <c r="N406" s="1"/>
      <c r="O406" s="1"/>
      <c r="P406" s="1"/>
      <c r="Q406" s="1"/>
      <c r="R406" s="78"/>
      <c r="S406" s="78"/>
      <c r="T406" s="78"/>
      <c r="U406" s="78"/>
      <c r="V406" s="1"/>
      <c r="W406" s="1"/>
      <c r="X406" s="1"/>
      <c r="Y406" s="1"/>
      <c r="Z406" s="1"/>
    </row>
    <row r="407" spans="1:26" ht="14.25" customHeight="1" x14ac:dyDescent="0.35">
      <c r="A407" s="1"/>
      <c r="B407" s="1"/>
      <c r="C407" s="1"/>
      <c r="D407" s="1"/>
      <c r="E407" s="1"/>
      <c r="F407" s="1"/>
      <c r="G407" s="1"/>
      <c r="H407" s="1"/>
      <c r="I407" s="92"/>
      <c r="J407" s="1"/>
      <c r="K407" s="1"/>
      <c r="L407" s="1"/>
      <c r="M407" s="1"/>
      <c r="N407" s="1"/>
      <c r="O407" s="1"/>
      <c r="P407" s="1"/>
      <c r="Q407" s="1"/>
      <c r="R407" s="78"/>
      <c r="S407" s="78"/>
      <c r="T407" s="78"/>
      <c r="U407" s="78"/>
      <c r="V407" s="1"/>
      <c r="W407" s="1"/>
      <c r="X407" s="1"/>
      <c r="Y407" s="1"/>
      <c r="Z407" s="1"/>
    </row>
    <row r="408" spans="1:26" ht="14.25" customHeight="1" x14ac:dyDescent="0.35">
      <c r="A408" s="1"/>
      <c r="B408" s="1"/>
      <c r="C408" s="1"/>
      <c r="D408" s="1"/>
      <c r="E408" s="1"/>
      <c r="F408" s="1"/>
      <c r="G408" s="1"/>
      <c r="H408" s="1"/>
      <c r="I408" s="92"/>
      <c r="J408" s="1"/>
      <c r="K408" s="1"/>
      <c r="L408" s="1"/>
      <c r="M408" s="1"/>
      <c r="N408" s="1"/>
      <c r="O408" s="1"/>
      <c r="P408" s="1"/>
      <c r="Q408" s="1"/>
      <c r="R408" s="78"/>
      <c r="S408" s="78"/>
      <c r="T408" s="78"/>
      <c r="U408" s="78"/>
      <c r="V408" s="1"/>
      <c r="W408" s="1"/>
      <c r="X408" s="1"/>
      <c r="Y408" s="1"/>
      <c r="Z408" s="1"/>
    </row>
    <row r="409" spans="1:26" ht="14.25" customHeight="1" x14ac:dyDescent="0.35">
      <c r="A409" s="1"/>
      <c r="B409" s="1"/>
      <c r="C409" s="1"/>
      <c r="D409" s="1"/>
      <c r="E409" s="1"/>
      <c r="F409" s="1"/>
      <c r="G409" s="1"/>
      <c r="H409" s="1"/>
      <c r="I409" s="92"/>
      <c r="J409" s="1"/>
      <c r="K409" s="1"/>
      <c r="L409" s="1"/>
      <c r="M409" s="1"/>
      <c r="N409" s="1"/>
      <c r="O409" s="1"/>
      <c r="P409" s="1"/>
      <c r="Q409" s="1"/>
      <c r="R409" s="78"/>
      <c r="S409" s="78"/>
      <c r="T409" s="78"/>
      <c r="U409" s="78"/>
      <c r="V409" s="1"/>
      <c r="W409" s="1"/>
      <c r="X409" s="1"/>
      <c r="Y409" s="1"/>
      <c r="Z409" s="1"/>
    </row>
    <row r="410" spans="1:26" ht="14.25" customHeight="1" x14ac:dyDescent="0.35">
      <c r="A410" s="1"/>
      <c r="B410" s="1"/>
      <c r="C410" s="1"/>
      <c r="D410" s="1"/>
      <c r="E410" s="1"/>
      <c r="F410" s="1"/>
      <c r="G410" s="1"/>
      <c r="H410" s="1"/>
      <c r="I410" s="92"/>
      <c r="J410" s="1"/>
      <c r="K410" s="1"/>
      <c r="L410" s="1"/>
      <c r="M410" s="1"/>
      <c r="N410" s="1"/>
      <c r="O410" s="1"/>
      <c r="P410" s="1"/>
      <c r="Q410" s="1"/>
      <c r="R410" s="78"/>
      <c r="S410" s="78"/>
      <c r="T410" s="78"/>
      <c r="U410" s="78"/>
      <c r="V410" s="1"/>
      <c r="W410" s="1"/>
      <c r="X410" s="1"/>
      <c r="Y410" s="1"/>
      <c r="Z410" s="1"/>
    </row>
    <row r="411" spans="1:26" ht="14.25" customHeight="1" x14ac:dyDescent="0.35">
      <c r="A411" s="1"/>
      <c r="B411" s="1"/>
      <c r="C411" s="1"/>
      <c r="D411" s="1"/>
      <c r="E411" s="1"/>
      <c r="F411" s="1"/>
      <c r="G411" s="1"/>
      <c r="H411" s="1"/>
      <c r="I411" s="92"/>
      <c r="J411" s="1"/>
      <c r="K411" s="1"/>
      <c r="L411" s="1"/>
      <c r="M411" s="1"/>
      <c r="N411" s="1"/>
      <c r="O411" s="1"/>
      <c r="P411" s="1"/>
      <c r="Q411" s="1"/>
      <c r="R411" s="78"/>
      <c r="S411" s="78"/>
      <c r="T411" s="78"/>
      <c r="U411" s="78"/>
      <c r="V411" s="1"/>
      <c r="W411" s="1"/>
      <c r="X411" s="1"/>
      <c r="Y411" s="1"/>
      <c r="Z411" s="1"/>
    </row>
    <row r="412" spans="1:26" ht="14.25" customHeight="1" x14ac:dyDescent="0.35">
      <c r="A412" s="1"/>
      <c r="B412" s="1"/>
      <c r="C412" s="1"/>
      <c r="D412" s="1"/>
      <c r="E412" s="1"/>
      <c r="F412" s="1"/>
      <c r="G412" s="1"/>
      <c r="H412" s="1"/>
      <c r="I412" s="92"/>
      <c r="J412" s="1"/>
      <c r="K412" s="1"/>
      <c r="L412" s="1"/>
      <c r="M412" s="1"/>
      <c r="N412" s="1"/>
      <c r="O412" s="1"/>
      <c r="P412" s="1"/>
      <c r="Q412" s="1"/>
      <c r="R412" s="78"/>
      <c r="S412" s="78"/>
      <c r="T412" s="78"/>
      <c r="U412" s="78"/>
      <c r="V412" s="1"/>
      <c r="W412" s="1"/>
      <c r="X412" s="1"/>
      <c r="Y412" s="1"/>
      <c r="Z412" s="1"/>
    </row>
    <row r="413" spans="1:26" ht="14.25" customHeight="1" x14ac:dyDescent="0.35">
      <c r="A413" s="1"/>
      <c r="B413" s="1"/>
      <c r="C413" s="1"/>
      <c r="D413" s="1"/>
      <c r="E413" s="1"/>
      <c r="F413" s="1"/>
      <c r="G413" s="1"/>
      <c r="H413" s="1"/>
      <c r="I413" s="92"/>
      <c r="J413" s="1"/>
      <c r="K413" s="1"/>
      <c r="L413" s="1"/>
      <c r="M413" s="1"/>
      <c r="N413" s="1"/>
      <c r="O413" s="1"/>
      <c r="P413" s="1"/>
      <c r="Q413" s="1"/>
      <c r="R413" s="78"/>
      <c r="S413" s="78"/>
      <c r="T413" s="78"/>
      <c r="U413" s="78"/>
      <c r="V413" s="1"/>
      <c r="W413" s="1"/>
      <c r="X413" s="1"/>
      <c r="Y413" s="1"/>
      <c r="Z413" s="1"/>
    </row>
    <row r="414" spans="1:26" ht="14.25" customHeight="1" x14ac:dyDescent="0.35">
      <c r="A414" s="1"/>
      <c r="B414" s="1"/>
      <c r="C414" s="1"/>
      <c r="D414" s="1"/>
      <c r="E414" s="1"/>
      <c r="F414" s="1"/>
      <c r="G414" s="1"/>
      <c r="H414" s="1"/>
      <c r="I414" s="92"/>
      <c r="J414" s="1"/>
      <c r="K414" s="1"/>
      <c r="L414" s="1"/>
      <c r="M414" s="1"/>
      <c r="N414" s="1"/>
      <c r="O414" s="1"/>
      <c r="P414" s="1"/>
      <c r="Q414" s="1"/>
      <c r="R414" s="78"/>
      <c r="S414" s="78"/>
      <c r="T414" s="78"/>
      <c r="U414" s="78"/>
      <c r="V414" s="1"/>
      <c r="W414" s="1"/>
      <c r="X414" s="1"/>
      <c r="Y414" s="1"/>
      <c r="Z414" s="1"/>
    </row>
    <row r="415" spans="1:26" ht="14.25" customHeight="1" x14ac:dyDescent="0.35">
      <c r="A415" s="1"/>
      <c r="B415" s="1"/>
      <c r="C415" s="1"/>
      <c r="D415" s="1"/>
      <c r="E415" s="1"/>
      <c r="F415" s="1"/>
      <c r="G415" s="1"/>
      <c r="H415" s="1"/>
      <c r="I415" s="92"/>
      <c r="J415" s="1"/>
      <c r="K415" s="1"/>
      <c r="L415" s="1"/>
      <c r="M415" s="1"/>
      <c r="N415" s="1"/>
      <c r="O415" s="1"/>
      <c r="P415" s="1"/>
      <c r="Q415" s="1"/>
      <c r="R415" s="78"/>
      <c r="S415" s="78"/>
      <c r="T415" s="78"/>
      <c r="U415" s="78"/>
      <c r="V415" s="1"/>
      <c r="W415" s="1"/>
      <c r="X415" s="1"/>
      <c r="Y415" s="1"/>
      <c r="Z415" s="1"/>
    </row>
    <row r="416" spans="1:26" ht="14.25" customHeight="1" x14ac:dyDescent="0.35">
      <c r="A416" s="1"/>
      <c r="B416" s="1"/>
      <c r="C416" s="1"/>
      <c r="D416" s="1"/>
      <c r="E416" s="1"/>
      <c r="F416" s="1"/>
      <c r="G416" s="1"/>
      <c r="H416" s="1"/>
      <c r="I416" s="92"/>
      <c r="J416" s="1"/>
      <c r="K416" s="1"/>
      <c r="L416" s="1"/>
      <c r="M416" s="1"/>
      <c r="N416" s="1"/>
      <c r="O416" s="1"/>
      <c r="P416" s="1"/>
      <c r="Q416" s="1"/>
      <c r="R416" s="78"/>
      <c r="S416" s="78"/>
      <c r="T416" s="78"/>
      <c r="U416" s="78"/>
      <c r="V416" s="1"/>
      <c r="W416" s="1"/>
      <c r="X416" s="1"/>
      <c r="Y416" s="1"/>
      <c r="Z416" s="1"/>
    </row>
    <row r="417" spans="1:26" ht="14.25" customHeight="1" x14ac:dyDescent="0.35">
      <c r="A417" s="1"/>
      <c r="B417" s="1"/>
      <c r="C417" s="1"/>
      <c r="D417" s="1"/>
      <c r="E417" s="1"/>
      <c r="F417" s="1"/>
      <c r="G417" s="1"/>
      <c r="H417" s="1"/>
      <c r="I417" s="92"/>
      <c r="J417" s="1"/>
      <c r="K417" s="1"/>
      <c r="L417" s="1"/>
      <c r="M417" s="1"/>
      <c r="N417" s="1"/>
      <c r="O417" s="1"/>
      <c r="P417" s="1"/>
      <c r="Q417" s="1"/>
      <c r="R417" s="78"/>
      <c r="S417" s="78"/>
      <c r="T417" s="78"/>
      <c r="U417" s="78"/>
      <c r="V417" s="1"/>
      <c r="W417" s="1"/>
      <c r="X417" s="1"/>
      <c r="Y417" s="1"/>
      <c r="Z417" s="1"/>
    </row>
    <row r="418" spans="1:26" ht="14.25" customHeight="1" x14ac:dyDescent="0.35">
      <c r="A418" s="1"/>
      <c r="B418" s="1"/>
      <c r="C418" s="1"/>
      <c r="D418" s="1"/>
      <c r="E418" s="1"/>
      <c r="F418" s="1"/>
      <c r="G418" s="1"/>
      <c r="H418" s="1"/>
      <c r="I418" s="92"/>
      <c r="J418" s="1"/>
      <c r="K418" s="1"/>
      <c r="L418" s="1"/>
      <c r="M418" s="1"/>
      <c r="N418" s="1"/>
      <c r="O418" s="1"/>
      <c r="P418" s="1"/>
      <c r="Q418" s="1"/>
      <c r="R418" s="78"/>
      <c r="S418" s="78"/>
      <c r="T418" s="78"/>
      <c r="U418" s="78"/>
      <c r="V418" s="1"/>
      <c r="W418" s="1"/>
      <c r="X418" s="1"/>
      <c r="Y418" s="1"/>
      <c r="Z418" s="1"/>
    </row>
    <row r="419" spans="1:26" ht="14.25" customHeight="1" x14ac:dyDescent="0.35">
      <c r="A419" s="1"/>
      <c r="B419" s="1"/>
      <c r="C419" s="1"/>
      <c r="D419" s="1"/>
      <c r="E419" s="1"/>
      <c r="F419" s="1"/>
      <c r="G419" s="1"/>
      <c r="H419" s="1"/>
      <c r="I419" s="92"/>
      <c r="J419" s="1"/>
      <c r="K419" s="1"/>
      <c r="L419" s="1"/>
      <c r="M419" s="1"/>
      <c r="N419" s="1"/>
      <c r="O419" s="1"/>
      <c r="P419" s="1"/>
      <c r="Q419" s="1"/>
      <c r="R419" s="78"/>
      <c r="S419" s="78"/>
      <c r="T419" s="78"/>
      <c r="U419" s="78"/>
      <c r="V419" s="1"/>
      <c r="W419" s="1"/>
      <c r="X419" s="1"/>
      <c r="Y419" s="1"/>
      <c r="Z419" s="1"/>
    </row>
    <row r="420" spans="1:26" ht="14.25" customHeight="1" x14ac:dyDescent="0.35">
      <c r="A420" s="1"/>
      <c r="B420" s="1"/>
      <c r="C420" s="1"/>
      <c r="D420" s="1"/>
      <c r="E420" s="1"/>
      <c r="F420" s="1"/>
      <c r="G420" s="1"/>
      <c r="H420" s="1"/>
      <c r="I420" s="92"/>
      <c r="J420" s="1"/>
      <c r="K420" s="1"/>
      <c r="L420" s="1"/>
      <c r="M420" s="1"/>
      <c r="N420" s="1"/>
      <c r="O420" s="1"/>
      <c r="P420" s="1"/>
      <c r="Q420" s="1"/>
      <c r="R420" s="78"/>
      <c r="S420" s="78"/>
      <c r="T420" s="78"/>
      <c r="U420" s="78"/>
      <c r="V420" s="1"/>
      <c r="W420" s="1"/>
      <c r="X420" s="1"/>
      <c r="Y420" s="1"/>
      <c r="Z420" s="1"/>
    </row>
    <row r="421" spans="1:26" ht="14.25" customHeight="1" x14ac:dyDescent="0.35">
      <c r="A421" s="1"/>
      <c r="B421" s="1"/>
      <c r="C421" s="1"/>
      <c r="D421" s="1"/>
      <c r="E421" s="1"/>
      <c r="F421" s="1"/>
      <c r="G421" s="1"/>
      <c r="H421" s="1"/>
      <c r="I421" s="92"/>
      <c r="J421" s="1"/>
      <c r="K421" s="1"/>
      <c r="L421" s="1"/>
      <c r="M421" s="1"/>
      <c r="N421" s="1"/>
      <c r="O421" s="1"/>
      <c r="P421" s="1"/>
      <c r="Q421" s="1"/>
      <c r="R421" s="78"/>
      <c r="S421" s="78"/>
      <c r="T421" s="78"/>
      <c r="U421" s="78"/>
      <c r="V421" s="1"/>
      <c r="W421" s="1"/>
      <c r="X421" s="1"/>
      <c r="Y421" s="1"/>
      <c r="Z421" s="1"/>
    </row>
    <row r="422" spans="1:26" ht="14.25" customHeight="1" x14ac:dyDescent="0.35">
      <c r="A422" s="1"/>
      <c r="B422" s="1"/>
      <c r="C422" s="1"/>
      <c r="D422" s="1"/>
      <c r="E422" s="1"/>
      <c r="F422" s="1"/>
      <c r="G422" s="1"/>
      <c r="H422" s="1"/>
      <c r="I422" s="92"/>
      <c r="J422" s="1"/>
      <c r="K422" s="1"/>
      <c r="L422" s="1"/>
      <c r="M422" s="1"/>
      <c r="N422" s="1"/>
      <c r="O422" s="1"/>
      <c r="P422" s="1"/>
      <c r="Q422" s="1"/>
      <c r="R422" s="78"/>
      <c r="S422" s="78"/>
      <c r="T422" s="78"/>
      <c r="U422" s="78"/>
      <c r="V422" s="1"/>
      <c r="W422" s="1"/>
      <c r="X422" s="1"/>
      <c r="Y422" s="1"/>
      <c r="Z422" s="1"/>
    </row>
    <row r="423" spans="1:26" ht="14.25" customHeight="1" x14ac:dyDescent="0.35">
      <c r="A423" s="1"/>
      <c r="B423" s="1"/>
      <c r="C423" s="1"/>
      <c r="D423" s="1"/>
      <c r="E423" s="1"/>
      <c r="F423" s="1"/>
      <c r="G423" s="1"/>
      <c r="H423" s="1"/>
      <c r="I423" s="92"/>
      <c r="J423" s="1"/>
      <c r="K423" s="1"/>
      <c r="L423" s="1"/>
      <c r="M423" s="1"/>
      <c r="N423" s="1"/>
      <c r="O423" s="1"/>
      <c r="P423" s="1"/>
      <c r="Q423" s="1"/>
      <c r="R423" s="78"/>
      <c r="S423" s="78"/>
      <c r="T423" s="78"/>
      <c r="U423" s="78"/>
      <c r="V423" s="1"/>
      <c r="W423" s="1"/>
      <c r="X423" s="1"/>
      <c r="Y423" s="1"/>
      <c r="Z423" s="1"/>
    </row>
    <row r="424" spans="1:26" ht="14.25" customHeight="1" x14ac:dyDescent="0.35">
      <c r="A424" s="1"/>
      <c r="B424" s="1"/>
      <c r="C424" s="1"/>
      <c r="D424" s="1"/>
      <c r="E424" s="1"/>
      <c r="F424" s="1"/>
      <c r="G424" s="1"/>
      <c r="H424" s="1"/>
      <c r="I424" s="92"/>
      <c r="J424" s="1"/>
      <c r="K424" s="1"/>
      <c r="L424" s="1"/>
      <c r="M424" s="1"/>
      <c r="N424" s="1"/>
      <c r="O424" s="1"/>
      <c r="P424" s="1"/>
      <c r="Q424" s="1"/>
      <c r="R424" s="78"/>
      <c r="S424" s="78"/>
      <c r="T424" s="78"/>
      <c r="U424" s="78"/>
      <c r="V424" s="1"/>
      <c r="W424" s="1"/>
      <c r="X424" s="1"/>
      <c r="Y424" s="1"/>
      <c r="Z424" s="1"/>
    </row>
    <row r="425" spans="1:26" ht="14.25" customHeight="1" x14ac:dyDescent="0.35">
      <c r="A425" s="1"/>
      <c r="B425" s="1"/>
      <c r="C425" s="1"/>
      <c r="D425" s="1"/>
      <c r="E425" s="1"/>
      <c r="F425" s="1"/>
      <c r="G425" s="1"/>
      <c r="H425" s="1"/>
      <c r="I425" s="92"/>
      <c r="J425" s="1"/>
      <c r="K425" s="1"/>
      <c r="L425" s="1"/>
      <c r="M425" s="1"/>
      <c r="N425" s="1"/>
      <c r="O425" s="1"/>
      <c r="P425" s="1"/>
      <c r="Q425" s="1"/>
      <c r="R425" s="78"/>
      <c r="S425" s="78"/>
      <c r="T425" s="78"/>
      <c r="U425" s="78"/>
      <c r="V425" s="1"/>
      <c r="W425" s="1"/>
      <c r="X425" s="1"/>
      <c r="Y425" s="1"/>
      <c r="Z425" s="1"/>
    </row>
    <row r="426" spans="1:26" ht="14.25" customHeight="1" x14ac:dyDescent="0.35">
      <c r="A426" s="1"/>
      <c r="B426" s="1"/>
      <c r="C426" s="1"/>
      <c r="D426" s="1"/>
      <c r="E426" s="1"/>
      <c r="F426" s="1"/>
      <c r="G426" s="1"/>
      <c r="H426" s="1"/>
      <c r="I426" s="92"/>
      <c r="J426" s="1"/>
      <c r="K426" s="1"/>
      <c r="L426" s="1"/>
      <c r="M426" s="1"/>
      <c r="N426" s="1"/>
      <c r="O426" s="1"/>
      <c r="P426" s="1"/>
      <c r="Q426" s="1"/>
      <c r="R426" s="78"/>
      <c r="S426" s="78"/>
      <c r="T426" s="78"/>
      <c r="U426" s="78"/>
      <c r="V426" s="1"/>
      <c r="W426" s="1"/>
      <c r="X426" s="1"/>
      <c r="Y426" s="1"/>
      <c r="Z426" s="1"/>
    </row>
    <row r="427" spans="1:26" ht="14.25" customHeight="1" x14ac:dyDescent="0.35">
      <c r="A427" s="1"/>
      <c r="B427" s="1"/>
      <c r="C427" s="1"/>
      <c r="D427" s="1"/>
      <c r="E427" s="1"/>
      <c r="F427" s="1"/>
      <c r="G427" s="1"/>
      <c r="H427" s="1"/>
      <c r="I427" s="92"/>
      <c r="J427" s="1"/>
      <c r="K427" s="1"/>
      <c r="L427" s="1"/>
      <c r="M427" s="1"/>
      <c r="N427" s="1"/>
      <c r="O427" s="1"/>
      <c r="P427" s="1"/>
      <c r="Q427" s="1"/>
      <c r="R427" s="78"/>
      <c r="S427" s="78"/>
      <c r="T427" s="78"/>
      <c r="U427" s="78"/>
      <c r="V427" s="1"/>
      <c r="W427" s="1"/>
      <c r="X427" s="1"/>
      <c r="Y427" s="1"/>
      <c r="Z427" s="1"/>
    </row>
    <row r="428" spans="1:26" ht="14.25" customHeight="1" x14ac:dyDescent="0.35">
      <c r="A428" s="1"/>
      <c r="B428" s="1"/>
      <c r="C428" s="1"/>
      <c r="D428" s="1"/>
      <c r="E428" s="1"/>
      <c r="F428" s="1"/>
      <c r="G428" s="1"/>
      <c r="H428" s="1"/>
      <c r="I428" s="92"/>
      <c r="J428" s="1"/>
      <c r="K428" s="1"/>
      <c r="L428" s="1"/>
      <c r="M428" s="1"/>
      <c r="N428" s="1"/>
      <c r="O428" s="1"/>
      <c r="P428" s="1"/>
      <c r="Q428" s="1"/>
      <c r="R428" s="78"/>
      <c r="S428" s="78"/>
      <c r="T428" s="78"/>
      <c r="U428" s="78"/>
      <c r="V428" s="1"/>
      <c r="W428" s="1"/>
      <c r="X428" s="1"/>
      <c r="Y428" s="1"/>
      <c r="Z428" s="1"/>
    </row>
    <row r="429" spans="1:26" ht="14.25" customHeight="1" x14ac:dyDescent="0.35">
      <c r="A429" s="1"/>
      <c r="B429" s="1"/>
      <c r="C429" s="1"/>
      <c r="D429" s="1"/>
      <c r="E429" s="1"/>
      <c r="F429" s="1"/>
      <c r="G429" s="1"/>
      <c r="H429" s="1"/>
      <c r="I429" s="92"/>
      <c r="J429" s="1"/>
      <c r="K429" s="1"/>
      <c r="L429" s="1"/>
      <c r="M429" s="1"/>
      <c r="N429" s="1"/>
      <c r="O429" s="1"/>
      <c r="P429" s="1"/>
      <c r="Q429" s="1"/>
      <c r="R429" s="78"/>
      <c r="S429" s="78"/>
      <c r="T429" s="78"/>
      <c r="U429" s="78"/>
      <c r="V429" s="1"/>
      <c r="W429" s="1"/>
      <c r="X429" s="1"/>
      <c r="Y429" s="1"/>
      <c r="Z429" s="1"/>
    </row>
    <row r="430" spans="1:26" ht="14.25" customHeight="1" x14ac:dyDescent="0.35">
      <c r="A430" s="1"/>
      <c r="B430" s="1"/>
      <c r="C430" s="1"/>
      <c r="D430" s="1"/>
      <c r="E430" s="1"/>
      <c r="F430" s="1"/>
      <c r="G430" s="1"/>
      <c r="H430" s="1"/>
      <c r="I430" s="92"/>
      <c r="J430" s="1"/>
      <c r="K430" s="1"/>
      <c r="L430" s="1"/>
      <c r="M430" s="1"/>
      <c r="N430" s="1"/>
      <c r="O430" s="1"/>
      <c r="P430" s="1"/>
      <c r="Q430" s="1"/>
      <c r="R430" s="78"/>
      <c r="S430" s="78"/>
      <c r="T430" s="78"/>
      <c r="U430" s="78"/>
      <c r="V430" s="1"/>
      <c r="W430" s="1"/>
      <c r="X430" s="1"/>
      <c r="Y430" s="1"/>
      <c r="Z430" s="1"/>
    </row>
    <row r="431" spans="1:26" ht="14.25" customHeight="1" x14ac:dyDescent="0.35">
      <c r="A431" s="1"/>
      <c r="B431" s="1"/>
      <c r="C431" s="1"/>
      <c r="D431" s="1"/>
      <c r="E431" s="1"/>
      <c r="F431" s="1"/>
      <c r="G431" s="1"/>
      <c r="H431" s="1"/>
      <c r="I431" s="92"/>
      <c r="J431" s="1"/>
      <c r="K431" s="1"/>
      <c r="L431" s="1"/>
      <c r="M431" s="1"/>
      <c r="N431" s="1"/>
      <c r="O431" s="1"/>
      <c r="P431" s="1"/>
      <c r="Q431" s="1"/>
      <c r="R431" s="78"/>
      <c r="S431" s="78"/>
      <c r="T431" s="78"/>
      <c r="U431" s="78"/>
      <c r="V431" s="1"/>
      <c r="W431" s="1"/>
      <c r="X431" s="1"/>
      <c r="Y431" s="1"/>
      <c r="Z431" s="1"/>
    </row>
    <row r="432" spans="1:26" ht="14.25" customHeight="1" x14ac:dyDescent="0.35">
      <c r="A432" s="1"/>
      <c r="B432" s="1"/>
      <c r="C432" s="1"/>
      <c r="D432" s="1"/>
      <c r="E432" s="1"/>
      <c r="F432" s="1"/>
      <c r="G432" s="1"/>
      <c r="H432" s="1"/>
      <c r="I432" s="92"/>
      <c r="J432" s="1"/>
      <c r="K432" s="1"/>
      <c r="L432" s="1"/>
      <c r="M432" s="1"/>
      <c r="N432" s="1"/>
      <c r="O432" s="1"/>
      <c r="P432" s="1"/>
      <c r="Q432" s="1"/>
      <c r="R432" s="78"/>
      <c r="S432" s="78"/>
      <c r="T432" s="78"/>
      <c r="U432" s="78"/>
      <c r="V432" s="1"/>
      <c r="W432" s="1"/>
      <c r="X432" s="1"/>
      <c r="Y432" s="1"/>
      <c r="Z432" s="1"/>
    </row>
    <row r="433" spans="1:26" ht="14.25" customHeight="1" x14ac:dyDescent="0.35">
      <c r="A433" s="1"/>
      <c r="B433" s="1"/>
      <c r="C433" s="1"/>
      <c r="D433" s="1"/>
      <c r="E433" s="1"/>
      <c r="F433" s="1"/>
      <c r="G433" s="1"/>
      <c r="H433" s="1"/>
      <c r="I433" s="92"/>
      <c r="J433" s="1"/>
      <c r="K433" s="1"/>
      <c r="L433" s="1"/>
      <c r="M433" s="1"/>
      <c r="N433" s="1"/>
      <c r="O433" s="1"/>
      <c r="P433" s="1"/>
      <c r="Q433" s="1"/>
      <c r="R433" s="78"/>
      <c r="S433" s="78"/>
      <c r="T433" s="78"/>
      <c r="U433" s="78"/>
      <c r="V433" s="1"/>
      <c r="W433" s="1"/>
      <c r="X433" s="1"/>
      <c r="Y433" s="1"/>
      <c r="Z433" s="1"/>
    </row>
    <row r="434" spans="1:26" ht="14.25" customHeight="1" x14ac:dyDescent="0.35">
      <c r="A434" s="1"/>
      <c r="B434" s="1"/>
      <c r="C434" s="1"/>
      <c r="D434" s="1"/>
      <c r="E434" s="1"/>
      <c r="F434" s="1"/>
      <c r="G434" s="1"/>
      <c r="H434" s="1"/>
      <c r="I434" s="92"/>
      <c r="J434" s="1"/>
      <c r="K434" s="1"/>
      <c r="L434" s="1"/>
      <c r="M434" s="1"/>
      <c r="N434" s="1"/>
      <c r="O434" s="1"/>
      <c r="P434" s="1"/>
      <c r="Q434" s="1"/>
      <c r="R434" s="78"/>
      <c r="S434" s="78"/>
      <c r="T434" s="78"/>
      <c r="U434" s="78"/>
      <c r="V434" s="1"/>
      <c r="W434" s="1"/>
      <c r="X434" s="1"/>
      <c r="Y434" s="1"/>
      <c r="Z434" s="1"/>
    </row>
    <row r="435" spans="1:26" ht="14.25" customHeight="1" x14ac:dyDescent="0.35">
      <c r="A435" s="1"/>
      <c r="B435" s="1"/>
      <c r="C435" s="1"/>
      <c r="D435" s="1"/>
      <c r="E435" s="1"/>
      <c r="F435" s="1"/>
      <c r="G435" s="1"/>
      <c r="H435" s="1"/>
      <c r="I435" s="92"/>
      <c r="J435" s="1"/>
      <c r="K435" s="1"/>
      <c r="L435" s="1"/>
      <c r="M435" s="1"/>
      <c r="N435" s="1"/>
      <c r="O435" s="1"/>
      <c r="P435" s="1"/>
      <c r="Q435" s="1"/>
      <c r="R435" s="78"/>
      <c r="S435" s="78"/>
      <c r="T435" s="78"/>
      <c r="U435" s="78"/>
      <c r="V435" s="1"/>
      <c r="W435" s="1"/>
      <c r="X435" s="1"/>
      <c r="Y435" s="1"/>
      <c r="Z435" s="1"/>
    </row>
    <row r="436" spans="1:26" ht="14.25" customHeight="1" x14ac:dyDescent="0.35">
      <c r="A436" s="1"/>
      <c r="B436" s="1"/>
      <c r="C436" s="1"/>
      <c r="D436" s="1"/>
      <c r="E436" s="1"/>
      <c r="F436" s="1"/>
      <c r="G436" s="1"/>
      <c r="H436" s="1"/>
      <c r="I436" s="92"/>
      <c r="J436" s="1"/>
      <c r="K436" s="1"/>
      <c r="L436" s="1"/>
      <c r="M436" s="1"/>
      <c r="N436" s="1"/>
      <c r="O436" s="1"/>
      <c r="P436" s="1"/>
      <c r="Q436" s="1"/>
      <c r="R436" s="78"/>
      <c r="S436" s="78"/>
      <c r="T436" s="78"/>
      <c r="U436" s="78"/>
      <c r="V436" s="1"/>
      <c r="W436" s="1"/>
      <c r="X436" s="1"/>
      <c r="Y436" s="1"/>
      <c r="Z436" s="1"/>
    </row>
    <row r="437" spans="1:26" ht="14.25" customHeight="1" x14ac:dyDescent="0.35">
      <c r="A437" s="1"/>
      <c r="B437" s="1"/>
      <c r="C437" s="1"/>
      <c r="D437" s="1"/>
      <c r="E437" s="1"/>
      <c r="F437" s="1"/>
      <c r="G437" s="1"/>
      <c r="H437" s="1"/>
      <c r="I437" s="92"/>
      <c r="J437" s="1"/>
      <c r="K437" s="1"/>
      <c r="L437" s="1"/>
      <c r="M437" s="1"/>
      <c r="N437" s="1"/>
      <c r="O437" s="1"/>
      <c r="P437" s="1"/>
      <c r="Q437" s="1"/>
      <c r="R437" s="78"/>
      <c r="S437" s="78"/>
      <c r="T437" s="78"/>
      <c r="U437" s="78"/>
      <c r="V437" s="1"/>
      <c r="W437" s="1"/>
      <c r="X437" s="1"/>
      <c r="Y437" s="1"/>
      <c r="Z437" s="1"/>
    </row>
    <row r="438" spans="1:26" ht="14.25" customHeight="1" x14ac:dyDescent="0.35">
      <c r="A438" s="1"/>
      <c r="B438" s="1"/>
      <c r="C438" s="1"/>
      <c r="D438" s="1"/>
      <c r="E438" s="1"/>
      <c r="F438" s="1"/>
      <c r="G438" s="1"/>
      <c r="H438" s="1"/>
      <c r="I438" s="92"/>
      <c r="J438" s="1"/>
      <c r="K438" s="1"/>
      <c r="L438" s="1"/>
      <c r="M438" s="1"/>
      <c r="N438" s="1"/>
      <c r="O438" s="1"/>
      <c r="P438" s="1"/>
      <c r="Q438" s="1"/>
      <c r="R438" s="78"/>
      <c r="S438" s="78"/>
      <c r="T438" s="78"/>
      <c r="U438" s="78"/>
      <c r="V438" s="1"/>
      <c r="W438" s="1"/>
      <c r="X438" s="1"/>
      <c r="Y438" s="1"/>
      <c r="Z438" s="1"/>
    </row>
    <row r="439" spans="1:26" ht="14.25" customHeight="1" x14ac:dyDescent="0.35">
      <c r="A439" s="1"/>
      <c r="B439" s="1"/>
      <c r="C439" s="1"/>
      <c r="D439" s="1"/>
      <c r="E439" s="1"/>
      <c r="F439" s="1"/>
      <c r="G439" s="1"/>
      <c r="H439" s="1"/>
      <c r="I439" s="92"/>
      <c r="J439" s="1"/>
      <c r="K439" s="1"/>
      <c r="L439" s="1"/>
      <c r="M439" s="1"/>
      <c r="N439" s="1"/>
      <c r="O439" s="1"/>
      <c r="P439" s="1"/>
      <c r="Q439" s="1"/>
      <c r="R439" s="78"/>
      <c r="S439" s="78"/>
      <c r="T439" s="78"/>
      <c r="U439" s="78"/>
      <c r="V439" s="1"/>
      <c r="W439" s="1"/>
      <c r="X439" s="1"/>
      <c r="Y439" s="1"/>
      <c r="Z439" s="1"/>
    </row>
    <row r="440" spans="1:26" ht="14.25" customHeight="1" x14ac:dyDescent="0.35">
      <c r="A440" s="1"/>
      <c r="B440" s="1"/>
      <c r="C440" s="1"/>
      <c r="D440" s="1"/>
      <c r="E440" s="1"/>
      <c r="F440" s="1"/>
      <c r="G440" s="1"/>
      <c r="H440" s="1"/>
      <c r="I440" s="92"/>
      <c r="J440" s="1"/>
      <c r="K440" s="1"/>
      <c r="L440" s="1"/>
      <c r="M440" s="1"/>
      <c r="N440" s="1"/>
      <c r="O440" s="1"/>
      <c r="P440" s="1"/>
      <c r="Q440" s="1"/>
      <c r="R440" s="78"/>
      <c r="S440" s="78"/>
      <c r="T440" s="78"/>
      <c r="U440" s="78"/>
      <c r="V440" s="1"/>
      <c r="W440" s="1"/>
      <c r="X440" s="1"/>
      <c r="Y440" s="1"/>
      <c r="Z440" s="1"/>
    </row>
    <row r="441" spans="1:26" ht="14.25" customHeight="1" x14ac:dyDescent="0.35">
      <c r="A441" s="1"/>
      <c r="B441" s="1"/>
      <c r="C441" s="1"/>
      <c r="D441" s="1"/>
      <c r="E441" s="1"/>
      <c r="F441" s="1"/>
      <c r="G441" s="1"/>
      <c r="H441" s="1"/>
      <c r="I441" s="92"/>
      <c r="J441" s="1"/>
      <c r="K441" s="1"/>
      <c r="L441" s="1"/>
      <c r="M441" s="1"/>
      <c r="N441" s="1"/>
      <c r="O441" s="1"/>
      <c r="P441" s="1"/>
      <c r="Q441" s="1"/>
      <c r="R441" s="78"/>
      <c r="S441" s="78"/>
      <c r="T441" s="78"/>
      <c r="U441" s="78"/>
      <c r="V441" s="1"/>
      <c r="W441" s="1"/>
      <c r="X441" s="1"/>
      <c r="Y441" s="1"/>
      <c r="Z441" s="1"/>
    </row>
    <row r="442" spans="1:26" ht="14.25" customHeight="1" x14ac:dyDescent="0.35">
      <c r="A442" s="1"/>
      <c r="B442" s="1"/>
      <c r="C442" s="1"/>
      <c r="D442" s="1"/>
      <c r="E442" s="1"/>
      <c r="F442" s="1"/>
      <c r="G442" s="1"/>
      <c r="H442" s="1"/>
      <c r="I442" s="92"/>
      <c r="J442" s="1"/>
      <c r="K442" s="1"/>
      <c r="L442" s="1"/>
      <c r="M442" s="1"/>
      <c r="N442" s="1"/>
      <c r="O442" s="1"/>
      <c r="P442" s="1"/>
      <c r="Q442" s="1"/>
      <c r="R442" s="78"/>
      <c r="S442" s="78"/>
      <c r="T442" s="78"/>
      <c r="U442" s="78"/>
      <c r="V442" s="1"/>
      <c r="W442" s="1"/>
      <c r="X442" s="1"/>
      <c r="Y442" s="1"/>
      <c r="Z442" s="1"/>
    </row>
    <row r="443" spans="1:26" ht="14.25" customHeight="1" x14ac:dyDescent="0.35">
      <c r="A443" s="1"/>
      <c r="B443" s="1"/>
      <c r="C443" s="1"/>
      <c r="D443" s="1"/>
      <c r="E443" s="1"/>
      <c r="F443" s="1"/>
      <c r="G443" s="1"/>
      <c r="H443" s="1"/>
      <c r="I443" s="92"/>
      <c r="J443" s="1"/>
      <c r="K443" s="1"/>
      <c r="L443" s="1"/>
      <c r="M443" s="1"/>
      <c r="N443" s="1"/>
      <c r="O443" s="1"/>
      <c r="P443" s="1"/>
      <c r="Q443" s="1"/>
      <c r="R443" s="78"/>
      <c r="S443" s="78"/>
      <c r="T443" s="78"/>
      <c r="U443" s="78"/>
      <c r="V443" s="1"/>
      <c r="W443" s="1"/>
      <c r="X443" s="1"/>
      <c r="Y443" s="1"/>
      <c r="Z443" s="1"/>
    </row>
    <row r="444" spans="1:26" ht="14.25" customHeight="1" x14ac:dyDescent="0.35">
      <c r="A444" s="1"/>
      <c r="B444" s="1"/>
      <c r="C444" s="1"/>
      <c r="D444" s="1"/>
      <c r="E444" s="1"/>
      <c r="F444" s="1"/>
      <c r="G444" s="1"/>
      <c r="H444" s="1"/>
      <c r="I444" s="92"/>
      <c r="J444" s="1"/>
      <c r="K444" s="1"/>
      <c r="L444" s="1"/>
      <c r="M444" s="1"/>
      <c r="N444" s="1"/>
      <c r="O444" s="1"/>
      <c r="P444" s="1"/>
      <c r="Q444" s="1"/>
      <c r="R444" s="78"/>
      <c r="S444" s="78"/>
      <c r="T444" s="78"/>
      <c r="U444" s="78"/>
      <c r="V444" s="1"/>
      <c r="W444" s="1"/>
      <c r="X444" s="1"/>
      <c r="Y444" s="1"/>
      <c r="Z444" s="1"/>
    </row>
    <row r="445" spans="1:26" ht="14.25" customHeight="1" x14ac:dyDescent="0.35">
      <c r="A445" s="1"/>
      <c r="B445" s="1"/>
      <c r="C445" s="1"/>
      <c r="D445" s="1"/>
      <c r="E445" s="1"/>
      <c r="F445" s="1"/>
      <c r="G445" s="1"/>
      <c r="H445" s="1"/>
      <c r="I445" s="92"/>
      <c r="J445" s="1"/>
      <c r="K445" s="1"/>
      <c r="L445" s="1"/>
      <c r="M445" s="1"/>
      <c r="N445" s="1"/>
      <c r="O445" s="1"/>
      <c r="P445" s="1"/>
      <c r="Q445" s="1"/>
      <c r="R445" s="78"/>
      <c r="S445" s="78"/>
      <c r="T445" s="78"/>
      <c r="U445" s="78"/>
      <c r="V445" s="1"/>
      <c r="W445" s="1"/>
      <c r="X445" s="1"/>
      <c r="Y445" s="1"/>
      <c r="Z445" s="1"/>
    </row>
    <row r="446" spans="1:26" ht="14.25" customHeight="1" x14ac:dyDescent="0.35">
      <c r="A446" s="1"/>
      <c r="B446" s="1"/>
      <c r="C446" s="1"/>
      <c r="D446" s="1"/>
      <c r="E446" s="1"/>
      <c r="F446" s="1"/>
      <c r="G446" s="1"/>
      <c r="H446" s="1"/>
      <c r="I446" s="92"/>
      <c r="J446" s="1"/>
      <c r="K446" s="1"/>
      <c r="L446" s="1"/>
      <c r="M446" s="1"/>
      <c r="N446" s="1"/>
      <c r="O446" s="1"/>
      <c r="P446" s="1"/>
      <c r="Q446" s="1"/>
      <c r="R446" s="78"/>
      <c r="S446" s="78"/>
      <c r="T446" s="78"/>
      <c r="U446" s="78"/>
      <c r="V446" s="1"/>
      <c r="W446" s="1"/>
      <c r="X446" s="1"/>
      <c r="Y446" s="1"/>
      <c r="Z446" s="1"/>
    </row>
    <row r="447" spans="1:26" ht="14.25" customHeight="1" x14ac:dyDescent="0.35">
      <c r="A447" s="1"/>
      <c r="B447" s="1"/>
      <c r="C447" s="1"/>
      <c r="D447" s="1"/>
      <c r="E447" s="1"/>
      <c r="F447" s="1"/>
      <c r="G447" s="1"/>
      <c r="H447" s="1"/>
      <c r="I447" s="92"/>
      <c r="J447" s="1"/>
      <c r="K447" s="1"/>
      <c r="L447" s="1"/>
      <c r="M447" s="1"/>
      <c r="N447" s="1"/>
      <c r="O447" s="1"/>
      <c r="P447" s="1"/>
      <c r="Q447" s="1"/>
      <c r="R447" s="78"/>
      <c r="S447" s="78"/>
      <c r="T447" s="78"/>
      <c r="U447" s="78"/>
      <c r="V447" s="1"/>
      <c r="W447" s="1"/>
      <c r="X447" s="1"/>
      <c r="Y447" s="1"/>
      <c r="Z447" s="1"/>
    </row>
    <row r="448" spans="1:26" ht="14.25" customHeight="1" x14ac:dyDescent="0.35">
      <c r="A448" s="1"/>
      <c r="B448" s="1"/>
      <c r="C448" s="1"/>
      <c r="D448" s="1"/>
      <c r="E448" s="1"/>
      <c r="F448" s="1"/>
      <c r="G448" s="1"/>
      <c r="H448" s="1"/>
      <c r="I448" s="92"/>
      <c r="J448" s="1"/>
      <c r="K448" s="1"/>
      <c r="L448" s="1"/>
      <c r="M448" s="1"/>
      <c r="N448" s="1"/>
      <c r="O448" s="1"/>
      <c r="P448" s="1"/>
      <c r="Q448" s="1"/>
      <c r="R448" s="78"/>
      <c r="S448" s="78"/>
      <c r="T448" s="78"/>
      <c r="U448" s="78"/>
      <c r="V448" s="1"/>
      <c r="W448" s="1"/>
      <c r="X448" s="1"/>
      <c r="Y448" s="1"/>
      <c r="Z448" s="1"/>
    </row>
    <row r="449" spans="1:26" ht="14.25" customHeight="1" x14ac:dyDescent="0.35">
      <c r="A449" s="1"/>
      <c r="B449" s="1"/>
      <c r="C449" s="1"/>
      <c r="D449" s="1"/>
      <c r="E449" s="1"/>
      <c r="F449" s="1"/>
      <c r="G449" s="1"/>
      <c r="H449" s="1"/>
      <c r="I449" s="92"/>
      <c r="J449" s="1"/>
      <c r="K449" s="1"/>
      <c r="L449" s="1"/>
      <c r="M449" s="1"/>
      <c r="N449" s="1"/>
      <c r="O449" s="1"/>
      <c r="P449" s="1"/>
      <c r="Q449" s="1"/>
      <c r="R449" s="78"/>
      <c r="S449" s="78"/>
      <c r="T449" s="78"/>
      <c r="U449" s="78"/>
      <c r="V449" s="1"/>
      <c r="W449" s="1"/>
      <c r="X449" s="1"/>
      <c r="Y449" s="1"/>
      <c r="Z449" s="1"/>
    </row>
    <row r="450" spans="1:26" ht="14.25" customHeight="1" x14ac:dyDescent="0.35">
      <c r="A450" s="1"/>
      <c r="B450" s="1"/>
      <c r="C450" s="1"/>
      <c r="D450" s="1"/>
      <c r="E450" s="1"/>
      <c r="F450" s="1"/>
      <c r="G450" s="1"/>
      <c r="H450" s="1"/>
      <c r="I450" s="92"/>
      <c r="J450" s="1"/>
      <c r="K450" s="1"/>
      <c r="L450" s="1"/>
      <c r="M450" s="1"/>
      <c r="N450" s="1"/>
      <c r="O450" s="1"/>
      <c r="P450" s="1"/>
      <c r="Q450" s="1"/>
      <c r="R450" s="78"/>
      <c r="S450" s="78"/>
      <c r="T450" s="78"/>
      <c r="U450" s="78"/>
      <c r="V450" s="1"/>
      <c r="W450" s="1"/>
      <c r="X450" s="1"/>
      <c r="Y450" s="1"/>
      <c r="Z450" s="1"/>
    </row>
    <row r="451" spans="1:26" ht="14.25" customHeight="1" x14ac:dyDescent="0.35">
      <c r="A451" s="1"/>
      <c r="B451" s="1"/>
      <c r="C451" s="1"/>
      <c r="D451" s="1"/>
      <c r="E451" s="1"/>
      <c r="F451" s="1"/>
      <c r="G451" s="1"/>
      <c r="H451" s="1"/>
      <c r="I451" s="92"/>
      <c r="J451" s="1"/>
      <c r="K451" s="1"/>
      <c r="L451" s="1"/>
      <c r="M451" s="1"/>
      <c r="N451" s="1"/>
      <c r="O451" s="1"/>
      <c r="P451" s="1"/>
      <c r="Q451" s="1"/>
      <c r="R451" s="78"/>
      <c r="S451" s="78"/>
      <c r="T451" s="78"/>
      <c r="U451" s="78"/>
      <c r="V451" s="1"/>
      <c r="W451" s="1"/>
      <c r="X451" s="1"/>
      <c r="Y451" s="1"/>
      <c r="Z451" s="1"/>
    </row>
    <row r="452" spans="1:26" ht="14.25" customHeight="1" x14ac:dyDescent="0.35">
      <c r="A452" s="1"/>
      <c r="B452" s="1"/>
      <c r="C452" s="1"/>
      <c r="D452" s="1"/>
      <c r="E452" s="1"/>
      <c r="F452" s="1"/>
      <c r="G452" s="1"/>
      <c r="H452" s="1"/>
      <c r="I452" s="92"/>
      <c r="J452" s="1"/>
      <c r="K452" s="1"/>
      <c r="L452" s="1"/>
      <c r="M452" s="1"/>
      <c r="N452" s="1"/>
      <c r="O452" s="1"/>
      <c r="P452" s="1"/>
      <c r="Q452" s="1"/>
      <c r="R452" s="78"/>
      <c r="S452" s="78"/>
      <c r="T452" s="78"/>
      <c r="U452" s="78"/>
      <c r="V452" s="1"/>
      <c r="W452" s="1"/>
      <c r="X452" s="1"/>
      <c r="Y452" s="1"/>
      <c r="Z452" s="1"/>
    </row>
    <row r="453" spans="1:26" ht="14.25" customHeight="1" x14ac:dyDescent="0.35">
      <c r="A453" s="1"/>
      <c r="B453" s="1"/>
      <c r="C453" s="1"/>
      <c r="D453" s="1"/>
      <c r="E453" s="1"/>
      <c r="F453" s="1"/>
      <c r="G453" s="1"/>
      <c r="H453" s="1"/>
      <c r="I453" s="92"/>
      <c r="J453" s="1"/>
      <c r="K453" s="1"/>
      <c r="L453" s="1"/>
      <c r="M453" s="1"/>
      <c r="N453" s="1"/>
      <c r="O453" s="1"/>
      <c r="P453" s="1"/>
      <c r="Q453" s="1"/>
      <c r="R453" s="78"/>
      <c r="S453" s="78"/>
      <c r="T453" s="78"/>
      <c r="U453" s="78"/>
      <c r="V453" s="1"/>
      <c r="W453" s="1"/>
      <c r="X453" s="1"/>
      <c r="Y453" s="1"/>
      <c r="Z453" s="1"/>
    </row>
    <row r="454" spans="1:26" ht="14.25" customHeight="1" x14ac:dyDescent="0.35">
      <c r="A454" s="1"/>
      <c r="B454" s="1"/>
      <c r="C454" s="1"/>
      <c r="D454" s="1"/>
      <c r="E454" s="1"/>
      <c r="F454" s="1"/>
      <c r="G454" s="1"/>
      <c r="H454" s="1"/>
      <c r="I454" s="92"/>
      <c r="J454" s="1"/>
      <c r="K454" s="1"/>
      <c r="L454" s="1"/>
      <c r="M454" s="1"/>
      <c r="N454" s="1"/>
      <c r="O454" s="1"/>
      <c r="P454" s="1"/>
      <c r="Q454" s="1"/>
      <c r="R454" s="78"/>
      <c r="S454" s="78"/>
      <c r="T454" s="78"/>
      <c r="U454" s="78"/>
      <c r="V454" s="1"/>
      <c r="W454" s="1"/>
      <c r="X454" s="1"/>
      <c r="Y454" s="1"/>
      <c r="Z454" s="1"/>
    </row>
    <row r="455" spans="1:26" ht="14.25" customHeight="1" x14ac:dyDescent="0.35">
      <c r="A455" s="1"/>
      <c r="B455" s="1"/>
      <c r="C455" s="1"/>
      <c r="D455" s="1"/>
      <c r="E455" s="1"/>
      <c r="F455" s="1"/>
      <c r="G455" s="1"/>
      <c r="H455" s="1"/>
      <c r="I455" s="92"/>
      <c r="J455" s="1"/>
      <c r="K455" s="1"/>
      <c r="L455" s="1"/>
      <c r="M455" s="1"/>
      <c r="N455" s="1"/>
      <c r="O455" s="1"/>
      <c r="P455" s="1"/>
      <c r="Q455" s="1"/>
      <c r="R455" s="78"/>
      <c r="S455" s="78"/>
      <c r="T455" s="78"/>
      <c r="U455" s="78"/>
      <c r="V455" s="1"/>
      <c r="W455" s="1"/>
      <c r="X455" s="1"/>
      <c r="Y455" s="1"/>
      <c r="Z455" s="1"/>
    </row>
    <row r="456" spans="1:26" ht="14.25" customHeight="1" x14ac:dyDescent="0.35">
      <c r="A456" s="1"/>
      <c r="B456" s="1"/>
      <c r="C456" s="1"/>
      <c r="D456" s="1"/>
      <c r="E456" s="1"/>
      <c r="F456" s="1"/>
      <c r="G456" s="1"/>
      <c r="H456" s="1"/>
      <c r="I456" s="92"/>
      <c r="J456" s="1"/>
      <c r="K456" s="1"/>
      <c r="L456" s="1"/>
      <c r="M456" s="1"/>
      <c r="N456" s="1"/>
      <c r="O456" s="1"/>
      <c r="P456" s="1"/>
      <c r="Q456" s="1"/>
      <c r="R456" s="78"/>
      <c r="S456" s="78"/>
      <c r="T456" s="78"/>
      <c r="U456" s="78"/>
      <c r="V456" s="1"/>
      <c r="W456" s="1"/>
      <c r="X456" s="1"/>
      <c r="Y456" s="1"/>
      <c r="Z456" s="1"/>
    </row>
    <row r="457" spans="1:26" ht="14.25" customHeight="1" x14ac:dyDescent="0.35">
      <c r="A457" s="1"/>
      <c r="B457" s="1"/>
      <c r="C457" s="1"/>
      <c r="D457" s="1"/>
      <c r="E457" s="1"/>
      <c r="F457" s="1"/>
      <c r="G457" s="1"/>
      <c r="H457" s="1"/>
      <c r="I457" s="92"/>
      <c r="J457" s="1"/>
      <c r="K457" s="1"/>
      <c r="L457" s="1"/>
      <c r="M457" s="1"/>
      <c r="N457" s="1"/>
      <c r="O457" s="1"/>
      <c r="P457" s="1"/>
      <c r="Q457" s="1"/>
      <c r="R457" s="78"/>
      <c r="S457" s="78"/>
      <c r="T457" s="78"/>
      <c r="U457" s="78"/>
      <c r="V457" s="1"/>
      <c r="W457" s="1"/>
      <c r="X457" s="1"/>
      <c r="Y457" s="1"/>
      <c r="Z457" s="1"/>
    </row>
    <row r="458" spans="1:26" ht="14.25" customHeight="1" x14ac:dyDescent="0.35">
      <c r="A458" s="1"/>
      <c r="B458" s="1"/>
      <c r="C458" s="1"/>
      <c r="D458" s="1"/>
      <c r="E458" s="1"/>
      <c r="F458" s="1"/>
      <c r="G458" s="1"/>
      <c r="H458" s="1"/>
      <c r="I458" s="92"/>
      <c r="J458" s="1"/>
      <c r="K458" s="1"/>
      <c r="L458" s="1"/>
      <c r="M458" s="1"/>
      <c r="N458" s="1"/>
      <c r="O458" s="1"/>
      <c r="P458" s="1"/>
      <c r="Q458" s="1"/>
      <c r="R458" s="78"/>
      <c r="S458" s="78"/>
      <c r="T458" s="78"/>
      <c r="U458" s="78"/>
      <c r="V458" s="1"/>
      <c r="W458" s="1"/>
      <c r="X458" s="1"/>
      <c r="Y458" s="1"/>
      <c r="Z458" s="1"/>
    </row>
    <row r="459" spans="1:26" ht="14.25" customHeight="1" x14ac:dyDescent="0.35">
      <c r="A459" s="1"/>
      <c r="B459" s="1"/>
      <c r="C459" s="1"/>
      <c r="D459" s="1"/>
      <c r="E459" s="1"/>
      <c r="F459" s="1"/>
      <c r="G459" s="1"/>
      <c r="H459" s="1"/>
      <c r="I459" s="92"/>
      <c r="J459" s="1"/>
      <c r="K459" s="1"/>
      <c r="L459" s="1"/>
      <c r="M459" s="1"/>
      <c r="N459" s="1"/>
      <c r="O459" s="1"/>
      <c r="P459" s="1"/>
      <c r="Q459" s="1"/>
      <c r="R459" s="78"/>
      <c r="S459" s="78"/>
      <c r="T459" s="78"/>
      <c r="U459" s="78"/>
      <c r="V459" s="1"/>
      <c r="W459" s="1"/>
      <c r="X459" s="1"/>
      <c r="Y459" s="1"/>
      <c r="Z459" s="1"/>
    </row>
    <row r="460" spans="1:26" ht="14.25" customHeight="1" x14ac:dyDescent="0.35">
      <c r="A460" s="1"/>
      <c r="B460" s="1"/>
      <c r="C460" s="1"/>
      <c r="D460" s="1"/>
      <c r="E460" s="1"/>
      <c r="F460" s="1"/>
      <c r="G460" s="1"/>
      <c r="H460" s="1"/>
      <c r="I460" s="92"/>
      <c r="J460" s="1"/>
      <c r="K460" s="1"/>
      <c r="L460" s="1"/>
      <c r="M460" s="1"/>
      <c r="N460" s="1"/>
      <c r="O460" s="1"/>
      <c r="P460" s="1"/>
      <c r="Q460" s="1"/>
      <c r="R460" s="78"/>
      <c r="S460" s="78"/>
      <c r="T460" s="78"/>
      <c r="U460" s="78"/>
      <c r="V460" s="1"/>
      <c r="W460" s="1"/>
      <c r="X460" s="1"/>
      <c r="Y460" s="1"/>
      <c r="Z460" s="1"/>
    </row>
    <row r="461" spans="1:26" ht="14.25" customHeight="1" x14ac:dyDescent="0.35">
      <c r="A461" s="1"/>
      <c r="B461" s="1"/>
      <c r="C461" s="1"/>
      <c r="D461" s="1"/>
      <c r="E461" s="1"/>
      <c r="F461" s="1"/>
      <c r="G461" s="1"/>
      <c r="H461" s="1"/>
      <c r="I461" s="92"/>
      <c r="J461" s="1"/>
      <c r="K461" s="1"/>
      <c r="L461" s="1"/>
      <c r="M461" s="1"/>
      <c r="N461" s="1"/>
      <c r="O461" s="1"/>
      <c r="P461" s="1"/>
      <c r="Q461" s="1"/>
      <c r="R461" s="78"/>
      <c r="S461" s="78"/>
      <c r="T461" s="78"/>
      <c r="U461" s="78"/>
      <c r="V461" s="1"/>
      <c r="W461" s="1"/>
      <c r="X461" s="1"/>
      <c r="Y461" s="1"/>
      <c r="Z461" s="1"/>
    </row>
    <row r="462" spans="1:26" ht="14.25" customHeight="1" x14ac:dyDescent="0.35">
      <c r="A462" s="1"/>
      <c r="B462" s="1"/>
      <c r="C462" s="1"/>
      <c r="D462" s="1"/>
      <c r="E462" s="1"/>
      <c r="F462" s="1"/>
      <c r="G462" s="1"/>
      <c r="H462" s="1"/>
      <c r="I462" s="92"/>
      <c r="J462" s="1"/>
      <c r="K462" s="1"/>
      <c r="L462" s="1"/>
      <c r="M462" s="1"/>
      <c r="N462" s="1"/>
      <c r="O462" s="1"/>
      <c r="P462" s="1"/>
      <c r="Q462" s="1"/>
      <c r="R462" s="78"/>
      <c r="S462" s="78"/>
      <c r="T462" s="78"/>
      <c r="U462" s="78"/>
      <c r="V462" s="1"/>
      <c r="W462" s="1"/>
      <c r="X462" s="1"/>
      <c r="Y462" s="1"/>
      <c r="Z462" s="1"/>
    </row>
    <row r="463" spans="1:26" ht="14.25" customHeight="1" x14ac:dyDescent="0.35">
      <c r="A463" s="1"/>
      <c r="B463" s="1"/>
      <c r="C463" s="1"/>
      <c r="D463" s="1"/>
      <c r="E463" s="1"/>
      <c r="F463" s="1"/>
      <c r="G463" s="1"/>
      <c r="H463" s="1"/>
      <c r="I463" s="92"/>
      <c r="J463" s="1"/>
      <c r="K463" s="1"/>
      <c r="L463" s="1"/>
      <c r="M463" s="1"/>
      <c r="N463" s="1"/>
      <c r="O463" s="1"/>
      <c r="P463" s="1"/>
      <c r="Q463" s="1"/>
      <c r="R463" s="78"/>
      <c r="S463" s="78"/>
      <c r="T463" s="78"/>
      <c r="U463" s="78"/>
      <c r="V463" s="1"/>
      <c r="W463" s="1"/>
      <c r="X463" s="1"/>
      <c r="Y463" s="1"/>
      <c r="Z463" s="1"/>
    </row>
    <row r="464" spans="1:26" ht="14.25" customHeight="1" x14ac:dyDescent="0.35">
      <c r="A464" s="1"/>
      <c r="B464" s="1"/>
      <c r="C464" s="1"/>
      <c r="D464" s="1"/>
      <c r="E464" s="1"/>
      <c r="F464" s="1"/>
      <c r="G464" s="1"/>
      <c r="H464" s="1"/>
      <c r="I464" s="92"/>
      <c r="J464" s="1"/>
      <c r="K464" s="1"/>
      <c r="L464" s="1"/>
      <c r="M464" s="1"/>
      <c r="N464" s="1"/>
      <c r="O464" s="1"/>
      <c r="P464" s="1"/>
      <c r="Q464" s="1"/>
      <c r="R464" s="78"/>
      <c r="S464" s="78"/>
      <c r="T464" s="78"/>
      <c r="U464" s="78"/>
      <c r="V464" s="1"/>
      <c r="W464" s="1"/>
      <c r="X464" s="1"/>
      <c r="Y464" s="1"/>
      <c r="Z464" s="1"/>
    </row>
    <row r="465" spans="1:26" ht="14.25" customHeight="1" x14ac:dyDescent="0.35">
      <c r="A465" s="1"/>
      <c r="B465" s="1"/>
      <c r="C465" s="1"/>
      <c r="D465" s="1"/>
      <c r="E465" s="1"/>
      <c r="F465" s="1"/>
      <c r="G465" s="1"/>
      <c r="H465" s="1"/>
      <c r="I465" s="92"/>
      <c r="J465" s="1"/>
      <c r="K465" s="1"/>
      <c r="L465" s="1"/>
      <c r="M465" s="1"/>
      <c r="N465" s="1"/>
      <c r="O465" s="1"/>
      <c r="P465" s="1"/>
      <c r="Q465" s="1"/>
      <c r="R465" s="78"/>
      <c r="S465" s="78"/>
      <c r="T465" s="78"/>
      <c r="U465" s="78"/>
      <c r="V465" s="1"/>
      <c r="W465" s="1"/>
      <c r="X465" s="1"/>
      <c r="Y465" s="1"/>
      <c r="Z465" s="1"/>
    </row>
    <row r="466" spans="1:26" ht="14.25" customHeight="1" x14ac:dyDescent="0.35">
      <c r="A466" s="1"/>
      <c r="B466" s="1"/>
      <c r="C466" s="1"/>
      <c r="D466" s="1"/>
      <c r="E466" s="1"/>
      <c r="F466" s="1"/>
      <c r="G466" s="1"/>
      <c r="H466" s="1"/>
      <c r="I466" s="92"/>
      <c r="J466" s="1"/>
      <c r="K466" s="1"/>
      <c r="L466" s="1"/>
      <c r="M466" s="1"/>
      <c r="N466" s="1"/>
      <c r="O466" s="1"/>
      <c r="P466" s="1"/>
      <c r="Q466" s="1"/>
      <c r="R466" s="78"/>
      <c r="S466" s="78"/>
      <c r="T466" s="78"/>
      <c r="U466" s="78"/>
      <c r="V466" s="1"/>
      <c r="W466" s="1"/>
      <c r="X466" s="1"/>
      <c r="Y466" s="1"/>
      <c r="Z466" s="1"/>
    </row>
    <row r="467" spans="1:26" ht="14.25" customHeight="1" x14ac:dyDescent="0.35">
      <c r="A467" s="1"/>
      <c r="B467" s="1"/>
      <c r="C467" s="1"/>
      <c r="D467" s="1"/>
      <c r="E467" s="1"/>
      <c r="F467" s="1"/>
      <c r="G467" s="1"/>
      <c r="H467" s="1"/>
      <c r="I467" s="92"/>
      <c r="J467" s="1"/>
      <c r="K467" s="1"/>
      <c r="L467" s="1"/>
      <c r="M467" s="1"/>
      <c r="N467" s="1"/>
      <c r="O467" s="1"/>
      <c r="P467" s="1"/>
      <c r="Q467" s="1"/>
      <c r="R467" s="78"/>
      <c r="S467" s="78"/>
      <c r="T467" s="78"/>
      <c r="U467" s="78"/>
      <c r="V467" s="1"/>
      <c r="W467" s="1"/>
      <c r="X467" s="1"/>
      <c r="Y467" s="1"/>
      <c r="Z467" s="1"/>
    </row>
    <row r="468" spans="1:26" ht="14.25" customHeight="1" x14ac:dyDescent="0.35">
      <c r="A468" s="1"/>
      <c r="B468" s="1"/>
      <c r="C468" s="1"/>
      <c r="D468" s="1"/>
      <c r="E468" s="1"/>
      <c r="F468" s="1"/>
      <c r="G468" s="1"/>
      <c r="H468" s="1"/>
      <c r="I468" s="92"/>
      <c r="J468" s="1"/>
      <c r="K468" s="1"/>
      <c r="L468" s="1"/>
      <c r="M468" s="1"/>
      <c r="N468" s="1"/>
      <c r="O468" s="1"/>
      <c r="P468" s="1"/>
      <c r="Q468" s="1"/>
      <c r="R468" s="78"/>
      <c r="S468" s="78"/>
      <c r="T468" s="78"/>
      <c r="U468" s="78"/>
      <c r="V468" s="1"/>
      <c r="W468" s="1"/>
      <c r="X468" s="1"/>
      <c r="Y468" s="1"/>
      <c r="Z468" s="1"/>
    </row>
    <row r="469" spans="1:26" ht="14.25" customHeight="1" x14ac:dyDescent="0.35">
      <c r="A469" s="1"/>
      <c r="B469" s="1"/>
      <c r="C469" s="1"/>
      <c r="D469" s="1"/>
      <c r="E469" s="1"/>
      <c r="F469" s="1"/>
      <c r="G469" s="1"/>
      <c r="H469" s="1"/>
      <c r="I469" s="92"/>
      <c r="J469" s="1"/>
      <c r="K469" s="1"/>
      <c r="L469" s="1"/>
      <c r="M469" s="1"/>
      <c r="N469" s="1"/>
      <c r="O469" s="1"/>
      <c r="P469" s="1"/>
      <c r="Q469" s="1"/>
      <c r="R469" s="78"/>
      <c r="S469" s="78"/>
      <c r="T469" s="78"/>
      <c r="U469" s="78"/>
      <c r="V469" s="1"/>
      <c r="W469" s="1"/>
      <c r="X469" s="1"/>
      <c r="Y469" s="1"/>
      <c r="Z469" s="1"/>
    </row>
    <row r="470" spans="1:26" ht="14.25" customHeight="1" x14ac:dyDescent="0.35">
      <c r="A470" s="1"/>
      <c r="B470" s="1"/>
      <c r="C470" s="1"/>
      <c r="D470" s="1"/>
      <c r="E470" s="1"/>
      <c r="F470" s="1"/>
      <c r="G470" s="1"/>
      <c r="H470" s="1"/>
      <c r="I470" s="92"/>
      <c r="J470" s="1"/>
      <c r="K470" s="1"/>
      <c r="L470" s="1"/>
      <c r="M470" s="1"/>
      <c r="N470" s="1"/>
      <c r="O470" s="1"/>
      <c r="P470" s="1"/>
      <c r="Q470" s="1"/>
      <c r="R470" s="78"/>
      <c r="S470" s="78"/>
      <c r="T470" s="78"/>
      <c r="U470" s="78"/>
      <c r="V470" s="1"/>
      <c r="W470" s="1"/>
      <c r="X470" s="1"/>
      <c r="Y470" s="1"/>
      <c r="Z470" s="1"/>
    </row>
    <row r="471" spans="1:26" ht="14.25" customHeight="1" x14ac:dyDescent="0.35">
      <c r="A471" s="1"/>
      <c r="B471" s="1"/>
      <c r="C471" s="1"/>
      <c r="D471" s="1"/>
      <c r="E471" s="1"/>
      <c r="F471" s="1"/>
      <c r="G471" s="1"/>
      <c r="H471" s="1"/>
      <c r="I471" s="92"/>
      <c r="J471" s="1"/>
      <c r="K471" s="1"/>
      <c r="L471" s="1"/>
      <c r="M471" s="1"/>
      <c r="N471" s="1"/>
      <c r="O471" s="1"/>
      <c r="P471" s="1"/>
      <c r="Q471" s="1"/>
      <c r="R471" s="78"/>
      <c r="S471" s="78"/>
      <c r="T471" s="78"/>
      <c r="U471" s="78"/>
      <c r="V471" s="1"/>
      <c r="W471" s="1"/>
      <c r="X471" s="1"/>
      <c r="Y471" s="1"/>
      <c r="Z471" s="1"/>
    </row>
    <row r="472" spans="1:26" ht="14.25" customHeight="1" x14ac:dyDescent="0.35">
      <c r="A472" s="1"/>
      <c r="B472" s="1"/>
      <c r="C472" s="1"/>
      <c r="D472" s="1"/>
      <c r="E472" s="1"/>
      <c r="F472" s="1"/>
      <c r="G472" s="1"/>
      <c r="H472" s="1"/>
      <c r="I472" s="92"/>
      <c r="J472" s="1"/>
      <c r="K472" s="1"/>
      <c r="L472" s="1"/>
      <c r="M472" s="1"/>
      <c r="N472" s="1"/>
      <c r="O472" s="1"/>
      <c r="P472" s="1"/>
      <c r="Q472" s="1"/>
      <c r="R472" s="78"/>
      <c r="S472" s="78"/>
      <c r="T472" s="78"/>
      <c r="U472" s="78"/>
      <c r="V472" s="1"/>
      <c r="W472" s="1"/>
      <c r="X472" s="1"/>
      <c r="Y472" s="1"/>
      <c r="Z472" s="1"/>
    </row>
    <row r="473" spans="1:26" ht="14.25" customHeight="1" x14ac:dyDescent="0.35">
      <c r="A473" s="1"/>
      <c r="B473" s="1"/>
      <c r="C473" s="1"/>
      <c r="D473" s="1"/>
      <c r="E473" s="1"/>
      <c r="F473" s="1"/>
      <c r="G473" s="1"/>
      <c r="H473" s="1"/>
      <c r="I473" s="92"/>
      <c r="J473" s="1"/>
      <c r="K473" s="1"/>
      <c r="L473" s="1"/>
      <c r="M473" s="1"/>
      <c r="N473" s="1"/>
      <c r="O473" s="1"/>
      <c r="P473" s="1"/>
      <c r="Q473" s="1"/>
      <c r="R473" s="78"/>
      <c r="S473" s="78"/>
      <c r="T473" s="78"/>
      <c r="U473" s="78"/>
      <c r="V473" s="1"/>
      <c r="W473" s="1"/>
      <c r="X473" s="1"/>
      <c r="Y473" s="1"/>
      <c r="Z473" s="1"/>
    </row>
    <row r="474" spans="1:26" ht="14.25" customHeight="1" x14ac:dyDescent="0.35">
      <c r="A474" s="1"/>
      <c r="B474" s="1"/>
      <c r="C474" s="1"/>
      <c r="D474" s="1"/>
      <c r="E474" s="1"/>
      <c r="F474" s="1"/>
      <c r="G474" s="1"/>
      <c r="H474" s="1"/>
      <c r="I474" s="92"/>
      <c r="J474" s="1"/>
      <c r="K474" s="1"/>
      <c r="L474" s="1"/>
      <c r="M474" s="1"/>
      <c r="N474" s="1"/>
      <c r="O474" s="1"/>
      <c r="P474" s="1"/>
      <c r="Q474" s="1"/>
      <c r="R474" s="78"/>
      <c r="S474" s="78"/>
      <c r="T474" s="78"/>
      <c r="U474" s="78"/>
      <c r="V474" s="1"/>
      <c r="W474" s="1"/>
      <c r="X474" s="1"/>
      <c r="Y474" s="1"/>
      <c r="Z474" s="1"/>
    </row>
    <row r="475" spans="1:26" ht="14.25" customHeight="1" x14ac:dyDescent="0.35">
      <c r="A475" s="1"/>
      <c r="B475" s="1"/>
      <c r="C475" s="1"/>
      <c r="D475" s="1"/>
      <c r="E475" s="1"/>
      <c r="F475" s="1"/>
      <c r="G475" s="1"/>
      <c r="H475" s="1"/>
      <c r="I475" s="92"/>
      <c r="J475" s="1"/>
      <c r="K475" s="1"/>
      <c r="L475" s="1"/>
      <c r="M475" s="1"/>
      <c r="N475" s="1"/>
      <c r="O475" s="1"/>
      <c r="P475" s="1"/>
      <c r="Q475" s="1"/>
      <c r="R475" s="78"/>
      <c r="S475" s="78"/>
      <c r="T475" s="78"/>
      <c r="U475" s="78"/>
      <c r="V475" s="1"/>
      <c r="W475" s="1"/>
      <c r="X475" s="1"/>
      <c r="Y475" s="1"/>
      <c r="Z475" s="1"/>
    </row>
    <row r="476" spans="1:26" ht="14.25" customHeight="1" x14ac:dyDescent="0.35">
      <c r="A476" s="1"/>
      <c r="B476" s="1"/>
      <c r="C476" s="1"/>
      <c r="D476" s="1"/>
      <c r="E476" s="1"/>
      <c r="F476" s="1"/>
      <c r="G476" s="1"/>
      <c r="H476" s="1"/>
      <c r="I476" s="92"/>
      <c r="J476" s="1"/>
      <c r="K476" s="1"/>
      <c r="L476" s="1"/>
      <c r="M476" s="1"/>
      <c r="N476" s="1"/>
      <c r="O476" s="1"/>
      <c r="P476" s="1"/>
      <c r="Q476" s="1"/>
      <c r="R476" s="78"/>
      <c r="S476" s="78"/>
      <c r="T476" s="78"/>
      <c r="U476" s="78"/>
      <c r="V476" s="1"/>
      <c r="W476" s="1"/>
      <c r="X476" s="1"/>
      <c r="Y476" s="1"/>
      <c r="Z476" s="1"/>
    </row>
    <row r="477" spans="1:26" ht="14.25" customHeight="1" x14ac:dyDescent="0.35">
      <c r="A477" s="1"/>
      <c r="B477" s="1"/>
      <c r="C477" s="1"/>
      <c r="D477" s="1"/>
      <c r="E477" s="1"/>
      <c r="F477" s="1"/>
      <c r="G477" s="1"/>
      <c r="H477" s="1"/>
      <c r="I477" s="92"/>
      <c r="J477" s="1"/>
      <c r="K477" s="1"/>
      <c r="L477" s="1"/>
      <c r="M477" s="1"/>
      <c r="N477" s="1"/>
      <c r="O477" s="1"/>
      <c r="P477" s="1"/>
      <c r="Q477" s="1"/>
      <c r="R477" s="78"/>
      <c r="S477" s="78"/>
      <c r="T477" s="78"/>
      <c r="U477" s="78"/>
      <c r="V477" s="1"/>
      <c r="W477" s="1"/>
      <c r="X477" s="1"/>
      <c r="Y477" s="1"/>
      <c r="Z477" s="1"/>
    </row>
    <row r="478" spans="1:26" ht="14.25" customHeight="1" x14ac:dyDescent="0.35">
      <c r="A478" s="1"/>
      <c r="B478" s="1"/>
      <c r="C478" s="1"/>
      <c r="D478" s="1"/>
      <c r="E478" s="1"/>
      <c r="F478" s="1"/>
      <c r="G478" s="1"/>
      <c r="H478" s="1"/>
      <c r="I478" s="92"/>
      <c r="J478" s="1"/>
      <c r="K478" s="1"/>
      <c r="L478" s="1"/>
      <c r="M478" s="1"/>
      <c r="N478" s="1"/>
      <c r="O478" s="1"/>
      <c r="P478" s="1"/>
      <c r="Q478" s="1"/>
      <c r="R478" s="78"/>
      <c r="S478" s="78"/>
      <c r="T478" s="78"/>
      <c r="U478" s="78"/>
      <c r="V478" s="1"/>
      <c r="W478" s="1"/>
      <c r="X478" s="1"/>
      <c r="Y478" s="1"/>
      <c r="Z478" s="1"/>
    </row>
    <row r="479" spans="1:26" ht="14.25" customHeight="1" x14ac:dyDescent="0.35">
      <c r="A479" s="1"/>
      <c r="B479" s="1"/>
      <c r="C479" s="1"/>
      <c r="D479" s="1"/>
      <c r="E479" s="1"/>
      <c r="F479" s="1"/>
      <c r="G479" s="1"/>
      <c r="H479" s="1"/>
      <c r="I479" s="92"/>
      <c r="J479" s="1"/>
      <c r="K479" s="1"/>
      <c r="L479" s="1"/>
      <c r="M479" s="1"/>
      <c r="N479" s="1"/>
      <c r="O479" s="1"/>
      <c r="P479" s="1"/>
      <c r="Q479" s="1"/>
      <c r="R479" s="78"/>
      <c r="S479" s="78"/>
      <c r="T479" s="78"/>
      <c r="U479" s="78"/>
      <c r="V479" s="1"/>
      <c r="W479" s="1"/>
      <c r="X479" s="1"/>
      <c r="Y479" s="1"/>
      <c r="Z479" s="1"/>
    </row>
    <row r="480" spans="1:26" ht="14.25" customHeight="1" x14ac:dyDescent="0.35">
      <c r="A480" s="1"/>
      <c r="B480" s="1"/>
      <c r="C480" s="1"/>
      <c r="D480" s="1"/>
      <c r="E480" s="1"/>
      <c r="F480" s="1"/>
      <c r="G480" s="1"/>
      <c r="H480" s="1"/>
      <c r="I480" s="92"/>
      <c r="J480" s="1"/>
      <c r="K480" s="1"/>
      <c r="L480" s="1"/>
      <c r="M480" s="1"/>
      <c r="N480" s="1"/>
      <c r="O480" s="1"/>
      <c r="P480" s="1"/>
      <c r="Q480" s="1"/>
      <c r="R480" s="78"/>
      <c r="S480" s="78"/>
      <c r="T480" s="78"/>
      <c r="U480" s="78"/>
      <c r="V480" s="1"/>
      <c r="W480" s="1"/>
      <c r="X480" s="1"/>
      <c r="Y480" s="1"/>
      <c r="Z480" s="1"/>
    </row>
    <row r="481" spans="1:26" ht="14.25" customHeight="1" x14ac:dyDescent="0.35">
      <c r="A481" s="1"/>
      <c r="B481" s="1"/>
      <c r="C481" s="1"/>
      <c r="D481" s="1"/>
      <c r="E481" s="1"/>
      <c r="F481" s="1"/>
      <c r="G481" s="1"/>
      <c r="H481" s="1"/>
      <c r="I481" s="92"/>
      <c r="J481" s="1"/>
      <c r="K481" s="1"/>
      <c r="L481" s="1"/>
      <c r="M481" s="1"/>
      <c r="N481" s="1"/>
      <c r="O481" s="1"/>
      <c r="P481" s="1"/>
      <c r="Q481" s="1"/>
      <c r="R481" s="78"/>
      <c r="S481" s="78"/>
      <c r="T481" s="78"/>
      <c r="U481" s="78"/>
      <c r="V481" s="1"/>
      <c r="W481" s="1"/>
      <c r="X481" s="1"/>
      <c r="Y481" s="1"/>
      <c r="Z481" s="1"/>
    </row>
    <row r="482" spans="1:26" ht="14.25" customHeight="1" x14ac:dyDescent="0.35">
      <c r="A482" s="1"/>
      <c r="B482" s="1"/>
      <c r="C482" s="1"/>
      <c r="D482" s="1"/>
      <c r="E482" s="1"/>
      <c r="F482" s="1"/>
      <c r="G482" s="1"/>
      <c r="H482" s="1"/>
      <c r="I482" s="92"/>
      <c r="J482" s="1"/>
      <c r="K482" s="1"/>
      <c r="L482" s="1"/>
      <c r="M482" s="1"/>
      <c r="N482" s="1"/>
      <c r="O482" s="1"/>
      <c r="P482" s="1"/>
      <c r="Q482" s="1"/>
      <c r="R482" s="78"/>
      <c r="S482" s="78"/>
      <c r="T482" s="78"/>
      <c r="U482" s="78"/>
      <c r="V482" s="1"/>
      <c r="W482" s="1"/>
      <c r="X482" s="1"/>
      <c r="Y482" s="1"/>
      <c r="Z482" s="1"/>
    </row>
    <row r="483" spans="1:26" ht="14.25" customHeight="1" x14ac:dyDescent="0.35">
      <c r="A483" s="1"/>
      <c r="B483" s="1"/>
      <c r="C483" s="1"/>
      <c r="D483" s="1"/>
      <c r="E483" s="1"/>
      <c r="F483" s="1"/>
      <c r="G483" s="1"/>
      <c r="H483" s="1"/>
      <c r="I483" s="92"/>
      <c r="J483" s="1"/>
      <c r="K483" s="1"/>
      <c r="L483" s="1"/>
      <c r="M483" s="1"/>
      <c r="N483" s="1"/>
      <c r="O483" s="1"/>
      <c r="P483" s="1"/>
      <c r="Q483" s="1"/>
      <c r="R483" s="78"/>
      <c r="S483" s="78"/>
      <c r="T483" s="78"/>
      <c r="U483" s="78"/>
      <c r="V483" s="1"/>
      <c r="W483" s="1"/>
      <c r="X483" s="1"/>
      <c r="Y483" s="1"/>
      <c r="Z483" s="1"/>
    </row>
    <row r="484" spans="1:26" ht="14.25" customHeight="1" x14ac:dyDescent="0.35">
      <c r="A484" s="1"/>
      <c r="B484" s="1"/>
      <c r="C484" s="1"/>
      <c r="D484" s="1"/>
      <c r="E484" s="1"/>
      <c r="F484" s="1"/>
      <c r="G484" s="1"/>
      <c r="H484" s="1"/>
      <c r="I484" s="92"/>
      <c r="J484" s="1"/>
      <c r="K484" s="1"/>
      <c r="L484" s="1"/>
      <c r="M484" s="1"/>
      <c r="N484" s="1"/>
      <c r="O484" s="1"/>
      <c r="P484" s="1"/>
      <c r="Q484" s="1"/>
      <c r="R484" s="78"/>
      <c r="S484" s="78"/>
      <c r="T484" s="78"/>
      <c r="U484" s="78"/>
      <c r="V484" s="1"/>
      <c r="W484" s="1"/>
      <c r="X484" s="1"/>
      <c r="Y484" s="1"/>
      <c r="Z484" s="1"/>
    </row>
    <row r="485" spans="1:26" ht="14.25" customHeight="1" x14ac:dyDescent="0.35">
      <c r="A485" s="1"/>
      <c r="B485" s="1"/>
      <c r="C485" s="1"/>
      <c r="D485" s="1"/>
      <c r="E485" s="1"/>
      <c r="F485" s="1"/>
      <c r="G485" s="1"/>
      <c r="H485" s="1"/>
      <c r="I485" s="92"/>
      <c r="J485" s="1"/>
      <c r="K485" s="1"/>
      <c r="L485" s="1"/>
      <c r="M485" s="1"/>
      <c r="N485" s="1"/>
      <c r="O485" s="1"/>
      <c r="P485" s="1"/>
      <c r="Q485" s="1"/>
      <c r="R485" s="78"/>
      <c r="S485" s="78"/>
      <c r="T485" s="78"/>
      <c r="U485" s="78"/>
      <c r="V485" s="1"/>
      <c r="W485" s="1"/>
      <c r="X485" s="1"/>
      <c r="Y485" s="1"/>
      <c r="Z485" s="1"/>
    </row>
    <row r="486" spans="1:26" ht="14.25" customHeight="1" x14ac:dyDescent="0.35">
      <c r="A486" s="1"/>
      <c r="B486" s="1"/>
      <c r="C486" s="1"/>
      <c r="D486" s="1"/>
      <c r="E486" s="1"/>
      <c r="F486" s="1"/>
      <c r="G486" s="1"/>
      <c r="H486" s="1"/>
      <c r="I486" s="92"/>
      <c r="J486" s="1"/>
      <c r="K486" s="1"/>
      <c r="L486" s="1"/>
      <c r="M486" s="1"/>
      <c r="N486" s="1"/>
      <c r="O486" s="1"/>
      <c r="P486" s="1"/>
      <c r="Q486" s="1"/>
      <c r="R486" s="78"/>
      <c r="S486" s="78"/>
      <c r="T486" s="78"/>
      <c r="U486" s="78"/>
      <c r="V486" s="1"/>
      <c r="W486" s="1"/>
      <c r="X486" s="1"/>
      <c r="Y486" s="1"/>
      <c r="Z486" s="1"/>
    </row>
    <row r="487" spans="1:26" ht="14.25" customHeight="1" x14ac:dyDescent="0.35">
      <c r="A487" s="1"/>
      <c r="B487" s="1"/>
      <c r="C487" s="1"/>
      <c r="D487" s="1"/>
      <c r="E487" s="1"/>
      <c r="F487" s="1"/>
      <c r="G487" s="1"/>
      <c r="H487" s="1"/>
      <c r="I487" s="92"/>
      <c r="J487" s="1"/>
      <c r="K487" s="1"/>
      <c r="L487" s="1"/>
      <c r="M487" s="1"/>
      <c r="N487" s="1"/>
      <c r="O487" s="1"/>
      <c r="P487" s="1"/>
      <c r="Q487" s="1"/>
      <c r="R487" s="78"/>
      <c r="S487" s="78"/>
      <c r="T487" s="78"/>
      <c r="U487" s="78"/>
      <c r="V487" s="1"/>
      <c r="W487" s="1"/>
      <c r="X487" s="1"/>
      <c r="Y487" s="1"/>
      <c r="Z487" s="1"/>
    </row>
    <row r="488" spans="1:26" ht="14.25" customHeight="1" x14ac:dyDescent="0.35">
      <c r="A488" s="1"/>
      <c r="B488" s="1"/>
      <c r="C488" s="1"/>
      <c r="D488" s="1"/>
      <c r="E488" s="1"/>
      <c r="F488" s="1"/>
      <c r="G488" s="1"/>
      <c r="H488" s="1"/>
      <c r="I488" s="92"/>
      <c r="J488" s="1"/>
      <c r="K488" s="1"/>
      <c r="L488" s="1"/>
      <c r="M488" s="1"/>
      <c r="N488" s="1"/>
      <c r="O488" s="1"/>
      <c r="P488" s="1"/>
      <c r="Q488" s="1"/>
      <c r="R488" s="78"/>
      <c r="S488" s="78"/>
      <c r="T488" s="78"/>
      <c r="U488" s="78"/>
      <c r="V488" s="1"/>
      <c r="W488" s="1"/>
      <c r="X488" s="1"/>
      <c r="Y488" s="1"/>
      <c r="Z488" s="1"/>
    </row>
    <row r="489" spans="1:26" ht="14.25" customHeight="1" x14ac:dyDescent="0.35">
      <c r="A489" s="1"/>
      <c r="B489" s="1"/>
      <c r="C489" s="1"/>
      <c r="D489" s="1"/>
      <c r="E489" s="1"/>
      <c r="F489" s="1"/>
      <c r="G489" s="1"/>
      <c r="H489" s="1"/>
      <c r="I489" s="92"/>
      <c r="J489" s="1"/>
      <c r="K489" s="1"/>
      <c r="L489" s="1"/>
      <c r="M489" s="1"/>
      <c r="N489" s="1"/>
      <c r="O489" s="1"/>
      <c r="P489" s="1"/>
      <c r="Q489" s="1"/>
      <c r="R489" s="78"/>
      <c r="S489" s="78"/>
      <c r="T489" s="78"/>
      <c r="U489" s="78"/>
      <c r="V489" s="1"/>
      <c r="W489" s="1"/>
      <c r="X489" s="1"/>
      <c r="Y489" s="1"/>
      <c r="Z489" s="1"/>
    </row>
    <row r="490" spans="1:26" ht="14.25" customHeight="1" x14ac:dyDescent="0.35">
      <c r="A490" s="1"/>
      <c r="B490" s="1"/>
      <c r="C490" s="1"/>
      <c r="D490" s="1"/>
      <c r="E490" s="1"/>
      <c r="F490" s="1"/>
      <c r="G490" s="1"/>
      <c r="H490" s="1"/>
      <c r="I490" s="92"/>
      <c r="J490" s="1"/>
      <c r="K490" s="1"/>
      <c r="L490" s="1"/>
      <c r="M490" s="1"/>
      <c r="N490" s="1"/>
      <c r="O490" s="1"/>
      <c r="P490" s="1"/>
      <c r="Q490" s="1"/>
      <c r="R490" s="78"/>
      <c r="S490" s="78"/>
      <c r="T490" s="78"/>
      <c r="U490" s="78"/>
      <c r="V490" s="1"/>
      <c r="W490" s="1"/>
      <c r="X490" s="1"/>
      <c r="Y490" s="1"/>
      <c r="Z490" s="1"/>
    </row>
    <row r="491" spans="1:26" ht="14.25" customHeight="1" x14ac:dyDescent="0.35">
      <c r="A491" s="1"/>
      <c r="B491" s="1"/>
      <c r="C491" s="1"/>
      <c r="D491" s="1"/>
      <c r="E491" s="1"/>
      <c r="F491" s="1"/>
      <c r="G491" s="1"/>
      <c r="H491" s="1"/>
      <c r="I491" s="92"/>
      <c r="J491" s="1"/>
      <c r="K491" s="1"/>
      <c r="L491" s="1"/>
      <c r="M491" s="1"/>
      <c r="N491" s="1"/>
      <c r="O491" s="1"/>
      <c r="P491" s="1"/>
      <c r="Q491" s="1"/>
      <c r="R491" s="78"/>
      <c r="S491" s="78"/>
      <c r="T491" s="78"/>
      <c r="U491" s="78"/>
      <c r="V491" s="1"/>
      <c r="W491" s="1"/>
      <c r="X491" s="1"/>
      <c r="Y491" s="1"/>
      <c r="Z491" s="1"/>
    </row>
    <row r="492" spans="1:26" ht="14.25" customHeight="1" x14ac:dyDescent="0.35">
      <c r="A492" s="1"/>
      <c r="B492" s="1"/>
      <c r="C492" s="1"/>
      <c r="D492" s="1"/>
      <c r="E492" s="1"/>
      <c r="F492" s="1"/>
      <c r="G492" s="1"/>
      <c r="H492" s="1"/>
      <c r="I492" s="92"/>
      <c r="J492" s="1"/>
      <c r="K492" s="1"/>
      <c r="L492" s="1"/>
      <c r="M492" s="1"/>
      <c r="N492" s="1"/>
      <c r="O492" s="1"/>
      <c r="P492" s="1"/>
      <c r="Q492" s="1"/>
      <c r="R492" s="78"/>
      <c r="S492" s="78"/>
      <c r="T492" s="78"/>
      <c r="U492" s="78"/>
      <c r="V492" s="1"/>
      <c r="W492" s="1"/>
      <c r="X492" s="1"/>
      <c r="Y492" s="1"/>
      <c r="Z492" s="1"/>
    </row>
    <row r="493" spans="1:26" ht="14.25" customHeight="1" x14ac:dyDescent="0.35">
      <c r="A493" s="1"/>
      <c r="B493" s="1"/>
      <c r="C493" s="1"/>
      <c r="D493" s="1"/>
      <c r="E493" s="1"/>
      <c r="F493" s="1"/>
      <c r="G493" s="1"/>
      <c r="H493" s="1"/>
      <c r="I493" s="92"/>
      <c r="J493" s="1"/>
      <c r="K493" s="1"/>
      <c r="L493" s="1"/>
      <c r="M493" s="1"/>
      <c r="N493" s="1"/>
      <c r="O493" s="1"/>
      <c r="P493" s="1"/>
      <c r="Q493" s="1"/>
      <c r="R493" s="78"/>
      <c r="S493" s="78"/>
      <c r="T493" s="78"/>
      <c r="U493" s="78"/>
      <c r="V493" s="1"/>
      <c r="W493" s="1"/>
      <c r="X493" s="1"/>
      <c r="Y493" s="1"/>
      <c r="Z493" s="1"/>
    </row>
    <row r="494" spans="1:26" ht="14.25" customHeight="1" x14ac:dyDescent="0.35">
      <c r="A494" s="1"/>
      <c r="B494" s="1"/>
      <c r="C494" s="1"/>
      <c r="D494" s="1"/>
      <c r="E494" s="1"/>
      <c r="F494" s="1"/>
      <c r="G494" s="1"/>
      <c r="H494" s="1"/>
      <c r="I494" s="92"/>
      <c r="J494" s="1"/>
      <c r="K494" s="1"/>
      <c r="L494" s="1"/>
      <c r="M494" s="1"/>
      <c r="N494" s="1"/>
      <c r="O494" s="1"/>
      <c r="P494" s="1"/>
      <c r="Q494" s="1"/>
      <c r="R494" s="78"/>
      <c r="S494" s="78"/>
      <c r="T494" s="78"/>
      <c r="U494" s="78"/>
      <c r="V494" s="1"/>
      <c r="W494" s="1"/>
      <c r="X494" s="1"/>
      <c r="Y494" s="1"/>
      <c r="Z494" s="1"/>
    </row>
    <row r="495" spans="1:26" ht="14.25" customHeight="1" x14ac:dyDescent="0.35">
      <c r="A495" s="1"/>
      <c r="B495" s="1"/>
      <c r="C495" s="1"/>
      <c r="D495" s="1"/>
      <c r="E495" s="1"/>
      <c r="F495" s="1"/>
      <c r="G495" s="1"/>
      <c r="H495" s="1"/>
      <c r="I495" s="92"/>
      <c r="J495" s="1"/>
      <c r="K495" s="1"/>
      <c r="L495" s="1"/>
      <c r="M495" s="1"/>
      <c r="N495" s="1"/>
      <c r="O495" s="1"/>
      <c r="P495" s="1"/>
      <c r="Q495" s="1"/>
      <c r="R495" s="78"/>
      <c r="S495" s="78"/>
      <c r="T495" s="78"/>
      <c r="U495" s="78"/>
      <c r="V495" s="1"/>
      <c r="W495" s="1"/>
      <c r="X495" s="1"/>
      <c r="Y495" s="1"/>
      <c r="Z495" s="1"/>
    </row>
    <row r="496" spans="1:26" ht="14.25" customHeight="1" x14ac:dyDescent="0.35">
      <c r="A496" s="1"/>
      <c r="B496" s="1"/>
      <c r="C496" s="1"/>
      <c r="D496" s="1"/>
      <c r="E496" s="1"/>
      <c r="F496" s="1"/>
      <c r="G496" s="1"/>
      <c r="H496" s="1"/>
      <c r="I496" s="92"/>
      <c r="J496" s="1"/>
      <c r="K496" s="1"/>
      <c r="L496" s="1"/>
      <c r="M496" s="1"/>
      <c r="N496" s="1"/>
      <c r="O496" s="1"/>
      <c r="P496" s="1"/>
      <c r="Q496" s="1"/>
      <c r="R496" s="78"/>
      <c r="S496" s="78"/>
      <c r="T496" s="78"/>
      <c r="U496" s="78"/>
      <c r="V496" s="1"/>
      <c r="W496" s="1"/>
      <c r="X496" s="1"/>
      <c r="Y496" s="1"/>
      <c r="Z496" s="1"/>
    </row>
    <row r="497" spans="1:26" ht="14.25" customHeight="1" x14ac:dyDescent="0.35">
      <c r="A497" s="1"/>
      <c r="B497" s="1"/>
      <c r="C497" s="1"/>
      <c r="D497" s="1"/>
      <c r="E497" s="1"/>
      <c r="F497" s="1"/>
      <c r="G497" s="1"/>
      <c r="H497" s="1"/>
      <c r="I497" s="92"/>
      <c r="J497" s="1"/>
      <c r="K497" s="1"/>
      <c r="L497" s="1"/>
      <c r="M497" s="1"/>
      <c r="N497" s="1"/>
      <c r="O497" s="1"/>
      <c r="P497" s="1"/>
      <c r="Q497" s="1"/>
      <c r="R497" s="78"/>
      <c r="S497" s="78"/>
      <c r="T497" s="78"/>
      <c r="U497" s="78"/>
      <c r="V497" s="1"/>
      <c r="W497" s="1"/>
      <c r="X497" s="1"/>
      <c r="Y497" s="1"/>
      <c r="Z497" s="1"/>
    </row>
    <row r="498" spans="1:26" ht="14.25" customHeight="1" x14ac:dyDescent="0.35">
      <c r="A498" s="1"/>
      <c r="B498" s="1"/>
      <c r="C498" s="1"/>
      <c r="D498" s="1"/>
      <c r="E498" s="1"/>
      <c r="F498" s="1"/>
      <c r="G498" s="1"/>
      <c r="H498" s="1"/>
      <c r="I498" s="92"/>
      <c r="J498" s="1"/>
      <c r="K498" s="1"/>
      <c r="L498" s="1"/>
      <c r="M498" s="1"/>
      <c r="N498" s="1"/>
      <c r="O498" s="1"/>
      <c r="P498" s="1"/>
      <c r="Q498" s="1"/>
      <c r="R498" s="78"/>
      <c r="S498" s="78"/>
      <c r="T498" s="78"/>
      <c r="U498" s="78"/>
      <c r="V498" s="1"/>
      <c r="W498" s="1"/>
      <c r="X498" s="1"/>
      <c r="Y498" s="1"/>
      <c r="Z498" s="1"/>
    </row>
    <row r="499" spans="1:26" ht="14.25" customHeight="1" x14ac:dyDescent="0.35">
      <c r="A499" s="1"/>
      <c r="B499" s="1"/>
      <c r="C499" s="1"/>
      <c r="D499" s="1"/>
      <c r="E499" s="1"/>
      <c r="F499" s="1"/>
      <c r="G499" s="1"/>
      <c r="H499" s="1"/>
      <c r="I499" s="92"/>
      <c r="J499" s="1"/>
      <c r="K499" s="1"/>
      <c r="L499" s="1"/>
      <c r="M499" s="1"/>
      <c r="N499" s="1"/>
      <c r="O499" s="1"/>
      <c r="P499" s="1"/>
      <c r="Q499" s="1"/>
      <c r="R499" s="78"/>
      <c r="S499" s="78"/>
      <c r="T499" s="78"/>
      <c r="U499" s="78"/>
      <c r="V499" s="1"/>
      <c r="W499" s="1"/>
      <c r="X499" s="1"/>
      <c r="Y499" s="1"/>
      <c r="Z499" s="1"/>
    </row>
    <row r="500" spans="1:26" ht="14.25" customHeight="1" x14ac:dyDescent="0.35">
      <c r="A500" s="1"/>
      <c r="B500" s="1"/>
      <c r="C500" s="1"/>
      <c r="D500" s="1"/>
      <c r="E500" s="1"/>
      <c r="F500" s="1"/>
      <c r="G500" s="1"/>
      <c r="H500" s="1"/>
      <c r="I500" s="92"/>
      <c r="J500" s="1"/>
      <c r="K500" s="1"/>
      <c r="L500" s="1"/>
      <c r="M500" s="1"/>
      <c r="N500" s="1"/>
      <c r="O500" s="1"/>
      <c r="P500" s="1"/>
      <c r="Q500" s="1"/>
      <c r="R500" s="78"/>
      <c r="S500" s="78"/>
      <c r="T500" s="78"/>
      <c r="U500" s="78"/>
      <c r="V500" s="1"/>
      <c r="W500" s="1"/>
      <c r="X500" s="1"/>
      <c r="Y500" s="1"/>
      <c r="Z500" s="1"/>
    </row>
    <row r="501" spans="1:26" ht="14.25" customHeight="1" x14ac:dyDescent="0.35">
      <c r="A501" s="1"/>
      <c r="B501" s="1"/>
      <c r="C501" s="1"/>
      <c r="D501" s="1"/>
      <c r="E501" s="1"/>
      <c r="F501" s="1"/>
      <c r="G501" s="1"/>
      <c r="H501" s="1"/>
      <c r="I501" s="92"/>
      <c r="J501" s="1"/>
      <c r="K501" s="1"/>
      <c r="L501" s="1"/>
      <c r="M501" s="1"/>
      <c r="N501" s="1"/>
      <c r="O501" s="1"/>
      <c r="P501" s="1"/>
      <c r="Q501" s="1"/>
      <c r="R501" s="78"/>
      <c r="S501" s="78"/>
      <c r="T501" s="78"/>
      <c r="U501" s="78"/>
      <c r="V501" s="1"/>
      <c r="W501" s="1"/>
      <c r="X501" s="1"/>
      <c r="Y501" s="1"/>
      <c r="Z501" s="1"/>
    </row>
    <row r="502" spans="1:26" ht="14.25" customHeight="1" x14ac:dyDescent="0.35">
      <c r="A502" s="1"/>
      <c r="B502" s="1"/>
      <c r="C502" s="1"/>
      <c r="D502" s="1"/>
      <c r="E502" s="1"/>
      <c r="F502" s="1"/>
      <c r="G502" s="1"/>
      <c r="H502" s="1"/>
      <c r="I502" s="92"/>
      <c r="J502" s="1"/>
      <c r="K502" s="1"/>
      <c r="L502" s="1"/>
      <c r="M502" s="1"/>
      <c r="N502" s="1"/>
      <c r="O502" s="1"/>
      <c r="P502" s="1"/>
      <c r="Q502" s="1"/>
      <c r="R502" s="78"/>
      <c r="S502" s="78"/>
      <c r="T502" s="78"/>
      <c r="U502" s="78"/>
      <c r="V502" s="1"/>
      <c r="W502" s="1"/>
      <c r="X502" s="1"/>
      <c r="Y502" s="1"/>
      <c r="Z502" s="1"/>
    </row>
    <row r="503" spans="1:26" ht="14.25" customHeight="1" x14ac:dyDescent="0.35">
      <c r="A503" s="1"/>
      <c r="B503" s="1"/>
      <c r="C503" s="1"/>
      <c r="D503" s="1"/>
      <c r="E503" s="1"/>
      <c r="F503" s="1"/>
      <c r="G503" s="1"/>
      <c r="H503" s="1"/>
      <c r="I503" s="92"/>
      <c r="J503" s="1"/>
      <c r="K503" s="1"/>
      <c r="L503" s="1"/>
      <c r="M503" s="1"/>
      <c r="N503" s="1"/>
      <c r="O503" s="1"/>
      <c r="P503" s="1"/>
      <c r="Q503" s="1"/>
      <c r="R503" s="78"/>
      <c r="S503" s="78"/>
      <c r="T503" s="78"/>
      <c r="U503" s="78"/>
      <c r="V503" s="1"/>
      <c r="W503" s="1"/>
      <c r="X503" s="1"/>
      <c r="Y503" s="1"/>
      <c r="Z503" s="1"/>
    </row>
    <row r="504" spans="1:26" ht="14.25" customHeight="1" x14ac:dyDescent="0.35">
      <c r="A504" s="1"/>
      <c r="B504" s="1"/>
      <c r="C504" s="1"/>
      <c r="D504" s="1"/>
      <c r="E504" s="1"/>
      <c r="F504" s="1"/>
      <c r="G504" s="1"/>
      <c r="H504" s="1"/>
      <c r="I504" s="92"/>
      <c r="J504" s="1"/>
      <c r="K504" s="1"/>
      <c r="L504" s="1"/>
      <c r="M504" s="1"/>
      <c r="N504" s="1"/>
      <c r="O504" s="1"/>
      <c r="P504" s="1"/>
      <c r="Q504" s="1"/>
      <c r="R504" s="78"/>
      <c r="S504" s="78"/>
      <c r="T504" s="78"/>
      <c r="U504" s="78"/>
      <c r="V504" s="1"/>
      <c r="W504" s="1"/>
      <c r="X504" s="1"/>
      <c r="Y504" s="1"/>
      <c r="Z504" s="1"/>
    </row>
    <row r="505" spans="1:26" ht="14.25" customHeight="1" x14ac:dyDescent="0.35">
      <c r="A505" s="1"/>
      <c r="B505" s="1"/>
      <c r="C505" s="1"/>
      <c r="D505" s="1"/>
      <c r="E505" s="1"/>
      <c r="F505" s="1"/>
      <c r="G505" s="1"/>
      <c r="H505" s="1"/>
      <c r="I505" s="92"/>
      <c r="J505" s="1"/>
      <c r="K505" s="1"/>
      <c r="L505" s="1"/>
      <c r="M505" s="1"/>
      <c r="N505" s="1"/>
      <c r="O505" s="1"/>
      <c r="P505" s="1"/>
      <c r="Q505" s="1"/>
      <c r="R505" s="78"/>
      <c r="S505" s="78"/>
      <c r="T505" s="78"/>
      <c r="U505" s="78"/>
      <c r="V505" s="1"/>
      <c r="W505" s="1"/>
      <c r="X505" s="1"/>
      <c r="Y505" s="1"/>
      <c r="Z505" s="1"/>
    </row>
    <row r="506" spans="1:26" ht="14.25" customHeight="1" x14ac:dyDescent="0.35">
      <c r="A506" s="1"/>
      <c r="B506" s="1"/>
      <c r="C506" s="1"/>
      <c r="D506" s="1"/>
      <c r="E506" s="1"/>
      <c r="F506" s="1"/>
      <c r="G506" s="1"/>
      <c r="H506" s="1"/>
      <c r="I506" s="92"/>
      <c r="J506" s="1"/>
      <c r="K506" s="1"/>
      <c r="L506" s="1"/>
      <c r="M506" s="1"/>
      <c r="N506" s="1"/>
      <c r="O506" s="1"/>
      <c r="P506" s="1"/>
      <c r="Q506" s="1"/>
      <c r="R506" s="78"/>
      <c r="S506" s="78"/>
      <c r="T506" s="78"/>
      <c r="U506" s="78"/>
      <c r="V506" s="1"/>
      <c r="W506" s="1"/>
      <c r="X506" s="1"/>
      <c r="Y506" s="1"/>
      <c r="Z506" s="1"/>
    </row>
    <row r="507" spans="1:26" ht="14.25" customHeight="1" x14ac:dyDescent="0.35">
      <c r="A507" s="1"/>
      <c r="B507" s="1"/>
      <c r="C507" s="1"/>
      <c r="D507" s="1"/>
      <c r="E507" s="1"/>
      <c r="F507" s="1"/>
      <c r="G507" s="1"/>
      <c r="H507" s="1"/>
      <c r="I507" s="92"/>
      <c r="J507" s="1"/>
      <c r="K507" s="1"/>
      <c r="L507" s="1"/>
      <c r="M507" s="1"/>
      <c r="N507" s="1"/>
      <c r="O507" s="1"/>
      <c r="P507" s="1"/>
      <c r="Q507" s="1"/>
      <c r="R507" s="78"/>
      <c r="S507" s="78"/>
      <c r="T507" s="78"/>
      <c r="U507" s="78"/>
      <c r="V507" s="1"/>
      <c r="W507" s="1"/>
      <c r="X507" s="1"/>
      <c r="Y507" s="1"/>
      <c r="Z507" s="1"/>
    </row>
    <row r="508" spans="1:26" ht="14.25" customHeight="1" x14ac:dyDescent="0.35">
      <c r="A508" s="1"/>
      <c r="B508" s="1"/>
      <c r="C508" s="1"/>
      <c r="D508" s="1"/>
      <c r="E508" s="1"/>
      <c r="F508" s="1"/>
      <c r="G508" s="1"/>
      <c r="H508" s="1"/>
      <c r="I508" s="92"/>
      <c r="J508" s="1"/>
      <c r="K508" s="1"/>
      <c r="L508" s="1"/>
      <c r="M508" s="1"/>
      <c r="N508" s="1"/>
      <c r="O508" s="1"/>
      <c r="P508" s="1"/>
      <c r="Q508" s="1"/>
      <c r="R508" s="78"/>
      <c r="S508" s="78"/>
      <c r="T508" s="78"/>
      <c r="U508" s="78"/>
      <c r="V508" s="1"/>
      <c r="W508" s="1"/>
      <c r="X508" s="1"/>
      <c r="Y508" s="1"/>
      <c r="Z508" s="1"/>
    </row>
    <row r="509" spans="1:26" ht="14.25" customHeight="1" x14ac:dyDescent="0.35">
      <c r="A509" s="1"/>
      <c r="B509" s="1"/>
      <c r="C509" s="1"/>
      <c r="D509" s="1"/>
      <c r="E509" s="1"/>
      <c r="F509" s="1"/>
      <c r="G509" s="1"/>
      <c r="H509" s="1"/>
      <c r="I509" s="92"/>
      <c r="J509" s="1"/>
      <c r="K509" s="1"/>
      <c r="L509" s="1"/>
      <c r="M509" s="1"/>
      <c r="N509" s="1"/>
      <c r="O509" s="1"/>
      <c r="P509" s="1"/>
      <c r="Q509" s="1"/>
      <c r="R509" s="78"/>
      <c r="S509" s="78"/>
      <c r="T509" s="78"/>
      <c r="U509" s="78"/>
      <c r="V509" s="1"/>
      <c r="W509" s="1"/>
      <c r="X509" s="1"/>
      <c r="Y509" s="1"/>
      <c r="Z509" s="1"/>
    </row>
    <row r="510" spans="1:26" ht="14.25" customHeight="1" x14ac:dyDescent="0.35">
      <c r="A510" s="1"/>
      <c r="B510" s="1"/>
      <c r="C510" s="1"/>
      <c r="D510" s="1"/>
      <c r="E510" s="1"/>
      <c r="F510" s="1"/>
      <c r="G510" s="1"/>
      <c r="H510" s="1"/>
      <c r="I510" s="92"/>
      <c r="J510" s="1"/>
      <c r="K510" s="1"/>
      <c r="L510" s="1"/>
      <c r="M510" s="1"/>
      <c r="N510" s="1"/>
      <c r="O510" s="1"/>
      <c r="P510" s="1"/>
      <c r="Q510" s="1"/>
      <c r="R510" s="78"/>
      <c r="S510" s="78"/>
      <c r="T510" s="78"/>
      <c r="U510" s="78"/>
      <c r="V510" s="1"/>
      <c r="W510" s="1"/>
      <c r="X510" s="1"/>
      <c r="Y510" s="1"/>
      <c r="Z510" s="1"/>
    </row>
    <row r="511" spans="1:26" ht="14.25" customHeight="1" x14ac:dyDescent="0.35">
      <c r="A511" s="1"/>
      <c r="B511" s="1"/>
      <c r="C511" s="1"/>
      <c r="D511" s="1"/>
      <c r="E511" s="1"/>
      <c r="F511" s="1"/>
      <c r="G511" s="1"/>
      <c r="H511" s="1"/>
      <c r="I511" s="92"/>
      <c r="J511" s="1"/>
      <c r="K511" s="1"/>
      <c r="L511" s="1"/>
      <c r="M511" s="1"/>
      <c r="N511" s="1"/>
      <c r="O511" s="1"/>
      <c r="P511" s="1"/>
      <c r="Q511" s="1"/>
      <c r="R511" s="78"/>
      <c r="S511" s="78"/>
      <c r="T511" s="78"/>
      <c r="U511" s="78"/>
      <c r="V511" s="1"/>
      <c r="W511" s="1"/>
      <c r="X511" s="1"/>
      <c r="Y511" s="1"/>
      <c r="Z511" s="1"/>
    </row>
    <row r="512" spans="1:26" ht="14.25" customHeight="1" x14ac:dyDescent="0.35">
      <c r="A512" s="1"/>
      <c r="B512" s="1"/>
      <c r="C512" s="1"/>
      <c r="D512" s="1"/>
      <c r="E512" s="1"/>
      <c r="F512" s="1"/>
      <c r="G512" s="1"/>
      <c r="H512" s="1"/>
      <c r="I512" s="92"/>
      <c r="J512" s="1"/>
      <c r="K512" s="1"/>
      <c r="L512" s="1"/>
      <c r="M512" s="1"/>
      <c r="N512" s="1"/>
      <c r="O512" s="1"/>
      <c r="P512" s="1"/>
      <c r="Q512" s="1"/>
      <c r="R512" s="78"/>
      <c r="S512" s="78"/>
      <c r="T512" s="78"/>
      <c r="U512" s="78"/>
      <c r="V512" s="1"/>
      <c r="W512" s="1"/>
      <c r="X512" s="1"/>
      <c r="Y512" s="1"/>
      <c r="Z512" s="1"/>
    </row>
    <row r="513" spans="1:26" ht="14.25" customHeight="1" x14ac:dyDescent="0.35">
      <c r="A513" s="1"/>
      <c r="B513" s="1"/>
      <c r="C513" s="1"/>
      <c r="D513" s="1"/>
      <c r="E513" s="1"/>
      <c r="F513" s="1"/>
      <c r="G513" s="1"/>
      <c r="H513" s="1"/>
      <c r="I513" s="92"/>
      <c r="J513" s="1"/>
      <c r="K513" s="1"/>
      <c r="L513" s="1"/>
      <c r="M513" s="1"/>
      <c r="N513" s="1"/>
      <c r="O513" s="1"/>
      <c r="P513" s="1"/>
      <c r="Q513" s="1"/>
      <c r="R513" s="78"/>
      <c r="S513" s="78"/>
      <c r="T513" s="78"/>
      <c r="U513" s="78"/>
      <c r="V513" s="1"/>
      <c r="W513" s="1"/>
      <c r="X513" s="1"/>
      <c r="Y513" s="1"/>
      <c r="Z513" s="1"/>
    </row>
    <row r="514" spans="1:26" ht="14.25" customHeight="1" x14ac:dyDescent="0.35">
      <c r="A514" s="1"/>
      <c r="B514" s="1"/>
      <c r="C514" s="1"/>
      <c r="D514" s="1"/>
      <c r="E514" s="1"/>
      <c r="F514" s="1"/>
      <c r="G514" s="1"/>
      <c r="H514" s="1"/>
      <c r="I514" s="92"/>
      <c r="J514" s="1"/>
      <c r="K514" s="1"/>
      <c r="L514" s="1"/>
      <c r="M514" s="1"/>
      <c r="N514" s="1"/>
      <c r="O514" s="1"/>
      <c r="P514" s="1"/>
      <c r="Q514" s="1"/>
      <c r="R514" s="78"/>
      <c r="S514" s="78"/>
      <c r="T514" s="78"/>
      <c r="U514" s="78"/>
      <c r="V514" s="1"/>
      <c r="W514" s="1"/>
      <c r="X514" s="1"/>
      <c r="Y514" s="1"/>
      <c r="Z514" s="1"/>
    </row>
    <row r="515" spans="1:26" ht="14.25" customHeight="1" x14ac:dyDescent="0.35">
      <c r="A515" s="1"/>
      <c r="B515" s="1"/>
      <c r="C515" s="1"/>
      <c r="D515" s="1"/>
      <c r="E515" s="1"/>
      <c r="F515" s="1"/>
      <c r="G515" s="1"/>
      <c r="H515" s="1"/>
      <c r="I515" s="92"/>
      <c r="J515" s="1"/>
      <c r="K515" s="1"/>
      <c r="L515" s="1"/>
      <c r="M515" s="1"/>
      <c r="N515" s="1"/>
      <c r="O515" s="1"/>
      <c r="P515" s="1"/>
      <c r="Q515" s="1"/>
      <c r="R515" s="78"/>
      <c r="S515" s="78"/>
      <c r="T515" s="78"/>
      <c r="U515" s="78"/>
      <c r="V515" s="1"/>
      <c r="W515" s="1"/>
      <c r="X515" s="1"/>
      <c r="Y515" s="1"/>
      <c r="Z515" s="1"/>
    </row>
    <row r="516" spans="1:26" ht="14.25" customHeight="1" x14ac:dyDescent="0.35">
      <c r="A516" s="1"/>
      <c r="B516" s="1"/>
      <c r="C516" s="1"/>
      <c r="D516" s="1"/>
      <c r="E516" s="1"/>
      <c r="F516" s="1"/>
      <c r="G516" s="1"/>
      <c r="H516" s="1"/>
      <c r="I516" s="92"/>
      <c r="J516" s="1"/>
      <c r="K516" s="1"/>
      <c r="L516" s="1"/>
      <c r="M516" s="1"/>
      <c r="N516" s="1"/>
      <c r="O516" s="1"/>
      <c r="P516" s="1"/>
      <c r="Q516" s="1"/>
      <c r="R516" s="78"/>
      <c r="S516" s="78"/>
      <c r="T516" s="78"/>
      <c r="U516" s="78"/>
      <c r="V516" s="1"/>
      <c r="W516" s="1"/>
      <c r="X516" s="1"/>
      <c r="Y516" s="1"/>
      <c r="Z516" s="1"/>
    </row>
    <row r="517" spans="1:26" ht="14.25" customHeight="1" x14ac:dyDescent="0.35">
      <c r="A517" s="1"/>
      <c r="B517" s="1"/>
      <c r="C517" s="1"/>
      <c r="D517" s="1"/>
      <c r="E517" s="1"/>
      <c r="F517" s="1"/>
      <c r="G517" s="1"/>
      <c r="H517" s="1"/>
      <c r="I517" s="92"/>
      <c r="J517" s="1"/>
      <c r="K517" s="1"/>
      <c r="L517" s="1"/>
      <c r="M517" s="1"/>
      <c r="N517" s="1"/>
      <c r="O517" s="1"/>
      <c r="P517" s="1"/>
      <c r="Q517" s="1"/>
      <c r="R517" s="78"/>
      <c r="S517" s="78"/>
      <c r="T517" s="78"/>
      <c r="U517" s="78"/>
      <c r="V517" s="1"/>
      <c r="W517" s="1"/>
      <c r="X517" s="1"/>
      <c r="Y517" s="1"/>
      <c r="Z517" s="1"/>
    </row>
    <row r="518" spans="1:26" ht="14.25" customHeight="1" x14ac:dyDescent="0.35">
      <c r="A518" s="1"/>
      <c r="B518" s="1"/>
      <c r="C518" s="1"/>
      <c r="D518" s="1"/>
      <c r="E518" s="1"/>
      <c r="F518" s="1"/>
      <c r="G518" s="1"/>
      <c r="H518" s="1"/>
      <c r="I518" s="92"/>
      <c r="J518" s="1"/>
      <c r="K518" s="1"/>
      <c r="L518" s="1"/>
      <c r="M518" s="1"/>
      <c r="N518" s="1"/>
      <c r="O518" s="1"/>
      <c r="P518" s="1"/>
      <c r="Q518" s="1"/>
      <c r="R518" s="78"/>
      <c r="S518" s="78"/>
      <c r="T518" s="78"/>
      <c r="U518" s="78"/>
      <c r="V518" s="1"/>
      <c r="W518" s="1"/>
      <c r="X518" s="1"/>
      <c r="Y518" s="1"/>
      <c r="Z518" s="1"/>
    </row>
    <row r="519" spans="1:26" ht="14.25" customHeight="1" x14ac:dyDescent="0.35">
      <c r="A519" s="1"/>
      <c r="B519" s="1"/>
      <c r="C519" s="1"/>
      <c r="D519" s="1"/>
      <c r="E519" s="1"/>
      <c r="F519" s="1"/>
      <c r="G519" s="1"/>
      <c r="H519" s="1"/>
      <c r="I519" s="92"/>
      <c r="J519" s="1"/>
      <c r="K519" s="1"/>
      <c r="L519" s="1"/>
      <c r="M519" s="1"/>
      <c r="N519" s="1"/>
      <c r="O519" s="1"/>
      <c r="P519" s="1"/>
      <c r="Q519" s="1"/>
      <c r="R519" s="78"/>
      <c r="S519" s="78"/>
      <c r="T519" s="78"/>
      <c r="U519" s="78"/>
      <c r="V519" s="1"/>
      <c r="W519" s="1"/>
      <c r="X519" s="1"/>
      <c r="Y519" s="1"/>
      <c r="Z519" s="1"/>
    </row>
    <row r="520" spans="1:26" ht="14.25" customHeight="1" x14ac:dyDescent="0.35">
      <c r="A520" s="1"/>
      <c r="B520" s="1"/>
      <c r="C520" s="1"/>
      <c r="D520" s="1"/>
      <c r="E520" s="1"/>
      <c r="F520" s="1"/>
      <c r="G520" s="1"/>
      <c r="H520" s="1"/>
      <c r="I520" s="92"/>
      <c r="J520" s="1"/>
      <c r="K520" s="1"/>
      <c r="L520" s="1"/>
      <c r="M520" s="1"/>
      <c r="N520" s="1"/>
      <c r="O520" s="1"/>
      <c r="P520" s="1"/>
      <c r="Q520" s="1"/>
      <c r="R520" s="78"/>
      <c r="S520" s="78"/>
      <c r="T520" s="78"/>
      <c r="U520" s="78"/>
      <c r="V520" s="1"/>
      <c r="W520" s="1"/>
      <c r="X520" s="1"/>
      <c r="Y520" s="1"/>
      <c r="Z520" s="1"/>
    </row>
    <row r="521" spans="1:26" ht="14.25" customHeight="1" x14ac:dyDescent="0.35">
      <c r="A521" s="1"/>
      <c r="B521" s="1"/>
      <c r="C521" s="1"/>
      <c r="D521" s="1"/>
      <c r="E521" s="1"/>
      <c r="F521" s="1"/>
      <c r="G521" s="1"/>
      <c r="H521" s="1"/>
      <c r="I521" s="92"/>
      <c r="J521" s="1"/>
      <c r="K521" s="1"/>
      <c r="L521" s="1"/>
      <c r="M521" s="1"/>
      <c r="N521" s="1"/>
      <c r="O521" s="1"/>
      <c r="P521" s="1"/>
      <c r="Q521" s="1"/>
      <c r="R521" s="78"/>
      <c r="S521" s="78"/>
      <c r="T521" s="78"/>
      <c r="U521" s="78"/>
      <c r="V521" s="1"/>
      <c r="W521" s="1"/>
      <c r="X521" s="1"/>
      <c r="Y521" s="1"/>
      <c r="Z521" s="1"/>
    </row>
    <row r="522" spans="1:26" ht="14.25" customHeight="1" x14ac:dyDescent="0.35">
      <c r="A522" s="1"/>
      <c r="B522" s="1"/>
      <c r="C522" s="1"/>
      <c r="D522" s="1"/>
      <c r="E522" s="1"/>
      <c r="F522" s="1"/>
      <c r="G522" s="1"/>
      <c r="H522" s="1"/>
      <c r="I522" s="92"/>
      <c r="J522" s="1"/>
      <c r="K522" s="1"/>
      <c r="L522" s="1"/>
      <c r="M522" s="1"/>
      <c r="N522" s="1"/>
      <c r="O522" s="1"/>
      <c r="P522" s="1"/>
      <c r="Q522" s="1"/>
      <c r="R522" s="78"/>
      <c r="S522" s="78"/>
      <c r="T522" s="78"/>
      <c r="U522" s="78"/>
      <c r="V522" s="1"/>
      <c r="W522" s="1"/>
      <c r="X522" s="1"/>
      <c r="Y522" s="1"/>
      <c r="Z522" s="1"/>
    </row>
    <row r="523" spans="1:26" ht="14.25" customHeight="1" x14ac:dyDescent="0.35">
      <c r="A523" s="1"/>
      <c r="B523" s="1"/>
      <c r="C523" s="1"/>
      <c r="D523" s="1"/>
      <c r="E523" s="1"/>
      <c r="F523" s="1"/>
      <c r="G523" s="1"/>
      <c r="H523" s="1"/>
      <c r="I523" s="92"/>
      <c r="J523" s="1"/>
      <c r="K523" s="1"/>
      <c r="L523" s="1"/>
      <c r="M523" s="1"/>
      <c r="N523" s="1"/>
      <c r="O523" s="1"/>
      <c r="P523" s="1"/>
      <c r="Q523" s="1"/>
      <c r="R523" s="78"/>
      <c r="S523" s="78"/>
      <c r="T523" s="78"/>
      <c r="U523" s="78"/>
      <c r="V523" s="1"/>
      <c r="W523" s="1"/>
      <c r="X523" s="1"/>
      <c r="Y523" s="1"/>
      <c r="Z523" s="1"/>
    </row>
    <row r="524" spans="1:26" ht="14.25" customHeight="1" x14ac:dyDescent="0.35">
      <c r="A524" s="1"/>
      <c r="B524" s="1"/>
      <c r="C524" s="1"/>
      <c r="D524" s="1"/>
      <c r="E524" s="1"/>
      <c r="F524" s="1"/>
      <c r="G524" s="1"/>
      <c r="H524" s="1"/>
      <c r="I524" s="92"/>
      <c r="J524" s="1"/>
      <c r="K524" s="1"/>
      <c r="L524" s="1"/>
      <c r="M524" s="1"/>
      <c r="N524" s="1"/>
      <c r="O524" s="1"/>
      <c r="P524" s="1"/>
      <c r="Q524" s="1"/>
      <c r="R524" s="78"/>
      <c r="S524" s="78"/>
      <c r="T524" s="78"/>
      <c r="U524" s="78"/>
      <c r="V524" s="1"/>
      <c r="W524" s="1"/>
      <c r="X524" s="1"/>
      <c r="Y524" s="1"/>
      <c r="Z524" s="1"/>
    </row>
    <row r="525" spans="1:26" ht="14.25" customHeight="1" x14ac:dyDescent="0.35">
      <c r="A525" s="1"/>
      <c r="B525" s="1"/>
      <c r="C525" s="1"/>
      <c r="D525" s="1"/>
      <c r="E525" s="1"/>
      <c r="F525" s="1"/>
      <c r="G525" s="1"/>
      <c r="H525" s="1"/>
      <c r="I525" s="92"/>
      <c r="J525" s="1"/>
      <c r="K525" s="1"/>
      <c r="L525" s="1"/>
      <c r="M525" s="1"/>
      <c r="N525" s="1"/>
      <c r="O525" s="1"/>
      <c r="P525" s="1"/>
      <c r="Q525" s="1"/>
      <c r="R525" s="78"/>
      <c r="S525" s="78"/>
      <c r="T525" s="78"/>
      <c r="U525" s="78"/>
      <c r="V525" s="1"/>
      <c r="W525" s="1"/>
      <c r="X525" s="1"/>
      <c r="Y525" s="1"/>
      <c r="Z525" s="1"/>
    </row>
    <row r="526" spans="1:26" ht="14.25" customHeight="1" x14ac:dyDescent="0.35">
      <c r="A526" s="1"/>
      <c r="B526" s="1"/>
      <c r="C526" s="1"/>
      <c r="D526" s="1"/>
      <c r="E526" s="1"/>
      <c r="F526" s="1"/>
      <c r="G526" s="1"/>
      <c r="H526" s="1"/>
      <c r="I526" s="92"/>
      <c r="J526" s="1"/>
      <c r="K526" s="1"/>
      <c r="L526" s="1"/>
      <c r="M526" s="1"/>
      <c r="N526" s="1"/>
      <c r="O526" s="1"/>
      <c r="P526" s="1"/>
      <c r="Q526" s="1"/>
      <c r="R526" s="78"/>
      <c r="S526" s="78"/>
      <c r="T526" s="78"/>
      <c r="U526" s="78"/>
      <c r="V526" s="1"/>
      <c r="W526" s="1"/>
      <c r="X526" s="1"/>
      <c r="Y526" s="1"/>
      <c r="Z526" s="1"/>
    </row>
    <row r="527" spans="1:26" ht="14.25" customHeight="1" x14ac:dyDescent="0.35">
      <c r="A527" s="1"/>
      <c r="B527" s="1"/>
      <c r="C527" s="1"/>
      <c r="D527" s="1"/>
      <c r="E527" s="1"/>
      <c r="F527" s="1"/>
      <c r="G527" s="1"/>
      <c r="H527" s="1"/>
      <c r="I527" s="92"/>
      <c r="J527" s="1"/>
      <c r="K527" s="1"/>
      <c r="L527" s="1"/>
      <c r="M527" s="1"/>
      <c r="N527" s="1"/>
      <c r="O527" s="1"/>
      <c r="P527" s="1"/>
      <c r="Q527" s="1"/>
      <c r="R527" s="78"/>
      <c r="S527" s="78"/>
      <c r="T527" s="78"/>
      <c r="U527" s="78"/>
      <c r="V527" s="1"/>
      <c r="W527" s="1"/>
      <c r="X527" s="1"/>
      <c r="Y527" s="1"/>
      <c r="Z527" s="1"/>
    </row>
    <row r="528" spans="1:26" ht="14.25" customHeight="1" x14ac:dyDescent="0.35">
      <c r="A528" s="1"/>
      <c r="B528" s="1"/>
      <c r="C528" s="1"/>
      <c r="D528" s="1"/>
      <c r="E528" s="1"/>
      <c r="F528" s="1"/>
      <c r="G528" s="1"/>
      <c r="H528" s="1"/>
      <c r="I528" s="92"/>
      <c r="J528" s="1"/>
      <c r="K528" s="1"/>
      <c r="L528" s="1"/>
      <c r="M528" s="1"/>
      <c r="N528" s="1"/>
      <c r="O528" s="1"/>
      <c r="P528" s="1"/>
      <c r="Q528" s="1"/>
      <c r="R528" s="78"/>
      <c r="S528" s="78"/>
      <c r="T528" s="78"/>
      <c r="U528" s="78"/>
      <c r="V528" s="1"/>
      <c r="W528" s="1"/>
      <c r="X528" s="1"/>
      <c r="Y528" s="1"/>
      <c r="Z528" s="1"/>
    </row>
    <row r="529" spans="1:26" ht="14.25" customHeight="1" x14ac:dyDescent="0.35">
      <c r="A529" s="1"/>
      <c r="B529" s="1"/>
      <c r="C529" s="1"/>
      <c r="D529" s="1"/>
      <c r="E529" s="1"/>
      <c r="F529" s="1"/>
      <c r="G529" s="1"/>
      <c r="H529" s="1"/>
      <c r="I529" s="92"/>
      <c r="J529" s="1"/>
      <c r="K529" s="1"/>
      <c r="L529" s="1"/>
      <c r="M529" s="1"/>
      <c r="N529" s="1"/>
      <c r="O529" s="1"/>
      <c r="P529" s="1"/>
      <c r="Q529" s="1"/>
      <c r="R529" s="78"/>
      <c r="S529" s="78"/>
      <c r="T529" s="78"/>
      <c r="U529" s="78"/>
      <c r="V529" s="1"/>
      <c r="W529" s="1"/>
      <c r="X529" s="1"/>
      <c r="Y529" s="1"/>
      <c r="Z529" s="1"/>
    </row>
    <row r="530" spans="1:26" ht="14.25" customHeight="1" x14ac:dyDescent="0.35">
      <c r="A530" s="1"/>
      <c r="B530" s="1"/>
      <c r="C530" s="1"/>
      <c r="D530" s="1"/>
      <c r="E530" s="1"/>
      <c r="F530" s="1"/>
      <c r="G530" s="1"/>
      <c r="H530" s="1"/>
      <c r="I530" s="92"/>
      <c r="J530" s="1"/>
      <c r="K530" s="1"/>
      <c r="L530" s="1"/>
      <c r="M530" s="1"/>
      <c r="N530" s="1"/>
      <c r="O530" s="1"/>
      <c r="P530" s="1"/>
      <c r="Q530" s="1"/>
      <c r="R530" s="78"/>
      <c r="S530" s="78"/>
      <c r="T530" s="78"/>
      <c r="U530" s="78"/>
      <c r="V530" s="1"/>
      <c r="W530" s="1"/>
      <c r="X530" s="1"/>
      <c r="Y530" s="1"/>
      <c r="Z530" s="1"/>
    </row>
    <row r="531" spans="1:26" ht="14.25" customHeight="1" x14ac:dyDescent="0.35">
      <c r="A531" s="1"/>
      <c r="B531" s="1"/>
      <c r="C531" s="1"/>
      <c r="D531" s="1"/>
      <c r="E531" s="1"/>
      <c r="F531" s="1"/>
      <c r="G531" s="1"/>
      <c r="H531" s="1"/>
      <c r="I531" s="92"/>
      <c r="J531" s="1"/>
      <c r="K531" s="1"/>
      <c r="L531" s="1"/>
      <c r="M531" s="1"/>
      <c r="N531" s="1"/>
      <c r="O531" s="1"/>
      <c r="P531" s="1"/>
      <c r="Q531" s="1"/>
      <c r="R531" s="78"/>
      <c r="S531" s="78"/>
      <c r="T531" s="78"/>
      <c r="U531" s="78"/>
      <c r="V531" s="1"/>
      <c r="W531" s="1"/>
      <c r="X531" s="1"/>
      <c r="Y531" s="1"/>
      <c r="Z531" s="1"/>
    </row>
    <row r="532" spans="1:26" ht="14.25" customHeight="1" x14ac:dyDescent="0.35">
      <c r="A532" s="1"/>
      <c r="B532" s="1"/>
      <c r="C532" s="1"/>
      <c r="D532" s="1"/>
      <c r="E532" s="1"/>
      <c r="F532" s="1"/>
      <c r="G532" s="1"/>
      <c r="H532" s="1"/>
      <c r="I532" s="92"/>
      <c r="J532" s="1"/>
      <c r="K532" s="1"/>
      <c r="L532" s="1"/>
      <c r="M532" s="1"/>
      <c r="N532" s="1"/>
      <c r="O532" s="1"/>
      <c r="P532" s="1"/>
      <c r="Q532" s="1"/>
      <c r="R532" s="78"/>
      <c r="S532" s="78"/>
      <c r="T532" s="78"/>
      <c r="U532" s="78"/>
      <c r="V532" s="1"/>
      <c r="W532" s="1"/>
      <c r="X532" s="1"/>
      <c r="Y532" s="1"/>
      <c r="Z532" s="1"/>
    </row>
    <row r="533" spans="1:26" ht="14.25" customHeight="1" x14ac:dyDescent="0.35">
      <c r="A533" s="1"/>
      <c r="B533" s="1"/>
      <c r="C533" s="1"/>
      <c r="D533" s="1"/>
      <c r="E533" s="1"/>
      <c r="F533" s="1"/>
      <c r="G533" s="1"/>
      <c r="H533" s="1"/>
      <c r="I533" s="92"/>
      <c r="J533" s="1"/>
      <c r="K533" s="1"/>
      <c r="L533" s="1"/>
      <c r="M533" s="1"/>
      <c r="N533" s="1"/>
      <c r="O533" s="1"/>
      <c r="P533" s="1"/>
      <c r="Q533" s="1"/>
      <c r="R533" s="78"/>
      <c r="S533" s="78"/>
      <c r="T533" s="78"/>
      <c r="U533" s="78"/>
      <c r="V533" s="1"/>
      <c r="W533" s="1"/>
      <c r="X533" s="1"/>
      <c r="Y533" s="1"/>
      <c r="Z533" s="1"/>
    </row>
    <row r="534" spans="1:26" ht="14.25" customHeight="1" x14ac:dyDescent="0.35">
      <c r="A534" s="1"/>
      <c r="B534" s="1"/>
      <c r="C534" s="1"/>
      <c r="D534" s="1"/>
      <c r="E534" s="1"/>
      <c r="F534" s="1"/>
      <c r="G534" s="1"/>
      <c r="H534" s="1"/>
      <c r="I534" s="92"/>
      <c r="J534" s="1"/>
      <c r="K534" s="1"/>
      <c r="L534" s="1"/>
      <c r="M534" s="1"/>
      <c r="N534" s="1"/>
      <c r="O534" s="1"/>
      <c r="P534" s="1"/>
      <c r="Q534" s="1"/>
      <c r="R534" s="78"/>
      <c r="S534" s="78"/>
      <c r="T534" s="78"/>
      <c r="U534" s="78"/>
      <c r="V534" s="1"/>
      <c r="W534" s="1"/>
      <c r="X534" s="1"/>
      <c r="Y534" s="1"/>
      <c r="Z534" s="1"/>
    </row>
    <row r="535" spans="1:26" ht="14.25" customHeight="1" x14ac:dyDescent="0.35">
      <c r="A535" s="1"/>
      <c r="B535" s="1"/>
      <c r="C535" s="1"/>
      <c r="D535" s="1"/>
      <c r="E535" s="1"/>
      <c r="F535" s="1"/>
      <c r="G535" s="1"/>
      <c r="H535" s="1"/>
      <c r="I535" s="92"/>
      <c r="J535" s="1"/>
      <c r="K535" s="1"/>
      <c r="L535" s="1"/>
      <c r="M535" s="1"/>
      <c r="N535" s="1"/>
      <c r="O535" s="1"/>
      <c r="P535" s="1"/>
      <c r="Q535" s="1"/>
      <c r="R535" s="78"/>
      <c r="S535" s="78"/>
      <c r="T535" s="78"/>
      <c r="U535" s="78"/>
      <c r="V535" s="1"/>
      <c r="W535" s="1"/>
      <c r="X535" s="1"/>
      <c r="Y535" s="1"/>
      <c r="Z535" s="1"/>
    </row>
    <row r="536" spans="1:26" ht="14.25" customHeight="1" x14ac:dyDescent="0.35">
      <c r="A536" s="1"/>
      <c r="B536" s="1"/>
      <c r="C536" s="1"/>
      <c r="D536" s="1"/>
      <c r="E536" s="1"/>
      <c r="F536" s="1"/>
      <c r="G536" s="1"/>
      <c r="H536" s="1"/>
      <c r="I536" s="92"/>
      <c r="J536" s="1"/>
      <c r="K536" s="1"/>
      <c r="L536" s="1"/>
      <c r="M536" s="1"/>
      <c r="N536" s="1"/>
      <c r="O536" s="1"/>
      <c r="P536" s="1"/>
      <c r="Q536" s="1"/>
      <c r="R536" s="78"/>
      <c r="S536" s="78"/>
      <c r="T536" s="78"/>
      <c r="U536" s="78"/>
      <c r="V536" s="1"/>
      <c r="W536" s="1"/>
      <c r="X536" s="1"/>
      <c r="Y536" s="1"/>
      <c r="Z536" s="1"/>
    </row>
    <row r="537" spans="1:26" ht="14.25" customHeight="1" x14ac:dyDescent="0.35">
      <c r="A537" s="1"/>
      <c r="B537" s="1"/>
      <c r="C537" s="1"/>
      <c r="D537" s="1"/>
      <c r="E537" s="1"/>
      <c r="F537" s="1"/>
      <c r="G537" s="1"/>
      <c r="H537" s="1"/>
      <c r="I537" s="92"/>
      <c r="J537" s="1"/>
      <c r="K537" s="1"/>
      <c r="L537" s="1"/>
      <c r="M537" s="1"/>
      <c r="N537" s="1"/>
      <c r="O537" s="1"/>
      <c r="P537" s="1"/>
      <c r="Q537" s="1"/>
      <c r="R537" s="78"/>
      <c r="S537" s="78"/>
      <c r="T537" s="78"/>
      <c r="U537" s="78"/>
      <c r="V537" s="1"/>
      <c r="W537" s="1"/>
      <c r="X537" s="1"/>
      <c r="Y537" s="1"/>
      <c r="Z537" s="1"/>
    </row>
    <row r="538" spans="1:26" ht="14.25" customHeight="1" x14ac:dyDescent="0.35">
      <c r="A538" s="1"/>
      <c r="B538" s="1"/>
      <c r="C538" s="1"/>
      <c r="D538" s="1"/>
      <c r="E538" s="1"/>
      <c r="F538" s="1"/>
      <c r="G538" s="1"/>
      <c r="H538" s="1"/>
      <c r="I538" s="92"/>
      <c r="J538" s="1"/>
      <c r="K538" s="1"/>
      <c r="L538" s="1"/>
      <c r="M538" s="1"/>
      <c r="N538" s="1"/>
      <c r="O538" s="1"/>
      <c r="P538" s="1"/>
      <c r="Q538" s="1"/>
      <c r="R538" s="78"/>
      <c r="S538" s="78"/>
      <c r="T538" s="78"/>
      <c r="U538" s="78"/>
      <c r="V538" s="1"/>
      <c r="W538" s="1"/>
      <c r="X538" s="1"/>
      <c r="Y538" s="1"/>
      <c r="Z538" s="1"/>
    </row>
    <row r="539" spans="1:26" ht="14.25" customHeight="1" x14ac:dyDescent="0.35">
      <c r="A539" s="1"/>
      <c r="B539" s="1"/>
      <c r="C539" s="1"/>
      <c r="D539" s="1"/>
      <c r="E539" s="1"/>
      <c r="F539" s="1"/>
      <c r="G539" s="1"/>
      <c r="H539" s="1"/>
      <c r="I539" s="92"/>
      <c r="J539" s="1"/>
      <c r="K539" s="1"/>
      <c r="L539" s="1"/>
      <c r="M539" s="1"/>
      <c r="N539" s="1"/>
      <c r="O539" s="1"/>
      <c r="P539" s="1"/>
      <c r="Q539" s="1"/>
      <c r="R539" s="78"/>
      <c r="S539" s="78"/>
      <c r="T539" s="78"/>
      <c r="U539" s="78"/>
      <c r="V539" s="1"/>
      <c r="W539" s="1"/>
      <c r="X539" s="1"/>
      <c r="Y539" s="1"/>
      <c r="Z539" s="1"/>
    </row>
    <row r="540" spans="1:26" ht="14.25" customHeight="1" x14ac:dyDescent="0.35">
      <c r="A540" s="1"/>
      <c r="B540" s="1"/>
      <c r="C540" s="1"/>
      <c r="D540" s="1"/>
      <c r="E540" s="1"/>
      <c r="F540" s="1"/>
      <c r="G540" s="1"/>
      <c r="H540" s="1"/>
      <c r="I540" s="92"/>
      <c r="J540" s="1"/>
      <c r="K540" s="1"/>
      <c r="L540" s="1"/>
      <c r="M540" s="1"/>
      <c r="N540" s="1"/>
      <c r="O540" s="1"/>
      <c r="P540" s="1"/>
      <c r="Q540" s="1"/>
      <c r="R540" s="78"/>
      <c r="S540" s="78"/>
      <c r="T540" s="78"/>
      <c r="U540" s="78"/>
      <c r="V540" s="1"/>
      <c r="W540" s="1"/>
      <c r="X540" s="1"/>
      <c r="Y540" s="1"/>
      <c r="Z540" s="1"/>
    </row>
    <row r="541" spans="1:26" ht="14.25" customHeight="1" x14ac:dyDescent="0.35">
      <c r="A541" s="1"/>
      <c r="B541" s="1"/>
      <c r="C541" s="1"/>
      <c r="D541" s="1"/>
      <c r="E541" s="1"/>
      <c r="F541" s="1"/>
      <c r="G541" s="1"/>
      <c r="H541" s="1"/>
      <c r="I541" s="92"/>
      <c r="J541" s="1"/>
      <c r="K541" s="1"/>
      <c r="L541" s="1"/>
      <c r="M541" s="1"/>
      <c r="N541" s="1"/>
      <c r="O541" s="1"/>
      <c r="P541" s="1"/>
      <c r="Q541" s="1"/>
      <c r="R541" s="78"/>
      <c r="S541" s="78"/>
      <c r="T541" s="78"/>
      <c r="U541" s="78"/>
      <c r="V541" s="1"/>
      <c r="W541" s="1"/>
      <c r="X541" s="1"/>
      <c r="Y541" s="1"/>
      <c r="Z541" s="1"/>
    </row>
    <row r="542" spans="1:26" ht="14.25" customHeight="1" x14ac:dyDescent="0.35">
      <c r="A542" s="1"/>
      <c r="B542" s="1"/>
      <c r="C542" s="1"/>
      <c r="D542" s="1"/>
      <c r="E542" s="1"/>
      <c r="F542" s="1"/>
      <c r="G542" s="1"/>
      <c r="H542" s="1"/>
      <c r="I542" s="92"/>
      <c r="J542" s="1"/>
      <c r="K542" s="1"/>
      <c r="L542" s="1"/>
      <c r="M542" s="1"/>
      <c r="N542" s="1"/>
      <c r="O542" s="1"/>
      <c r="P542" s="1"/>
      <c r="Q542" s="1"/>
      <c r="R542" s="78"/>
      <c r="S542" s="78"/>
      <c r="T542" s="78"/>
      <c r="U542" s="78"/>
      <c r="V542" s="1"/>
      <c r="W542" s="1"/>
      <c r="X542" s="1"/>
      <c r="Y542" s="1"/>
      <c r="Z542" s="1"/>
    </row>
    <row r="543" spans="1:26" ht="14.25" customHeight="1" x14ac:dyDescent="0.35">
      <c r="A543" s="1"/>
      <c r="B543" s="1"/>
      <c r="C543" s="1"/>
      <c r="D543" s="1"/>
      <c r="E543" s="1"/>
      <c r="F543" s="1"/>
      <c r="G543" s="1"/>
      <c r="H543" s="1"/>
      <c r="I543" s="92"/>
      <c r="J543" s="1"/>
      <c r="K543" s="1"/>
      <c r="L543" s="1"/>
      <c r="M543" s="1"/>
      <c r="N543" s="1"/>
      <c r="O543" s="1"/>
      <c r="P543" s="1"/>
      <c r="Q543" s="1"/>
      <c r="R543" s="78"/>
      <c r="S543" s="78"/>
      <c r="T543" s="78"/>
      <c r="U543" s="78"/>
      <c r="V543" s="1"/>
      <c r="W543" s="1"/>
      <c r="X543" s="1"/>
      <c r="Y543" s="1"/>
      <c r="Z543" s="1"/>
    </row>
    <row r="544" spans="1:26" ht="14.25" customHeight="1" x14ac:dyDescent="0.35">
      <c r="A544" s="1"/>
      <c r="B544" s="1"/>
      <c r="C544" s="1"/>
      <c r="D544" s="1"/>
      <c r="E544" s="1"/>
      <c r="F544" s="1"/>
      <c r="G544" s="1"/>
      <c r="H544" s="1"/>
      <c r="I544" s="92"/>
      <c r="J544" s="1"/>
      <c r="K544" s="1"/>
      <c r="L544" s="1"/>
      <c r="M544" s="1"/>
      <c r="N544" s="1"/>
      <c r="O544" s="1"/>
      <c r="P544" s="1"/>
      <c r="Q544" s="1"/>
      <c r="R544" s="78"/>
      <c r="S544" s="78"/>
      <c r="T544" s="78"/>
      <c r="U544" s="78"/>
      <c r="V544" s="1"/>
      <c r="W544" s="1"/>
      <c r="X544" s="1"/>
      <c r="Y544" s="1"/>
      <c r="Z544" s="1"/>
    </row>
    <row r="545" spans="1:26" ht="14.25" customHeight="1" x14ac:dyDescent="0.35">
      <c r="A545" s="1"/>
      <c r="B545" s="1"/>
      <c r="C545" s="1"/>
      <c r="D545" s="1"/>
      <c r="E545" s="1"/>
      <c r="F545" s="1"/>
      <c r="G545" s="1"/>
      <c r="H545" s="1"/>
      <c r="I545" s="92"/>
      <c r="J545" s="1"/>
      <c r="K545" s="1"/>
      <c r="L545" s="1"/>
      <c r="M545" s="1"/>
      <c r="N545" s="1"/>
      <c r="O545" s="1"/>
      <c r="P545" s="1"/>
      <c r="Q545" s="1"/>
      <c r="R545" s="78"/>
      <c r="S545" s="78"/>
      <c r="T545" s="78"/>
      <c r="U545" s="78"/>
      <c r="V545" s="1"/>
      <c r="W545" s="1"/>
      <c r="X545" s="1"/>
      <c r="Y545" s="1"/>
      <c r="Z545" s="1"/>
    </row>
    <row r="546" spans="1:26" ht="14.25" customHeight="1" x14ac:dyDescent="0.35">
      <c r="A546" s="1"/>
      <c r="B546" s="1"/>
      <c r="C546" s="1"/>
      <c r="D546" s="1"/>
      <c r="E546" s="1"/>
      <c r="F546" s="1"/>
      <c r="G546" s="1"/>
      <c r="H546" s="1"/>
      <c r="I546" s="92"/>
      <c r="J546" s="1"/>
      <c r="K546" s="1"/>
      <c r="L546" s="1"/>
      <c r="M546" s="1"/>
      <c r="N546" s="1"/>
      <c r="O546" s="1"/>
      <c r="P546" s="1"/>
      <c r="Q546" s="1"/>
      <c r="R546" s="78"/>
      <c r="S546" s="78"/>
      <c r="T546" s="78"/>
      <c r="U546" s="78"/>
      <c r="V546" s="1"/>
      <c r="W546" s="1"/>
      <c r="X546" s="1"/>
      <c r="Y546" s="1"/>
      <c r="Z546" s="1"/>
    </row>
    <row r="547" spans="1:26" ht="14.25" customHeight="1" x14ac:dyDescent="0.35">
      <c r="A547" s="1"/>
      <c r="B547" s="1"/>
      <c r="C547" s="1"/>
      <c r="D547" s="1"/>
      <c r="E547" s="1"/>
      <c r="F547" s="1"/>
      <c r="G547" s="1"/>
      <c r="H547" s="1"/>
      <c r="I547" s="92"/>
      <c r="J547" s="1"/>
      <c r="K547" s="1"/>
      <c r="L547" s="1"/>
      <c r="M547" s="1"/>
      <c r="N547" s="1"/>
      <c r="O547" s="1"/>
      <c r="P547" s="1"/>
      <c r="Q547" s="1"/>
      <c r="R547" s="78"/>
      <c r="S547" s="78"/>
      <c r="T547" s="78"/>
      <c r="U547" s="78"/>
      <c r="V547" s="1"/>
      <c r="W547" s="1"/>
      <c r="X547" s="1"/>
      <c r="Y547" s="1"/>
      <c r="Z547" s="1"/>
    </row>
    <row r="548" spans="1:26" ht="14.25" customHeight="1" x14ac:dyDescent="0.35">
      <c r="A548" s="1"/>
      <c r="B548" s="1"/>
      <c r="C548" s="1"/>
      <c r="D548" s="1"/>
      <c r="E548" s="1"/>
      <c r="F548" s="1"/>
      <c r="G548" s="1"/>
      <c r="H548" s="1"/>
      <c r="I548" s="92"/>
      <c r="J548" s="1"/>
      <c r="K548" s="1"/>
      <c r="L548" s="1"/>
      <c r="M548" s="1"/>
      <c r="N548" s="1"/>
      <c r="O548" s="1"/>
      <c r="P548" s="1"/>
      <c r="Q548" s="1"/>
      <c r="R548" s="78"/>
      <c r="S548" s="78"/>
      <c r="T548" s="78"/>
      <c r="U548" s="78"/>
      <c r="V548" s="1"/>
      <c r="W548" s="1"/>
      <c r="X548" s="1"/>
      <c r="Y548" s="1"/>
      <c r="Z548" s="1"/>
    </row>
    <row r="549" spans="1:26" ht="14.25" customHeight="1" x14ac:dyDescent="0.35">
      <c r="A549" s="1"/>
      <c r="B549" s="1"/>
      <c r="C549" s="1"/>
      <c r="D549" s="1"/>
      <c r="E549" s="1"/>
      <c r="F549" s="1"/>
      <c r="G549" s="1"/>
      <c r="H549" s="1"/>
      <c r="I549" s="92"/>
      <c r="J549" s="1"/>
      <c r="K549" s="1"/>
      <c r="L549" s="1"/>
      <c r="M549" s="1"/>
      <c r="N549" s="1"/>
      <c r="O549" s="1"/>
      <c r="P549" s="1"/>
      <c r="Q549" s="1"/>
      <c r="R549" s="78"/>
      <c r="S549" s="78"/>
      <c r="T549" s="78"/>
      <c r="U549" s="78"/>
      <c r="V549" s="1"/>
      <c r="W549" s="1"/>
      <c r="X549" s="1"/>
      <c r="Y549" s="1"/>
      <c r="Z549" s="1"/>
    </row>
    <row r="550" spans="1:26" ht="14.25" customHeight="1" x14ac:dyDescent="0.35">
      <c r="A550" s="1"/>
      <c r="B550" s="1"/>
      <c r="C550" s="1"/>
      <c r="D550" s="1"/>
      <c r="E550" s="1"/>
      <c r="F550" s="1"/>
      <c r="G550" s="1"/>
      <c r="H550" s="1"/>
      <c r="I550" s="92"/>
      <c r="J550" s="1"/>
      <c r="K550" s="1"/>
      <c r="L550" s="1"/>
      <c r="M550" s="1"/>
      <c r="N550" s="1"/>
      <c r="O550" s="1"/>
      <c r="P550" s="1"/>
      <c r="Q550" s="1"/>
      <c r="R550" s="78"/>
      <c r="S550" s="78"/>
      <c r="T550" s="78"/>
      <c r="U550" s="78"/>
      <c r="V550" s="1"/>
      <c r="W550" s="1"/>
      <c r="X550" s="1"/>
      <c r="Y550" s="1"/>
      <c r="Z550" s="1"/>
    </row>
    <row r="551" spans="1:26" ht="14.25" customHeight="1" x14ac:dyDescent="0.35">
      <c r="A551" s="1"/>
      <c r="B551" s="1"/>
      <c r="C551" s="1"/>
      <c r="D551" s="1"/>
      <c r="E551" s="1"/>
      <c r="F551" s="1"/>
      <c r="G551" s="1"/>
      <c r="H551" s="1"/>
      <c r="I551" s="92"/>
      <c r="J551" s="1"/>
      <c r="K551" s="1"/>
      <c r="L551" s="1"/>
      <c r="M551" s="1"/>
      <c r="N551" s="1"/>
      <c r="O551" s="1"/>
      <c r="P551" s="1"/>
      <c r="Q551" s="1"/>
      <c r="R551" s="78"/>
      <c r="S551" s="78"/>
      <c r="T551" s="78"/>
      <c r="U551" s="78"/>
      <c r="V551" s="1"/>
      <c r="W551" s="1"/>
      <c r="X551" s="1"/>
      <c r="Y551" s="1"/>
      <c r="Z551" s="1"/>
    </row>
    <row r="552" spans="1:26" ht="14.25" customHeight="1" x14ac:dyDescent="0.35">
      <c r="A552" s="1"/>
      <c r="B552" s="1"/>
      <c r="C552" s="1"/>
      <c r="D552" s="1"/>
      <c r="E552" s="1"/>
      <c r="F552" s="1"/>
      <c r="G552" s="1"/>
      <c r="H552" s="1"/>
      <c r="I552" s="92"/>
      <c r="J552" s="1"/>
      <c r="K552" s="1"/>
      <c r="L552" s="1"/>
      <c r="M552" s="1"/>
      <c r="N552" s="1"/>
      <c r="O552" s="1"/>
      <c r="P552" s="1"/>
      <c r="Q552" s="1"/>
      <c r="R552" s="78"/>
      <c r="S552" s="78"/>
      <c r="T552" s="78"/>
      <c r="U552" s="78"/>
      <c r="V552" s="1"/>
      <c r="W552" s="1"/>
      <c r="X552" s="1"/>
      <c r="Y552" s="1"/>
      <c r="Z552" s="1"/>
    </row>
    <row r="553" spans="1:26" ht="14.25" customHeight="1" x14ac:dyDescent="0.35">
      <c r="A553" s="1"/>
      <c r="B553" s="1"/>
      <c r="C553" s="1"/>
      <c r="D553" s="1"/>
      <c r="E553" s="1"/>
      <c r="F553" s="1"/>
      <c r="G553" s="1"/>
      <c r="H553" s="1"/>
      <c r="I553" s="92"/>
      <c r="J553" s="1"/>
      <c r="K553" s="1"/>
      <c r="L553" s="1"/>
      <c r="M553" s="1"/>
      <c r="N553" s="1"/>
      <c r="O553" s="1"/>
      <c r="P553" s="1"/>
      <c r="Q553" s="1"/>
      <c r="R553" s="78"/>
      <c r="S553" s="78"/>
      <c r="T553" s="78"/>
      <c r="U553" s="78"/>
      <c r="V553" s="1"/>
      <c r="W553" s="1"/>
      <c r="X553" s="1"/>
      <c r="Y553" s="1"/>
      <c r="Z553" s="1"/>
    </row>
    <row r="554" spans="1:26" ht="14.25" customHeight="1" x14ac:dyDescent="0.35">
      <c r="A554" s="1"/>
      <c r="B554" s="1"/>
      <c r="C554" s="1"/>
      <c r="D554" s="1"/>
      <c r="E554" s="1"/>
      <c r="F554" s="1"/>
      <c r="G554" s="1"/>
      <c r="H554" s="1"/>
      <c r="I554" s="92"/>
      <c r="J554" s="1"/>
      <c r="K554" s="1"/>
      <c r="L554" s="1"/>
      <c r="M554" s="1"/>
      <c r="N554" s="1"/>
      <c r="O554" s="1"/>
      <c r="P554" s="1"/>
      <c r="Q554" s="1"/>
      <c r="R554" s="78"/>
      <c r="S554" s="78"/>
      <c r="T554" s="78"/>
      <c r="U554" s="78"/>
      <c r="V554" s="1"/>
      <c r="W554" s="1"/>
      <c r="X554" s="1"/>
      <c r="Y554" s="1"/>
      <c r="Z554" s="1"/>
    </row>
    <row r="555" spans="1:26" ht="14.25" customHeight="1" x14ac:dyDescent="0.35">
      <c r="A555" s="1"/>
      <c r="B555" s="1"/>
      <c r="C555" s="1"/>
      <c r="D555" s="1"/>
      <c r="E555" s="1"/>
      <c r="F555" s="1"/>
      <c r="G555" s="1"/>
      <c r="H555" s="1"/>
      <c r="I555" s="92"/>
      <c r="J555" s="1"/>
      <c r="K555" s="1"/>
      <c r="L555" s="1"/>
      <c r="M555" s="1"/>
      <c r="N555" s="1"/>
      <c r="O555" s="1"/>
      <c r="P555" s="1"/>
      <c r="Q555" s="1"/>
      <c r="R555" s="78"/>
      <c r="S555" s="78"/>
      <c r="T555" s="78"/>
      <c r="U555" s="78"/>
      <c r="V555" s="1"/>
      <c r="W555" s="1"/>
      <c r="X555" s="1"/>
      <c r="Y555" s="1"/>
      <c r="Z555" s="1"/>
    </row>
    <row r="556" spans="1:26" ht="14.25" customHeight="1" x14ac:dyDescent="0.35">
      <c r="A556" s="1"/>
      <c r="B556" s="1"/>
      <c r="C556" s="1"/>
      <c r="D556" s="1"/>
      <c r="E556" s="1"/>
      <c r="F556" s="1"/>
      <c r="G556" s="1"/>
      <c r="H556" s="1"/>
      <c r="I556" s="92"/>
      <c r="J556" s="1"/>
      <c r="K556" s="1"/>
      <c r="L556" s="1"/>
      <c r="M556" s="1"/>
      <c r="N556" s="1"/>
      <c r="O556" s="1"/>
      <c r="P556" s="1"/>
      <c r="Q556" s="1"/>
      <c r="R556" s="78"/>
      <c r="S556" s="78"/>
      <c r="T556" s="78"/>
      <c r="U556" s="78"/>
      <c r="V556" s="1"/>
      <c r="W556" s="1"/>
      <c r="X556" s="1"/>
      <c r="Y556" s="1"/>
      <c r="Z556" s="1"/>
    </row>
    <row r="557" spans="1:26" ht="14.25" customHeight="1" x14ac:dyDescent="0.35">
      <c r="A557" s="1"/>
      <c r="B557" s="1"/>
      <c r="C557" s="1"/>
      <c r="D557" s="1"/>
      <c r="E557" s="1"/>
      <c r="F557" s="1"/>
      <c r="G557" s="1"/>
      <c r="H557" s="1"/>
      <c r="I557" s="92"/>
      <c r="J557" s="1"/>
      <c r="K557" s="1"/>
      <c r="L557" s="1"/>
      <c r="M557" s="1"/>
      <c r="N557" s="1"/>
      <c r="O557" s="1"/>
      <c r="P557" s="1"/>
      <c r="Q557" s="1"/>
      <c r="R557" s="78"/>
      <c r="S557" s="78"/>
      <c r="T557" s="78"/>
      <c r="U557" s="78"/>
      <c r="V557" s="1"/>
      <c r="W557" s="1"/>
      <c r="X557" s="1"/>
      <c r="Y557" s="1"/>
      <c r="Z557" s="1"/>
    </row>
    <row r="558" spans="1:26" ht="14.25" customHeight="1" x14ac:dyDescent="0.35">
      <c r="A558" s="1"/>
      <c r="B558" s="1"/>
      <c r="C558" s="1"/>
      <c r="D558" s="1"/>
      <c r="E558" s="1"/>
      <c r="F558" s="1"/>
      <c r="G558" s="1"/>
      <c r="H558" s="1"/>
      <c r="I558" s="92"/>
      <c r="J558" s="1"/>
      <c r="K558" s="1"/>
      <c r="L558" s="1"/>
      <c r="M558" s="1"/>
      <c r="N558" s="1"/>
      <c r="O558" s="1"/>
      <c r="P558" s="1"/>
      <c r="Q558" s="1"/>
      <c r="R558" s="78"/>
      <c r="S558" s="78"/>
      <c r="T558" s="78"/>
      <c r="U558" s="78"/>
      <c r="V558" s="1"/>
      <c r="W558" s="1"/>
      <c r="X558" s="1"/>
      <c r="Y558" s="1"/>
      <c r="Z558" s="1"/>
    </row>
    <row r="559" spans="1:26" ht="14.25" customHeight="1" x14ac:dyDescent="0.35">
      <c r="A559" s="1"/>
      <c r="B559" s="1"/>
      <c r="C559" s="1"/>
      <c r="D559" s="1"/>
      <c r="E559" s="1"/>
      <c r="F559" s="1"/>
      <c r="G559" s="1"/>
      <c r="H559" s="1"/>
      <c r="I559" s="92"/>
      <c r="J559" s="1"/>
      <c r="K559" s="1"/>
      <c r="L559" s="1"/>
      <c r="M559" s="1"/>
      <c r="N559" s="1"/>
      <c r="O559" s="1"/>
      <c r="P559" s="1"/>
      <c r="Q559" s="1"/>
      <c r="R559" s="78"/>
      <c r="S559" s="78"/>
      <c r="T559" s="78"/>
      <c r="U559" s="78"/>
      <c r="V559" s="1"/>
      <c r="W559" s="1"/>
      <c r="X559" s="1"/>
      <c r="Y559" s="1"/>
      <c r="Z559" s="1"/>
    </row>
    <row r="560" spans="1:26" ht="14.25" customHeight="1" x14ac:dyDescent="0.35">
      <c r="A560" s="1"/>
      <c r="B560" s="1"/>
      <c r="C560" s="1"/>
      <c r="D560" s="1"/>
      <c r="E560" s="1"/>
      <c r="F560" s="1"/>
      <c r="G560" s="1"/>
      <c r="H560" s="1"/>
      <c r="I560" s="92"/>
      <c r="J560" s="1"/>
      <c r="K560" s="1"/>
      <c r="L560" s="1"/>
      <c r="M560" s="1"/>
      <c r="N560" s="1"/>
      <c r="O560" s="1"/>
      <c r="P560" s="1"/>
      <c r="Q560" s="1"/>
      <c r="R560" s="78"/>
      <c r="S560" s="78"/>
      <c r="T560" s="78"/>
      <c r="U560" s="78"/>
      <c r="V560" s="1"/>
      <c r="W560" s="1"/>
      <c r="X560" s="1"/>
      <c r="Y560" s="1"/>
      <c r="Z560" s="1"/>
    </row>
    <row r="561" spans="1:26" ht="14.25" customHeight="1" x14ac:dyDescent="0.35">
      <c r="A561" s="1"/>
      <c r="B561" s="1"/>
      <c r="C561" s="1"/>
      <c r="D561" s="1"/>
      <c r="E561" s="1"/>
      <c r="F561" s="1"/>
      <c r="G561" s="1"/>
      <c r="H561" s="1"/>
      <c r="I561" s="92"/>
      <c r="J561" s="1"/>
      <c r="K561" s="1"/>
      <c r="L561" s="1"/>
      <c r="M561" s="1"/>
      <c r="N561" s="1"/>
      <c r="O561" s="1"/>
      <c r="P561" s="1"/>
      <c r="Q561" s="1"/>
      <c r="R561" s="78"/>
      <c r="S561" s="78"/>
      <c r="T561" s="78"/>
      <c r="U561" s="78"/>
      <c r="V561" s="1"/>
      <c r="W561" s="1"/>
      <c r="X561" s="1"/>
      <c r="Y561" s="1"/>
      <c r="Z561" s="1"/>
    </row>
    <row r="562" spans="1:26" ht="14.25" customHeight="1" x14ac:dyDescent="0.35">
      <c r="A562" s="1"/>
      <c r="B562" s="1"/>
      <c r="C562" s="1"/>
      <c r="D562" s="1"/>
      <c r="E562" s="1"/>
      <c r="F562" s="1"/>
      <c r="G562" s="1"/>
      <c r="H562" s="1"/>
      <c r="I562" s="92"/>
      <c r="J562" s="1"/>
      <c r="K562" s="1"/>
      <c r="L562" s="1"/>
      <c r="M562" s="1"/>
      <c r="N562" s="1"/>
      <c r="O562" s="1"/>
      <c r="P562" s="1"/>
      <c r="Q562" s="1"/>
      <c r="R562" s="78"/>
      <c r="S562" s="78"/>
      <c r="T562" s="78"/>
      <c r="U562" s="78"/>
      <c r="V562" s="1"/>
      <c r="W562" s="1"/>
      <c r="X562" s="1"/>
      <c r="Y562" s="1"/>
      <c r="Z562" s="1"/>
    </row>
    <row r="563" spans="1:26" ht="14.25" customHeight="1" x14ac:dyDescent="0.35">
      <c r="A563" s="1"/>
      <c r="B563" s="1"/>
      <c r="C563" s="1"/>
      <c r="D563" s="1"/>
      <c r="E563" s="1"/>
      <c r="F563" s="1"/>
      <c r="G563" s="1"/>
      <c r="H563" s="1"/>
      <c r="I563" s="92"/>
      <c r="J563" s="1"/>
      <c r="K563" s="1"/>
      <c r="L563" s="1"/>
      <c r="M563" s="1"/>
      <c r="N563" s="1"/>
      <c r="O563" s="1"/>
      <c r="P563" s="1"/>
      <c r="Q563" s="1"/>
      <c r="R563" s="78"/>
      <c r="S563" s="78"/>
      <c r="T563" s="78"/>
      <c r="U563" s="78"/>
      <c r="V563" s="1"/>
      <c r="W563" s="1"/>
      <c r="X563" s="1"/>
      <c r="Y563" s="1"/>
      <c r="Z563" s="1"/>
    </row>
    <row r="564" spans="1:26" ht="14.25" customHeight="1" x14ac:dyDescent="0.35">
      <c r="A564" s="1"/>
      <c r="B564" s="1"/>
      <c r="C564" s="1"/>
      <c r="D564" s="1"/>
      <c r="E564" s="1"/>
      <c r="F564" s="1"/>
      <c r="G564" s="1"/>
      <c r="H564" s="1"/>
      <c r="I564" s="92"/>
      <c r="J564" s="1"/>
      <c r="K564" s="1"/>
      <c r="L564" s="1"/>
      <c r="M564" s="1"/>
      <c r="N564" s="1"/>
      <c r="O564" s="1"/>
      <c r="P564" s="1"/>
      <c r="Q564" s="1"/>
      <c r="R564" s="78"/>
      <c r="S564" s="78"/>
      <c r="T564" s="78"/>
      <c r="U564" s="78"/>
      <c r="V564" s="1"/>
      <c r="W564" s="1"/>
      <c r="X564" s="1"/>
      <c r="Y564" s="1"/>
      <c r="Z564" s="1"/>
    </row>
    <row r="565" spans="1:26" ht="14.25" customHeight="1" x14ac:dyDescent="0.35">
      <c r="A565" s="1"/>
      <c r="B565" s="1"/>
      <c r="C565" s="1"/>
      <c r="D565" s="1"/>
      <c r="E565" s="1"/>
      <c r="F565" s="1"/>
      <c r="G565" s="1"/>
      <c r="H565" s="1"/>
      <c r="I565" s="92"/>
      <c r="J565" s="1"/>
      <c r="K565" s="1"/>
      <c r="L565" s="1"/>
      <c r="M565" s="1"/>
      <c r="N565" s="1"/>
      <c r="O565" s="1"/>
      <c r="P565" s="1"/>
      <c r="Q565" s="1"/>
      <c r="R565" s="78"/>
      <c r="S565" s="78"/>
      <c r="T565" s="78"/>
      <c r="U565" s="78"/>
      <c r="V565" s="1"/>
      <c r="W565" s="1"/>
      <c r="X565" s="1"/>
      <c r="Y565" s="1"/>
      <c r="Z565" s="1"/>
    </row>
    <row r="566" spans="1:26" ht="14.25" customHeight="1" x14ac:dyDescent="0.35">
      <c r="A566" s="1"/>
      <c r="B566" s="1"/>
      <c r="C566" s="1"/>
      <c r="D566" s="1"/>
      <c r="E566" s="1"/>
      <c r="F566" s="1"/>
      <c r="G566" s="1"/>
      <c r="H566" s="1"/>
      <c r="I566" s="92"/>
      <c r="J566" s="1"/>
      <c r="K566" s="1"/>
      <c r="L566" s="1"/>
      <c r="M566" s="1"/>
      <c r="N566" s="1"/>
      <c r="O566" s="1"/>
      <c r="P566" s="1"/>
      <c r="Q566" s="1"/>
      <c r="R566" s="78"/>
      <c r="S566" s="78"/>
      <c r="T566" s="78"/>
      <c r="U566" s="78"/>
      <c r="V566" s="1"/>
      <c r="W566" s="1"/>
      <c r="X566" s="1"/>
      <c r="Y566" s="1"/>
      <c r="Z566" s="1"/>
    </row>
    <row r="567" spans="1:26" ht="14.25" customHeight="1" x14ac:dyDescent="0.35">
      <c r="A567" s="1"/>
      <c r="B567" s="1"/>
      <c r="C567" s="1"/>
      <c r="D567" s="1"/>
      <c r="E567" s="1"/>
      <c r="F567" s="1"/>
      <c r="G567" s="1"/>
      <c r="H567" s="1"/>
      <c r="I567" s="92"/>
      <c r="J567" s="1"/>
      <c r="K567" s="1"/>
      <c r="L567" s="1"/>
      <c r="M567" s="1"/>
      <c r="N567" s="1"/>
      <c r="O567" s="1"/>
      <c r="P567" s="1"/>
      <c r="Q567" s="1"/>
      <c r="R567" s="78"/>
      <c r="S567" s="78"/>
      <c r="T567" s="78"/>
      <c r="U567" s="78"/>
      <c r="V567" s="1"/>
      <c r="W567" s="1"/>
      <c r="X567" s="1"/>
      <c r="Y567" s="1"/>
      <c r="Z567" s="1"/>
    </row>
    <row r="568" spans="1:26" ht="14.25" customHeight="1" x14ac:dyDescent="0.35">
      <c r="A568" s="1"/>
      <c r="B568" s="1"/>
      <c r="C568" s="1"/>
      <c r="D568" s="1"/>
      <c r="E568" s="1"/>
      <c r="F568" s="1"/>
      <c r="G568" s="1"/>
      <c r="H568" s="1"/>
      <c r="I568" s="92"/>
      <c r="J568" s="1"/>
      <c r="K568" s="1"/>
      <c r="L568" s="1"/>
      <c r="M568" s="1"/>
      <c r="N568" s="1"/>
      <c r="O568" s="1"/>
      <c r="P568" s="1"/>
      <c r="Q568" s="1"/>
      <c r="R568" s="78"/>
      <c r="S568" s="78"/>
      <c r="T568" s="78"/>
      <c r="U568" s="78"/>
      <c r="V568" s="1"/>
      <c r="W568" s="1"/>
      <c r="X568" s="1"/>
      <c r="Y568" s="1"/>
      <c r="Z568" s="1"/>
    </row>
    <row r="569" spans="1:26" ht="14.25" customHeight="1" x14ac:dyDescent="0.35">
      <c r="A569" s="1"/>
      <c r="B569" s="1"/>
      <c r="C569" s="1"/>
      <c r="D569" s="1"/>
      <c r="E569" s="1"/>
      <c r="F569" s="1"/>
      <c r="G569" s="1"/>
      <c r="H569" s="1"/>
      <c r="I569" s="92"/>
      <c r="J569" s="1"/>
      <c r="K569" s="1"/>
      <c r="L569" s="1"/>
      <c r="M569" s="1"/>
      <c r="N569" s="1"/>
      <c r="O569" s="1"/>
      <c r="P569" s="1"/>
      <c r="Q569" s="1"/>
      <c r="R569" s="78"/>
      <c r="S569" s="78"/>
      <c r="T569" s="78"/>
      <c r="U569" s="78"/>
      <c r="V569" s="1"/>
      <c r="W569" s="1"/>
      <c r="X569" s="1"/>
      <c r="Y569" s="1"/>
      <c r="Z569" s="1"/>
    </row>
    <row r="570" spans="1:26" ht="14.25" customHeight="1" x14ac:dyDescent="0.35">
      <c r="A570" s="1"/>
      <c r="B570" s="1"/>
      <c r="C570" s="1"/>
      <c r="D570" s="1"/>
      <c r="E570" s="1"/>
      <c r="F570" s="1"/>
      <c r="G570" s="1"/>
      <c r="H570" s="1"/>
      <c r="I570" s="92"/>
      <c r="J570" s="1"/>
      <c r="K570" s="1"/>
      <c r="L570" s="1"/>
      <c r="M570" s="1"/>
      <c r="N570" s="1"/>
      <c r="O570" s="1"/>
      <c r="P570" s="1"/>
      <c r="Q570" s="1"/>
      <c r="R570" s="78"/>
      <c r="S570" s="78"/>
      <c r="T570" s="78"/>
      <c r="U570" s="78"/>
      <c r="V570" s="1"/>
      <c r="W570" s="1"/>
      <c r="X570" s="1"/>
      <c r="Y570" s="1"/>
      <c r="Z570" s="1"/>
    </row>
    <row r="571" spans="1:26" ht="14.25" customHeight="1" x14ac:dyDescent="0.35">
      <c r="A571" s="1"/>
      <c r="B571" s="1"/>
      <c r="C571" s="1"/>
      <c r="D571" s="1"/>
      <c r="E571" s="1"/>
      <c r="F571" s="1"/>
      <c r="G571" s="1"/>
      <c r="H571" s="1"/>
      <c r="I571" s="92"/>
      <c r="J571" s="1"/>
      <c r="K571" s="1"/>
      <c r="L571" s="1"/>
      <c r="M571" s="1"/>
      <c r="N571" s="1"/>
      <c r="O571" s="1"/>
      <c r="P571" s="1"/>
      <c r="Q571" s="1"/>
      <c r="R571" s="78"/>
      <c r="S571" s="78"/>
      <c r="T571" s="78"/>
      <c r="U571" s="78"/>
      <c r="V571" s="1"/>
      <c r="W571" s="1"/>
      <c r="X571" s="1"/>
      <c r="Y571" s="1"/>
      <c r="Z571" s="1"/>
    </row>
    <row r="572" spans="1:26" ht="14.25" customHeight="1" x14ac:dyDescent="0.35">
      <c r="A572" s="1"/>
      <c r="B572" s="1"/>
      <c r="C572" s="1"/>
      <c r="D572" s="1"/>
      <c r="E572" s="1"/>
      <c r="F572" s="1"/>
      <c r="G572" s="1"/>
      <c r="H572" s="1"/>
      <c r="I572" s="92"/>
      <c r="J572" s="1"/>
      <c r="K572" s="1"/>
      <c r="L572" s="1"/>
      <c r="M572" s="1"/>
      <c r="N572" s="1"/>
      <c r="O572" s="1"/>
      <c r="P572" s="1"/>
      <c r="Q572" s="1"/>
      <c r="R572" s="78"/>
      <c r="S572" s="78"/>
      <c r="T572" s="78"/>
      <c r="U572" s="78"/>
      <c r="V572" s="1"/>
      <c r="W572" s="1"/>
      <c r="X572" s="1"/>
      <c r="Y572" s="1"/>
      <c r="Z572" s="1"/>
    </row>
    <row r="573" spans="1:26" ht="14.25" customHeight="1" x14ac:dyDescent="0.35">
      <c r="A573" s="1"/>
      <c r="B573" s="1"/>
      <c r="C573" s="1"/>
      <c r="D573" s="1"/>
      <c r="E573" s="1"/>
      <c r="F573" s="1"/>
      <c r="G573" s="1"/>
      <c r="H573" s="1"/>
      <c r="I573" s="92"/>
      <c r="J573" s="1"/>
      <c r="K573" s="1"/>
      <c r="L573" s="1"/>
      <c r="M573" s="1"/>
      <c r="N573" s="1"/>
      <c r="O573" s="1"/>
      <c r="P573" s="1"/>
      <c r="Q573" s="1"/>
      <c r="R573" s="78"/>
      <c r="S573" s="78"/>
      <c r="T573" s="78"/>
      <c r="U573" s="78"/>
      <c r="V573" s="1"/>
      <c r="W573" s="1"/>
      <c r="X573" s="1"/>
      <c r="Y573" s="1"/>
      <c r="Z573" s="1"/>
    </row>
    <row r="574" spans="1:26" ht="14.25" customHeight="1" x14ac:dyDescent="0.35">
      <c r="A574" s="1"/>
      <c r="B574" s="1"/>
      <c r="C574" s="1"/>
      <c r="D574" s="1"/>
      <c r="E574" s="1"/>
      <c r="F574" s="1"/>
      <c r="G574" s="1"/>
      <c r="H574" s="1"/>
      <c r="I574" s="92"/>
      <c r="J574" s="1"/>
      <c r="K574" s="1"/>
      <c r="L574" s="1"/>
      <c r="M574" s="1"/>
      <c r="N574" s="1"/>
      <c r="O574" s="1"/>
      <c r="P574" s="1"/>
      <c r="Q574" s="1"/>
      <c r="R574" s="78"/>
      <c r="S574" s="78"/>
      <c r="T574" s="78"/>
      <c r="U574" s="78"/>
      <c r="V574" s="1"/>
      <c r="W574" s="1"/>
      <c r="X574" s="1"/>
      <c r="Y574" s="1"/>
      <c r="Z574" s="1"/>
    </row>
    <row r="575" spans="1:26" ht="14.25" customHeight="1" x14ac:dyDescent="0.35">
      <c r="A575" s="1"/>
      <c r="B575" s="1"/>
      <c r="C575" s="1"/>
      <c r="D575" s="1"/>
      <c r="E575" s="1"/>
      <c r="F575" s="1"/>
      <c r="G575" s="1"/>
      <c r="H575" s="1"/>
      <c r="I575" s="92"/>
      <c r="J575" s="1"/>
      <c r="K575" s="1"/>
      <c r="L575" s="1"/>
      <c r="M575" s="1"/>
      <c r="N575" s="1"/>
      <c r="O575" s="1"/>
      <c r="P575" s="1"/>
      <c r="Q575" s="1"/>
      <c r="R575" s="78"/>
      <c r="S575" s="78"/>
      <c r="T575" s="78"/>
      <c r="U575" s="78"/>
      <c r="V575" s="1"/>
      <c r="W575" s="1"/>
      <c r="X575" s="1"/>
      <c r="Y575" s="1"/>
      <c r="Z575" s="1"/>
    </row>
    <row r="576" spans="1:26" ht="14.25" customHeight="1" x14ac:dyDescent="0.35">
      <c r="A576" s="1"/>
      <c r="B576" s="1"/>
      <c r="C576" s="1"/>
      <c r="D576" s="1"/>
      <c r="E576" s="1"/>
      <c r="F576" s="1"/>
      <c r="G576" s="1"/>
      <c r="H576" s="1"/>
      <c r="I576" s="92"/>
      <c r="J576" s="1"/>
      <c r="K576" s="1"/>
      <c r="L576" s="1"/>
      <c r="M576" s="1"/>
      <c r="N576" s="1"/>
      <c r="O576" s="1"/>
      <c r="P576" s="1"/>
      <c r="Q576" s="1"/>
      <c r="R576" s="78"/>
      <c r="S576" s="78"/>
      <c r="T576" s="78"/>
      <c r="U576" s="78"/>
      <c r="V576" s="1"/>
      <c r="W576" s="1"/>
      <c r="X576" s="1"/>
      <c r="Y576" s="1"/>
      <c r="Z576" s="1"/>
    </row>
    <row r="577" spans="1:26" ht="14.25" customHeight="1" x14ac:dyDescent="0.35">
      <c r="A577" s="1"/>
      <c r="B577" s="1"/>
      <c r="C577" s="1"/>
      <c r="D577" s="1"/>
      <c r="E577" s="1"/>
      <c r="F577" s="1"/>
      <c r="G577" s="1"/>
      <c r="H577" s="1"/>
      <c r="I577" s="92"/>
      <c r="J577" s="1"/>
      <c r="K577" s="1"/>
      <c r="L577" s="1"/>
      <c r="M577" s="1"/>
      <c r="N577" s="1"/>
      <c r="O577" s="1"/>
      <c r="P577" s="1"/>
      <c r="Q577" s="1"/>
      <c r="R577" s="78"/>
      <c r="S577" s="78"/>
      <c r="T577" s="78"/>
      <c r="U577" s="78"/>
      <c r="V577" s="1"/>
      <c r="W577" s="1"/>
      <c r="X577" s="1"/>
      <c r="Y577" s="1"/>
      <c r="Z577" s="1"/>
    </row>
    <row r="578" spans="1:26" ht="14.25" customHeight="1" x14ac:dyDescent="0.35">
      <c r="A578" s="1"/>
      <c r="B578" s="1"/>
      <c r="C578" s="1"/>
      <c r="D578" s="1"/>
      <c r="E578" s="1"/>
      <c r="F578" s="1"/>
      <c r="G578" s="1"/>
      <c r="H578" s="1"/>
      <c r="I578" s="92"/>
      <c r="J578" s="1"/>
      <c r="K578" s="1"/>
      <c r="L578" s="1"/>
      <c r="M578" s="1"/>
      <c r="N578" s="1"/>
      <c r="O578" s="1"/>
      <c r="P578" s="1"/>
      <c r="Q578" s="1"/>
      <c r="R578" s="78"/>
      <c r="S578" s="78"/>
      <c r="T578" s="78"/>
      <c r="U578" s="78"/>
      <c r="V578" s="1"/>
      <c r="W578" s="1"/>
      <c r="X578" s="1"/>
      <c r="Y578" s="1"/>
      <c r="Z578" s="1"/>
    </row>
    <row r="579" spans="1:26" ht="14.25" customHeight="1" x14ac:dyDescent="0.35">
      <c r="A579" s="1"/>
      <c r="B579" s="1"/>
      <c r="C579" s="1"/>
      <c r="D579" s="1"/>
      <c r="E579" s="1"/>
      <c r="F579" s="1"/>
      <c r="G579" s="1"/>
      <c r="H579" s="1"/>
      <c r="I579" s="92"/>
      <c r="J579" s="1"/>
      <c r="K579" s="1"/>
      <c r="L579" s="1"/>
      <c r="M579" s="1"/>
      <c r="N579" s="1"/>
      <c r="O579" s="1"/>
      <c r="P579" s="1"/>
      <c r="Q579" s="1"/>
      <c r="R579" s="78"/>
      <c r="S579" s="78"/>
      <c r="T579" s="78"/>
      <c r="U579" s="78"/>
      <c r="V579" s="1"/>
      <c r="W579" s="1"/>
      <c r="X579" s="1"/>
      <c r="Y579" s="1"/>
      <c r="Z579" s="1"/>
    </row>
    <row r="580" spans="1:26" ht="14.25" customHeight="1" x14ac:dyDescent="0.35">
      <c r="A580" s="1"/>
      <c r="B580" s="1"/>
      <c r="C580" s="1"/>
      <c r="D580" s="1"/>
      <c r="E580" s="1"/>
      <c r="F580" s="1"/>
      <c r="G580" s="1"/>
      <c r="H580" s="1"/>
      <c r="I580" s="92"/>
      <c r="J580" s="1"/>
      <c r="K580" s="1"/>
      <c r="L580" s="1"/>
      <c r="M580" s="1"/>
      <c r="N580" s="1"/>
      <c r="O580" s="1"/>
      <c r="P580" s="1"/>
      <c r="Q580" s="1"/>
      <c r="R580" s="78"/>
      <c r="S580" s="78"/>
      <c r="T580" s="78"/>
      <c r="U580" s="78"/>
      <c r="V580" s="1"/>
      <c r="W580" s="1"/>
      <c r="X580" s="1"/>
      <c r="Y580" s="1"/>
      <c r="Z580" s="1"/>
    </row>
    <row r="581" spans="1:26" ht="14.25" customHeight="1" x14ac:dyDescent="0.35">
      <c r="A581" s="1"/>
      <c r="B581" s="1"/>
      <c r="C581" s="1"/>
      <c r="D581" s="1"/>
      <c r="E581" s="1"/>
      <c r="F581" s="1"/>
      <c r="G581" s="1"/>
      <c r="H581" s="1"/>
      <c r="I581" s="92"/>
      <c r="J581" s="1"/>
      <c r="K581" s="1"/>
      <c r="L581" s="1"/>
      <c r="M581" s="1"/>
      <c r="N581" s="1"/>
      <c r="O581" s="1"/>
      <c r="P581" s="1"/>
      <c r="Q581" s="1"/>
      <c r="R581" s="78"/>
      <c r="S581" s="78"/>
      <c r="T581" s="78"/>
      <c r="U581" s="78"/>
      <c r="V581" s="1"/>
      <c r="W581" s="1"/>
      <c r="X581" s="1"/>
      <c r="Y581" s="1"/>
      <c r="Z581" s="1"/>
    </row>
    <row r="582" spans="1:26" ht="14.25" customHeight="1" x14ac:dyDescent="0.35">
      <c r="A582" s="1"/>
      <c r="B582" s="1"/>
      <c r="C582" s="1"/>
      <c r="D582" s="1"/>
      <c r="E582" s="1"/>
      <c r="F582" s="1"/>
      <c r="G582" s="1"/>
      <c r="H582" s="1"/>
      <c r="I582" s="92"/>
      <c r="J582" s="1"/>
      <c r="K582" s="1"/>
      <c r="L582" s="1"/>
      <c r="M582" s="1"/>
      <c r="N582" s="1"/>
      <c r="O582" s="1"/>
      <c r="P582" s="1"/>
      <c r="Q582" s="1"/>
      <c r="R582" s="78"/>
      <c r="S582" s="78"/>
      <c r="T582" s="78"/>
      <c r="U582" s="78"/>
      <c r="V582" s="1"/>
      <c r="W582" s="1"/>
      <c r="X582" s="1"/>
      <c r="Y582" s="1"/>
      <c r="Z582" s="1"/>
    </row>
    <row r="583" spans="1:26" ht="14.25" customHeight="1" x14ac:dyDescent="0.35">
      <c r="A583" s="1"/>
      <c r="B583" s="1"/>
      <c r="C583" s="1"/>
      <c r="D583" s="1"/>
      <c r="E583" s="1"/>
      <c r="F583" s="1"/>
      <c r="G583" s="1"/>
      <c r="H583" s="1"/>
      <c r="I583" s="92"/>
      <c r="J583" s="1"/>
      <c r="K583" s="1"/>
      <c r="L583" s="1"/>
      <c r="M583" s="1"/>
      <c r="N583" s="1"/>
      <c r="O583" s="1"/>
      <c r="P583" s="1"/>
      <c r="Q583" s="1"/>
      <c r="R583" s="78"/>
      <c r="S583" s="78"/>
      <c r="T583" s="78"/>
      <c r="U583" s="78"/>
      <c r="V583" s="1"/>
      <c r="W583" s="1"/>
      <c r="X583" s="1"/>
      <c r="Y583" s="1"/>
      <c r="Z583" s="1"/>
    </row>
    <row r="584" spans="1:26" ht="14.25" customHeight="1" x14ac:dyDescent="0.35">
      <c r="A584" s="1"/>
      <c r="B584" s="1"/>
      <c r="C584" s="1"/>
      <c r="D584" s="1"/>
      <c r="E584" s="1"/>
      <c r="F584" s="1"/>
      <c r="G584" s="1"/>
      <c r="H584" s="1"/>
      <c r="I584" s="92"/>
      <c r="J584" s="1"/>
      <c r="K584" s="1"/>
      <c r="L584" s="1"/>
      <c r="M584" s="1"/>
      <c r="N584" s="1"/>
      <c r="O584" s="1"/>
      <c r="P584" s="1"/>
      <c r="Q584" s="1"/>
      <c r="R584" s="78"/>
      <c r="S584" s="78"/>
      <c r="T584" s="78"/>
      <c r="U584" s="78"/>
      <c r="V584" s="1"/>
      <c r="W584" s="1"/>
      <c r="X584" s="1"/>
      <c r="Y584" s="1"/>
      <c r="Z584" s="1"/>
    </row>
    <row r="585" spans="1:26" ht="14.25" customHeight="1" x14ac:dyDescent="0.35">
      <c r="A585" s="1"/>
      <c r="B585" s="1"/>
      <c r="C585" s="1"/>
      <c r="D585" s="1"/>
      <c r="E585" s="1"/>
      <c r="F585" s="1"/>
      <c r="G585" s="1"/>
      <c r="H585" s="1"/>
      <c r="I585" s="92"/>
      <c r="J585" s="1"/>
      <c r="K585" s="1"/>
      <c r="L585" s="1"/>
      <c r="M585" s="1"/>
      <c r="N585" s="1"/>
      <c r="O585" s="1"/>
      <c r="P585" s="1"/>
      <c r="Q585" s="1"/>
      <c r="R585" s="78"/>
      <c r="S585" s="78"/>
      <c r="T585" s="78"/>
      <c r="U585" s="78"/>
      <c r="V585" s="1"/>
      <c r="W585" s="1"/>
      <c r="X585" s="1"/>
      <c r="Y585" s="1"/>
      <c r="Z585" s="1"/>
    </row>
    <row r="586" spans="1:26" ht="14.25" customHeight="1" x14ac:dyDescent="0.35">
      <c r="A586" s="1"/>
      <c r="B586" s="1"/>
      <c r="C586" s="1"/>
      <c r="D586" s="1"/>
      <c r="E586" s="1"/>
      <c r="F586" s="1"/>
      <c r="G586" s="1"/>
      <c r="H586" s="1"/>
      <c r="I586" s="92"/>
      <c r="J586" s="1"/>
      <c r="K586" s="1"/>
      <c r="L586" s="1"/>
      <c r="M586" s="1"/>
      <c r="N586" s="1"/>
      <c r="O586" s="1"/>
      <c r="P586" s="1"/>
      <c r="Q586" s="1"/>
      <c r="R586" s="78"/>
      <c r="S586" s="78"/>
      <c r="T586" s="78"/>
      <c r="U586" s="78"/>
      <c r="V586" s="1"/>
      <c r="W586" s="1"/>
      <c r="X586" s="1"/>
      <c r="Y586" s="1"/>
      <c r="Z586" s="1"/>
    </row>
    <row r="587" spans="1:26" ht="14.25" customHeight="1" x14ac:dyDescent="0.35">
      <c r="A587" s="1"/>
      <c r="B587" s="1"/>
      <c r="C587" s="1"/>
      <c r="D587" s="1"/>
      <c r="E587" s="1"/>
      <c r="F587" s="1"/>
      <c r="G587" s="1"/>
      <c r="H587" s="1"/>
      <c r="I587" s="92"/>
      <c r="J587" s="1"/>
      <c r="K587" s="1"/>
      <c r="L587" s="1"/>
      <c r="M587" s="1"/>
      <c r="N587" s="1"/>
      <c r="O587" s="1"/>
      <c r="P587" s="1"/>
      <c r="Q587" s="1"/>
      <c r="R587" s="78"/>
      <c r="S587" s="78"/>
      <c r="T587" s="78"/>
      <c r="U587" s="78"/>
      <c r="V587" s="1"/>
      <c r="W587" s="1"/>
      <c r="X587" s="1"/>
      <c r="Y587" s="1"/>
      <c r="Z587" s="1"/>
    </row>
    <row r="588" spans="1:26" ht="14.25" customHeight="1" x14ac:dyDescent="0.35">
      <c r="A588" s="1"/>
      <c r="B588" s="1"/>
      <c r="C588" s="1"/>
      <c r="D588" s="1"/>
      <c r="E588" s="1"/>
      <c r="F588" s="1"/>
      <c r="G588" s="1"/>
      <c r="H588" s="1"/>
      <c r="I588" s="92"/>
      <c r="J588" s="1"/>
      <c r="K588" s="1"/>
      <c r="L588" s="1"/>
      <c r="M588" s="1"/>
      <c r="N588" s="1"/>
      <c r="O588" s="1"/>
      <c r="P588" s="1"/>
      <c r="Q588" s="1"/>
      <c r="R588" s="78"/>
      <c r="S588" s="78"/>
      <c r="T588" s="78"/>
      <c r="U588" s="78"/>
      <c r="V588" s="1"/>
      <c r="W588" s="1"/>
      <c r="X588" s="1"/>
      <c r="Y588" s="1"/>
      <c r="Z588" s="1"/>
    </row>
    <row r="589" spans="1:26" ht="14.25" customHeight="1" x14ac:dyDescent="0.35">
      <c r="A589" s="1"/>
      <c r="B589" s="1"/>
      <c r="C589" s="1"/>
      <c r="D589" s="1"/>
      <c r="E589" s="1"/>
      <c r="F589" s="1"/>
      <c r="G589" s="1"/>
      <c r="H589" s="1"/>
      <c r="I589" s="92"/>
      <c r="J589" s="1"/>
      <c r="K589" s="1"/>
      <c r="L589" s="1"/>
      <c r="M589" s="1"/>
      <c r="N589" s="1"/>
      <c r="O589" s="1"/>
      <c r="P589" s="1"/>
      <c r="Q589" s="1"/>
      <c r="R589" s="78"/>
      <c r="S589" s="78"/>
      <c r="T589" s="78"/>
      <c r="U589" s="78"/>
      <c r="V589" s="1"/>
      <c r="W589" s="1"/>
      <c r="X589" s="1"/>
      <c r="Y589" s="1"/>
      <c r="Z589" s="1"/>
    </row>
    <row r="590" spans="1:26" ht="14.25" customHeight="1" x14ac:dyDescent="0.35">
      <c r="A590" s="1"/>
      <c r="B590" s="1"/>
      <c r="C590" s="1"/>
      <c r="D590" s="1"/>
      <c r="E590" s="1"/>
      <c r="F590" s="1"/>
      <c r="G590" s="1"/>
      <c r="H590" s="1"/>
      <c r="I590" s="92"/>
      <c r="J590" s="1"/>
      <c r="K590" s="1"/>
      <c r="L590" s="1"/>
      <c r="M590" s="1"/>
      <c r="N590" s="1"/>
      <c r="O590" s="1"/>
      <c r="P590" s="1"/>
      <c r="Q590" s="1"/>
      <c r="R590" s="78"/>
      <c r="S590" s="78"/>
      <c r="T590" s="78"/>
      <c r="U590" s="78"/>
      <c r="V590" s="1"/>
      <c r="W590" s="1"/>
      <c r="X590" s="1"/>
      <c r="Y590" s="1"/>
      <c r="Z590" s="1"/>
    </row>
    <row r="591" spans="1:26" ht="14.25" customHeight="1" x14ac:dyDescent="0.35">
      <c r="A591" s="1"/>
      <c r="B591" s="1"/>
      <c r="C591" s="1"/>
      <c r="D591" s="1"/>
      <c r="E591" s="1"/>
      <c r="F591" s="1"/>
      <c r="G591" s="1"/>
      <c r="H591" s="1"/>
      <c r="I591" s="92"/>
      <c r="J591" s="1"/>
      <c r="K591" s="1"/>
      <c r="L591" s="1"/>
      <c r="M591" s="1"/>
      <c r="N591" s="1"/>
      <c r="O591" s="1"/>
      <c r="P591" s="1"/>
      <c r="Q591" s="1"/>
      <c r="R591" s="78"/>
      <c r="S591" s="78"/>
      <c r="T591" s="78"/>
      <c r="U591" s="78"/>
      <c r="V591" s="1"/>
      <c r="W591" s="1"/>
      <c r="X591" s="1"/>
      <c r="Y591" s="1"/>
      <c r="Z591" s="1"/>
    </row>
    <row r="592" spans="1:26" ht="14.25" customHeight="1" x14ac:dyDescent="0.35">
      <c r="A592" s="1"/>
      <c r="B592" s="1"/>
      <c r="C592" s="1"/>
      <c r="D592" s="1"/>
      <c r="E592" s="1"/>
      <c r="F592" s="1"/>
      <c r="G592" s="1"/>
      <c r="H592" s="1"/>
      <c r="I592" s="92"/>
      <c r="J592" s="1"/>
      <c r="K592" s="1"/>
      <c r="L592" s="1"/>
      <c r="M592" s="1"/>
      <c r="N592" s="1"/>
      <c r="O592" s="1"/>
      <c r="P592" s="1"/>
      <c r="Q592" s="1"/>
      <c r="R592" s="78"/>
      <c r="S592" s="78"/>
      <c r="T592" s="78"/>
      <c r="U592" s="78"/>
      <c r="V592" s="1"/>
      <c r="W592" s="1"/>
      <c r="X592" s="1"/>
      <c r="Y592" s="1"/>
      <c r="Z592" s="1"/>
    </row>
    <row r="593" spans="1:26" ht="14.25" customHeight="1" x14ac:dyDescent="0.35">
      <c r="A593" s="1"/>
      <c r="B593" s="1"/>
      <c r="C593" s="1"/>
      <c r="D593" s="1"/>
      <c r="E593" s="1"/>
      <c r="F593" s="1"/>
      <c r="G593" s="1"/>
      <c r="H593" s="1"/>
      <c r="I593" s="92"/>
      <c r="J593" s="1"/>
      <c r="K593" s="1"/>
      <c r="L593" s="1"/>
      <c r="M593" s="1"/>
      <c r="N593" s="1"/>
      <c r="O593" s="1"/>
      <c r="P593" s="1"/>
      <c r="Q593" s="1"/>
      <c r="R593" s="78"/>
      <c r="S593" s="78"/>
      <c r="T593" s="78"/>
      <c r="U593" s="78"/>
      <c r="V593" s="1"/>
      <c r="W593" s="1"/>
      <c r="X593" s="1"/>
      <c r="Y593" s="1"/>
      <c r="Z593" s="1"/>
    </row>
    <row r="594" spans="1:26" ht="14.25" customHeight="1" x14ac:dyDescent="0.35">
      <c r="A594" s="1"/>
      <c r="B594" s="1"/>
      <c r="C594" s="1"/>
      <c r="D594" s="1"/>
      <c r="E594" s="1"/>
      <c r="F594" s="1"/>
      <c r="G594" s="1"/>
      <c r="H594" s="1"/>
      <c r="I594" s="92"/>
      <c r="J594" s="1"/>
      <c r="K594" s="1"/>
      <c r="L594" s="1"/>
      <c r="M594" s="1"/>
      <c r="N594" s="1"/>
      <c r="O594" s="1"/>
      <c r="P594" s="1"/>
      <c r="Q594" s="1"/>
      <c r="R594" s="78"/>
      <c r="S594" s="78"/>
      <c r="T594" s="78"/>
      <c r="U594" s="78"/>
      <c r="V594" s="1"/>
      <c r="W594" s="1"/>
      <c r="X594" s="1"/>
      <c r="Y594" s="1"/>
      <c r="Z594" s="1"/>
    </row>
    <row r="595" spans="1:26" ht="14.25" customHeight="1" x14ac:dyDescent="0.35">
      <c r="A595" s="1"/>
      <c r="B595" s="1"/>
      <c r="C595" s="1"/>
      <c r="D595" s="1"/>
      <c r="E595" s="1"/>
      <c r="F595" s="1"/>
      <c r="G595" s="1"/>
      <c r="H595" s="1"/>
      <c r="I595" s="92"/>
      <c r="J595" s="1"/>
      <c r="K595" s="1"/>
      <c r="L595" s="1"/>
      <c r="M595" s="1"/>
      <c r="N595" s="1"/>
      <c r="O595" s="1"/>
      <c r="P595" s="1"/>
      <c r="Q595" s="1"/>
      <c r="R595" s="78"/>
      <c r="S595" s="78"/>
      <c r="T595" s="78"/>
      <c r="U595" s="78"/>
      <c r="V595" s="1"/>
      <c r="W595" s="1"/>
      <c r="X595" s="1"/>
      <c r="Y595" s="1"/>
      <c r="Z595" s="1"/>
    </row>
    <row r="596" spans="1:26" ht="14.25" customHeight="1" x14ac:dyDescent="0.35">
      <c r="A596" s="1"/>
      <c r="B596" s="1"/>
      <c r="C596" s="1"/>
      <c r="D596" s="1"/>
      <c r="E596" s="1"/>
      <c r="F596" s="1"/>
      <c r="G596" s="1"/>
      <c r="H596" s="1"/>
      <c r="I596" s="92"/>
      <c r="J596" s="1"/>
      <c r="K596" s="1"/>
      <c r="L596" s="1"/>
      <c r="M596" s="1"/>
      <c r="N596" s="1"/>
      <c r="O596" s="1"/>
      <c r="P596" s="1"/>
      <c r="Q596" s="1"/>
      <c r="R596" s="78"/>
      <c r="S596" s="78"/>
      <c r="T596" s="78"/>
      <c r="U596" s="78"/>
      <c r="V596" s="1"/>
      <c r="W596" s="1"/>
      <c r="X596" s="1"/>
      <c r="Y596" s="1"/>
      <c r="Z596" s="1"/>
    </row>
    <row r="597" spans="1:26" ht="14.25" customHeight="1" x14ac:dyDescent="0.35">
      <c r="A597" s="1"/>
      <c r="B597" s="1"/>
      <c r="C597" s="1"/>
      <c r="D597" s="1"/>
      <c r="E597" s="1"/>
      <c r="F597" s="1"/>
      <c r="G597" s="1"/>
      <c r="H597" s="1"/>
      <c r="I597" s="92"/>
      <c r="J597" s="1"/>
      <c r="K597" s="1"/>
      <c r="L597" s="1"/>
      <c r="M597" s="1"/>
      <c r="N597" s="1"/>
      <c r="O597" s="1"/>
      <c r="P597" s="1"/>
      <c r="Q597" s="1"/>
      <c r="R597" s="78"/>
      <c r="S597" s="78"/>
      <c r="T597" s="78"/>
      <c r="U597" s="78"/>
      <c r="V597" s="1"/>
      <c r="W597" s="1"/>
      <c r="X597" s="1"/>
      <c r="Y597" s="1"/>
      <c r="Z597" s="1"/>
    </row>
    <row r="598" spans="1:26" ht="14.25" customHeight="1" x14ac:dyDescent="0.35">
      <c r="A598" s="1"/>
      <c r="B598" s="1"/>
      <c r="C598" s="1"/>
      <c r="D598" s="1"/>
      <c r="E598" s="1"/>
      <c r="F598" s="1"/>
      <c r="G598" s="1"/>
      <c r="H598" s="1"/>
      <c r="I598" s="92"/>
      <c r="J598" s="1"/>
      <c r="K598" s="1"/>
      <c r="L598" s="1"/>
      <c r="M598" s="1"/>
      <c r="N598" s="1"/>
      <c r="O598" s="1"/>
      <c r="P598" s="1"/>
      <c r="Q598" s="1"/>
      <c r="R598" s="78"/>
      <c r="S598" s="78"/>
      <c r="T598" s="78"/>
      <c r="U598" s="78"/>
      <c r="V598" s="1"/>
      <c r="W598" s="1"/>
      <c r="X598" s="1"/>
      <c r="Y598" s="1"/>
      <c r="Z598" s="1"/>
    </row>
    <row r="599" spans="1:26" ht="14.25" customHeight="1" x14ac:dyDescent="0.35">
      <c r="A599" s="1"/>
      <c r="B599" s="1"/>
      <c r="C599" s="1"/>
      <c r="D599" s="1"/>
      <c r="E599" s="1"/>
      <c r="F599" s="1"/>
      <c r="G599" s="1"/>
      <c r="H599" s="1"/>
      <c r="I599" s="92"/>
      <c r="J599" s="1"/>
      <c r="K599" s="1"/>
      <c r="L599" s="1"/>
      <c r="M599" s="1"/>
      <c r="N599" s="1"/>
      <c r="O599" s="1"/>
      <c r="P599" s="1"/>
      <c r="Q599" s="1"/>
      <c r="R599" s="78"/>
      <c r="S599" s="78"/>
      <c r="T599" s="78"/>
      <c r="U599" s="78"/>
      <c r="V599" s="1"/>
      <c r="W599" s="1"/>
      <c r="X599" s="1"/>
      <c r="Y599" s="1"/>
      <c r="Z599" s="1"/>
    </row>
    <row r="600" spans="1:26" ht="14.25" customHeight="1" x14ac:dyDescent="0.35">
      <c r="A600" s="1"/>
      <c r="B600" s="1"/>
      <c r="C600" s="1"/>
      <c r="D600" s="1"/>
      <c r="E600" s="1"/>
      <c r="F600" s="1"/>
      <c r="G600" s="1"/>
      <c r="H600" s="1"/>
      <c r="I600" s="92"/>
      <c r="J600" s="1"/>
      <c r="K600" s="1"/>
      <c r="L600" s="1"/>
      <c r="M600" s="1"/>
      <c r="N600" s="1"/>
      <c r="O600" s="1"/>
      <c r="P600" s="1"/>
      <c r="Q600" s="1"/>
      <c r="R600" s="78"/>
      <c r="S600" s="78"/>
      <c r="T600" s="78"/>
      <c r="U600" s="78"/>
      <c r="V600" s="1"/>
      <c r="W600" s="1"/>
      <c r="X600" s="1"/>
      <c r="Y600" s="1"/>
      <c r="Z600" s="1"/>
    </row>
    <row r="601" spans="1:26" ht="14.25" customHeight="1" x14ac:dyDescent="0.35">
      <c r="A601" s="1"/>
      <c r="B601" s="1"/>
      <c r="C601" s="1"/>
      <c r="D601" s="1"/>
      <c r="E601" s="1"/>
      <c r="F601" s="1"/>
      <c r="G601" s="1"/>
      <c r="H601" s="1"/>
      <c r="I601" s="92"/>
      <c r="J601" s="1"/>
      <c r="K601" s="1"/>
      <c r="L601" s="1"/>
      <c r="M601" s="1"/>
      <c r="N601" s="1"/>
      <c r="O601" s="1"/>
      <c r="P601" s="1"/>
      <c r="Q601" s="1"/>
      <c r="R601" s="78"/>
      <c r="S601" s="78"/>
      <c r="T601" s="78"/>
      <c r="U601" s="78"/>
      <c r="V601" s="1"/>
      <c r="W601" s="1"/>
      <c r="X601" s="1"/>
      <c r="Y601" s="1"/>
      <c r="Z601" s="1"/>
    </row>
    <row r="602" spans="1:26" ht="14.25" customHeight="1" x14ac:dyDescent="0.35">
      <c r="A602" s="1"/>
      <c r="B602" s="1"/>
      <c r="C602" s="1"/>
      <c r="D602" s="1"/>
      <c r="E602" s="1"/>
      <c r="F602" s="1"/>
      <c r="G602" s="1"/>
      <c r="H602" s="1"/>
      <c r="I602" s="92"/>
      <c r="J602" s="1"/>
      <c r="K602" s="1"/>
      <c r="L602" s="1"/>
      <c r="M602" s="1"/>
      <c r="N602" s="1"/>
      <c r="O602" s="1"/>
      <c r="P602" s="1"/>
      <c r="Q602" s="1"/>
      <c r="R602" s="78"/>
      <c r="S602" s="78"/>
      <c r="T602" s="78"/>
      <c r="U602" s="78"/>
      <c r="V602" s="1"/>
      <c r="W602" s="1"/>
      <c r="X602" s="1"/>
      <c r="Y602" s="1"/>
      <c r="Z602" s="1"/>
    </row>
    <row r="603" spans="1:26" ht="14.25" customHeight="1" x14ac:dyDescent="0.35">
      <c r="A603" s="1"/>
      <c r="B603" s="1"/>
      <c r="C603" s="1"/>
      <c r="D603" s="1"/>
      <c r="E603" s="1"/>
      <c r="F603" s="1"/>
      <c r="G603" s="1"/>
      <c r="H603" s="1"/>
      <c r="I603" s="92"/>
      <c r="J603" s="1"/>
      <c r="K603" s="1"/>
      <c r="L603" s="1"/>
      <c r="M603" s="1"/>
      <c r="N603" s="1"/>
      <c r="O603" s="1"/>
      <c r="P603" s="1"/>
      <c r="Q603" s="1"/>
      <c r="R603" s="78"/>
      <c r="S603" s="78"/>
      <c r="T603" s="78"/>
      <c r="U603" s="78"/>
      <c r="V603" s="1"/>
      <c r="W603" s="1"/>
      <c r="X603" s="1"/>
      <c r="Y603" s="1"/>
      <c r="Z603" s="1"/>
    </row>
    <row r="604" spans="1:26" ht="14.25" customHeight="1" x14ac:dyDescent="0.35">
      <c r="A604" s="1"/>
      <c r="B604" s="1"/>
      <c r="C604" s="1"/>
      <c r="D604" s="1"/>
      <c r="E604" s="1"/>
      <c r="F604" s="1"/>
      <c r="G604" s="1"/>
      <c r="H604" s="1"/>
      <c r="I604" s="92"/>
      <c r="J604" s="1"/>
      <c r="K604" s="1"/>
      <c r="L604" s="1"/>
      <c r="M604" s="1"/>
      <c r="N604" s="1"/>
      <c r="O604" s="1"/>
      <c r="P604" s="1"/>
      <c r="Q604" s="1"/>
      <c r="R604" s="78"/>
      <c r="S604" s="78"/>
      <c r="T604" s="78"/>
      <c r="U604" s="78"/>
      <c r="V604" s="1"/>
      <c r="W604" s="1"/>
      <c r="X604" s="1"/>
      <c r="Y604" s="1"/>
      <c r="Z604" s="1"/>
    </row>
    <row r="605" spans="1:26" ht="14.25" customHeight="1" x14ac:dyDescent="0.35">
      <c r="A605" s="1"/>
      <c r="B605" s="1"/>
      <c r="C605" s="1"/>
      <c r="D605" s="1"/>
      <c r="E605" s="1"/>
      <c r="F605" s="1"/>
      <c r="G605" s="1"/>
      <c r="H605" s="1"/>
      <c r="I605" s="92"/>
      <c r="J605" s="1"/>
      <c r="K605" s="1"/>
      <c r="L605" s="1"/>
      <c r="M605" s="1"/>
      <c r="N605" s="1"/>
      <c r="O605" s="1"/>
      <c r="P605" s="1"/>
      <c r="Q605" s="1"/>
      <c r="R605" s="78"/>
      <c r="S605" s="78"/>
      <c r="T605" s="78"/>
      <c r="U605" s="78"/>
      <c r="V605" s="1"/>
      <c r="W605" s="1"/>
      <c r="X605" s="1"/>
      <c r="Y605" s="1"/>
      <c r="Z605" s="1"/>
    </row>
    <row r="606" spans="1:26" ht="14.25" customHeight="1" x14ac:dyDescent="0.35">
      <c r="A606" s="1"/>
      <c r="B606" s="1"/>
      <c r="C606" s="1"/>
      <c r="D606" s="1"/>
      <c r="E606" s="1"/>
      <c r="F606" s="1"/>
      <c r="G606" s="1"/>
      <c r="H606" s="1"/>
      <c r="I606" s="92"/>
      <c r="J606" s="1"/>
      <c r="K606" s="1"/>
      <c r="L606" s="1"/>
      <c r="M606" s="1"/>
      <c r="N606" s="1"/>
      <c r="O606" s="1"/>
      <c r="P606" s="1"/>
      <c r="Q606" s="1"/>
      <c r="R606" s="78"/>
      <c r="S606" s="78"/>
      <c r="T606" s="78"/>
      <c r="U606" s="78"/>
      <c r="V606" s="1"/>
      <c r="W606" s="1"/>
      <c r="X606" s="1"/>
      <c r="Y606" s="1"/>
      <c r="Z606" s="1"/>
    </row>
    <row r="607" spans="1:26" ht="14.25" customHeight="1" x14ac:dyDescent="0.35">
      <c r="A607" s="1"/>
      <c r="B607" s="1"/>
      <c r="C607" s="1"/>
      <c r="D607" s="1"/>
      <c r="E607" s="1"/>
      <c r="F607" s="1"/>
      <c r="G607" s="1"/>
      <c r="H607" s="1"/>
      <c r="I607" s="92"/>
      <c r="J607" s="1"/>
      <c r="K607" s="1"/>
      <c r="L607" s="1"/>
      <c r="M607" s="1"/>
      <c r="N607" s="1"/>
      <c r="O607" s="1"/>
      <c r="P607" s="1"/>
      <c r="Q607" s="1"/>
      <c r="R607" s="78"/>
      <c r="S607" s="78"/>
      <c r="T607" s="78"/>
      <c r="U607" s="78"/>
      <c r="V607" s="1"/>
      <c r="W607" s="1"/>
      <c r="X607" s="1"/>
      <c r="Y607" s="1"/>
      <c r="Z607" s="1"/>
    </row>
    <row r="608" spans="1:26" ht="14.25" customHeight="1" x14ac:dyDescent="0.35">
      <c r="A608" s="1"/>
      <c r="B608" s="1"/>
      <c r="C608" s="1"/>
      <c r="D608" s="1"/>
      <c r="E608" s="1"/>
      <c r="F608" s="1"/>
      <c r="G608" s="1"/>
      <c r="H608" s="1"/>
      <c r="I608" s="92"/>
      <c r="J608" s="1"/>
      <c r="K608" s="1"/>
      <c r="L608" s="1"/>
      <c r="M608" s="1"/>
      <c r="N608" s="1"/>
      <c r="O608" s="1"/>
      <c r="P608" s="1"/>
      <c r="Q608" s="1"/>
      <c r="R608" s="78"/>
      <c r="S608" s="78"/>
      <c r="T608" s="78"/>
      <c r="U608" s="78"/>
      <c r="V608" s="1"/>
      <c r="W608" s="1"/>
      <c r="X608" s="1"/>
      <c r="Y608" s="1"/>
      <c r="Z608" s="1"/>
    </row>
    <row r="609" spans="1:26" ht="14.25" customHeight="1" x14ac:dyDescent="0.35">
      <c r="A609" s="1"/>
      <c r="B609" s="1"/>
      <c r="C609" s="1"/>
      <c r="D609" s="1"/>
      <c r="E609" s="1"/>
      <c r="F609" s="1"/>
      <c r="G609" s="1"/>
      <c r="H609" s="1"/>
      <c r="I609" s="92"/>
      <c r="J609" s="1"/>
      <c r="K609" s="1"/>
      <c r="L609" s="1"/>
      <c r="M609" s="1"/>
      <c r="N609" s="1"/>
      <c r="O609" s="1"/>
      <c r="P609" s="1"/>
      <c r="Q609" s="1"/>
      <c r="R609" s="78"/>
      <c r="S609" s="78"/>
      <c r="T609" s="78"/>
      <c r="U609" s="78"/>
      <c r="V609" s="1"/>
      <c r="W609" s="1"/>
      <c r="X609" s="1"/>
      <c r="Y609" s="1"/>
      <c r="Z609" s="1"/>
    </row>
    <row r="610" spans="1:26" ht="14.25" customHeight="1" x14ac:dyDescent="0.35">
      <c r="A610" s="1"/>
      <c r="B610" s="1"/>
      <c r="C610" s="1"/>
      <c r="D610" s="1"/>
      <c r="E610" s="1"/>
      <c r="F610" s="1"/>
      <c r="G610" s="1"/>
      <c r="H610" s="1"/>
      <c r="I610" s="92"/>
      <c r="J610" s="1"/>
      <c r="K610" s="1"/>
      <c r="L610" s="1"/>
      <c r="M610" s="1"/>
      <c r="N610" s="1"/>
      <c r="O610" s="1"/>
      <c r="P610" s="1"/>
      <c r="Q610" s="1"/>
      <c r="R610" s="78"/>
      <c r="S610" s="78"/>
      <c r="T610" s="78"/>
      <c r="U610" s="78"/>
      <c r="V610" s="1"/>
      <c r="W610" s="1"/>
      <c r="X610" s="1"/>
      <c r="Y610" s="1"/>
      <c r="Z610" s="1"/>
    </row>
    <row r="611" spans="1:26" ht="14.25" customHeight="1" x14ac:dyDescent="0.35">
      <c r="A611" s="1"/>
      <c r="B611" s="1"/>
      <c r="C611" s="1"/>
      <c r="D611" s="1"/>
      <c r="E611" s="1"/>
      <c r="F611" s="1"/>
      <c r="G611" s="1"/>
      <c r="H611" s="1"/>
      <c r="I611" s="92"/>
      <c r="J611" s="1"/>
      <c r="K611" s="1"/>
      <c r="L611" s="1"/>
      <c r="M611" s="1"/>
      <c r="N611" s="1"/>
      <c r="O611" s="1"/>
      <c r="P611" s="1"/>
      <c r="Q611" s="1"/>
      <c r="R611" s="78"/>
      <c r="S611" s="78"/>
      <c r="T611" s="78"/>
      <c r="U611" s="78"/>
      <c r="V611" s="1"/>
      <c r="W611" s="1"/>
      <c r="X611" s="1"/>
      <c r="Y611" s="1"/>
      <c r="Z611" s="1"/>
    </row>
    <row r="612" spans="1:26" ht="14.25" customHeight="1" x14ac:dyDescent="0.35">
      <c r="A612" s="1"/>
      <c r="B612" s="1"/>
      <c r="C612" s="1"/>
      <c r="D612" s="1"/>
      <c r="E612" s="1"/>
      <c r="F612" s="1"/>
      <c r="G612" s="1"/>
      <c r="H612" s="1"/>
      <c r="I612" s="92"/>
      <c r="J612" s="1"/>
      <c r="K612" s="1"/>
      <c r="L612" s="1"/>
      <c r="M612" s="1"/>
      <c r="N612" s="1"/>
      <c r="O612" s="1"/>
      <c r="P612" s="1"/>
      <c r="Q612" s="1"/>
      <c r="R612" s="78"/>
      <c r="S612" s="78"/>
      <c r="T612" s="78"/>
      <c r="U612" s="78"/>
      <c r="V612" s="1"/>
      <c r="W612" s="1"/>
      <c r="X612" s="1"/>
      <c r="Y612" s="1"/>
      <c r="Z612" s="1"/>
    </row>
    <row r="613" spans="1:26" ht="14.25" customHeight="1" x14ac:dyDescent="0.35">
      <c r="A613" s="1"/>
      <c r="B613" s="1"/>
      <c r="C613" s="1"/>
      <c r="D613" s="1"/>
      <c r="E613" s="1"/>
      <c r="F613" s="1"/>
      <c r="G613" s="1"/>
      <c r="H613" s="1"/>
      <c r="I613" s="92"/>
      <c r="J613" s="1"/>
      <c r="K613" s="1"/>
      <c r="L613" s="1"/>
      <c r="M613" s="1"/>
      <c r="N613" s="1"/>
      <c r="O613" s="1"/>
      <c r="P613" s="1"/>
      <c r="Q613" s="1"/>
      <c r="R613" s="78"/>
      <c r="S613" s="78"/>
      <c r="T613" s="78"/>
      <c r="U613" s="78"/>
      <c r="V613" s="1"/>
      <c r="W613" s="1"/>
      <c r="X613" s="1"/>
      <c r="Y613" s="1"/>
      <c r="Z613" s="1"/>
    </row>
    <row r="614" spans="1:26" ht="14.25" customHeight="1" x14ac:dyDescent="0.35">
      <c r="A614" s="1"/>
      <c r="B614" s="1"/>
      <c r="C614" s="1"/>
      <c r="D614" s="1"/>
      <c r="E614" s="1"/>
      <c r="F614" s="1"/>
      <c r="G614" s="1"/>
      <c r="H614" s="1"/>
      <c r="I614" s="92"/>
      <c r="J614" s="1"/>
      <c r="K614" s="1"/>
      <c r="L614" s="1"/>
      <c r="M614" s="1"/>
      <c r="N614" s="1"/>
      <c r="O614" s="1"/>
      <c r="P614" s="1"/>
      <c r="Q614" s="1"/>
      <c r="R614" s="78"/>
      <c r="S614" s="78"/>
      <c r="T614" s="78"/>
      <c r="U614" s="78"/>
      <c r="V614" s="1"/>
      <c r="W614" s="1"/>
      <c r="X614" s="1"/>
      <c r="Y614" s="1"/>
      <c r="Z614" s="1"/>
    </row>
    <row r="615" spans="1:26" ht="14.25" customHeight="1" x14ac:dyDescent="0.35">
      <c r="A615" s="1"/>
      <c r="B615" s="1"/>
      <c r="C615" s="1"/>
      <c r="D615" s="1"/>
      <c r="E615" s="1"/>
      <c r="F615" s="1"/>
      <c r="G615" s="1"/>
      <c r="H615" s="1"/>
      <c r="I615" s="92"/>
      <c r="J615" s="1"/>
      <c r="K615" s="1"/>
      <c r="L615" s="1"/>
      <c r="M615" s="1"/>
      <c r="N615" s="1"/>
      <c r="O615" s="1"/>
      <c r="P615" s="1"/>
      <c r="Q615" s="1"/>
      <c r="R615" s="78"/>
      <c r="S615" s="78"/>
      <c r="T615" s="78"/>
      <c r="U615" s="78"/>
      <c r="V615" s="1"/>
      <c r="W615" s="1"/>
      <c r="X615" s="1"/>
      <c r="Y615" s="1"/>
      <c r="Z615" s="1"/>
    </row>
    <row r="616" spans="1:26" ht="14.25" customHeight="1" x14ac:dyDescent="0.35">
      <c r="A616" s="1"/>
      <c r="B616" s="1"/>
      <c r="C616" s="1"/>
      <c r="D616" s="1"/>
      <c r="E616" s="1"/>
      <c r="F616" s="1"/>
      <c r="G616" s="1"/>
      <c r="H616" s="1"/>
      <c r="I616" s="92"/>
      <c r="J616" s="1"/>
      <c r="K616" s="1"/>
      <c r="L616" s="1"/>
      <c r="M616" s="1"/>
      <c r="N616" s="1"/>
      <c r="O616" s="1"/>
      <c r="P616" s="1"/>
      <c r="Q616" s="1"/>
      <c r="R616" s="78"/>
      <c r="S616" s="78"/>
      <c r="T616" s="78"/>
      <c r="U616" s="78"/>
      <c r="V616" s="1"/>
      <c r="W616" s="1"/>
      <c r="X616" s="1"/>
      <c r="Y616" s="1"/>
      <c r="Z616" s="1"/>
    </row>
    <row r="617" spans="1:26" ht="14.25" customHeight="1" x14ac:dyDescent="0.35">
      <c r="A617" s="1"/>
      <c r="B617" s="1"/>
      <c r="C617" s="1"/>
      <c r="D617" s="1"/>
      <c r="E617" s="1"/>
      <c r="F617" s="1"/>
      <c r="G617" s="1"/>
      <c r="H617" s="1"/>
      <c r="I617" s="92"/>
      <c r="J617" s="1"/>
      <c r="K617" s="1"/>
      <c r="L617" s="1"/>
      <c r="M617" s="1"/>
      <c r="N617" s="1"/>
      <c r="O617" s="1"/>
      <c r="P617" s="1"/>
      <c r="Q617" s="1"/>
      <c r="R617" s="78"/>
      <c r="S617" s="78"/>
      <c r="T617" s="78"/>
      <c r="U617" s="78"/>
      <c r="V617" s="1"/>
      <c r="W617" s="1"/>
      <c r="X617" s="1"/>
      <c r="Y617" s="1"/>
      <c r="Z617" s="1"/>
    </row>
    <row r="618" spans="1:26" ht="14.25" customHeight="1" x14ac:dyDescent="0.35">
      <c r="A618" s="1"/>
      <c r="B618" s="1"/>
      <c r="C618" s="1"/>
      <c r="D618" s="1"/>
      <c r="E618" s="1"/>
      <c r="F618" s="1"/>
      <c r="G618" s="1"/>
      <c r="H618" s="1"/>
      <c r="I618" s="92"/>
      <c r="J618" s="1"/>
      <c r="K618" s="1"/>
      <c r="L618" s="1"/>
      <c r="M618" s="1"/>
      <c r="N618" s="1"/>
      <c r="O618" s="1"/>
      <c r="P618" s="1"/>
      <c r="Q618" s="1"/>
      <c r="R618" s="78"/>
      <c r="S618" s="78"/>
      <c r="T618" s="78"/>
      <c r="U618" s="78"/>
      <c r="V618" s="1"/>
      <c r="W618" s="1"/>
      <c r="X618" s="1"/>
      <c r="Y618" s="1"/>
      <c r="Z618" s="1"/>
    </row>
    <row r="619" spans="1:26" ht="14.25" customHeight="1" x14ac:dyDescent="0.35">
      <c r="A619" s="1"/>
      <c r="B619" s="1"/>
      <c r="C619" s="1"/>
      <c r="D619" s="1"/>
      <c r="E619" s="1"/>
      <c r="F619" s="1"/>
      <c r="G619" s="1"/>
      <c r="H619" s="1"/>
      <c r="I619" s="92"/>
      <c r="J619" s="1"/>
      <c r="K619" s="1"/>
      <c r="L619" s="1"/>
      <c r="M619" s="1"/>
      <c r="N619" s="1"/>
      <c r="O619" s="1"/>
      <c r="P619" s="1"/>
      <c r="Q619" s="1"/>
      <c r="R619" s="78"/>
      <c r="S619" s="78"/>
      <c r="T619" s="78"/>
      <c r="U619" s="78"/>
      <c r="V619" s="1"/>
      <c r="W619" s="1"/>
      <c r="X619" s="1"/>
      <c r="Y619" s="1"/>
      <c r="Z619" s="1"/>
    </row>
    <row r="620" spans="1:26" ht="14.25" customHeight="1" x14ac:dyDescent="0.35">
      <c r="A620" s="1"/>
      <c r="B620" s="1"/>
      <c r="C620" s="1"/>
      <c r="D620" s="1"/>
      <c r="E620" s="1"/>
      <c r="F620" s="1"/>
      <c r="G620" s="1"/>
      <c r="H620" s="1"/>
      <c r="I620" s="92"/>
      <c r="J620" s="1"/>
      <c r="K620" s="1"/>
      <c r="L620" s="1"/>
      <c r="M620" s="1"/>
      <c r="N620" s="1"/>
      <c r="O620" s="1"/>
      <c r="P620" s="1"/>
      <c r="Q620" s="1"/>
      <c r="R620" s="78"/>
      <c r="S620" s="78"/>
      <c r="T620" s="78"/>
      <c r="U620" s="78"/>
      <c r="V620" s="1"/>
      <c r="W620" s="1"/>
      <c r="X620" s="1"/>
      <c r="Y620" s="1"/>
      <c r="Z620" s="1"/>
    </row>
    <row r="621" spans="1:26" ht="14.25" customHeight="1" x14ac:dyDescent="0.35">
      <c r="A621" s="1"/>
      <c r="B621" s="1"/>
      <c r="C621" s="1"/>
      <c r="D621" s="1"/>
      <c r="E621" s="1"/>
      <c r="F621" s="1"/>
      <c r="G621" s="1"/>
      <c r="H621" s="1"/>
      <c r="I621" s="92"/>
      <c r="J621" s="1"/>
      <c r="K621" s="1"/>
      <c r="L621" s="1"/>
      <c r="M621" s="1"/>
      <c r="N621" s="1"/>
      <c r="O621" s="1"/>
      <c r="P621" s="1"/>
      <c r="Q621" s="1"/>
      <c r="R621" s="78"/>
      <c r="S621" s="78"/>
      <c r="T621" s="78"/>
      <c r="U621" s="78"/>
      <c r="V621" s="1"/>
      <c r="W621" s="1"/>
      <c r="X621" s="1"/>
      <c r="Y621" s="1"/>
      <c r="Z621" s="1"/>
    </row>
    <row r="622" spans="1:26" ht="14.25" customHeight="1" x14ac:dyDescent="0.35">
      <c r="A622" s="1"/>
      <c r="B622" s="1"/>
      <c r="C622" s="1"/>
      <c r="D622" s="1"/>
      <c r="E622" s="1"/>
      <c r="F622" s="1"/>
      <c r="G622" s="1"/>
      <c r="H622" s="1"/>
      <c r="I622" s="92"/>
      <c r="J622" s="1"/>
      <c r="K622" s="1"/>
      <c r="L622" s="1"/>
      <c r="M622" s="1"/>
      <c r="N622" s="1"/>
      <c r="O622" s="1"/>
      <c r="P622" s="1"/>
      <c r="Q622" s="1"/>
      <c r="R622" s="78"/>
      <c r="S622" s="78"/>
      <c r="T622" s="78"/>
      <c r="U622" s="78"/>
      <c r="V622" s="1"/>
      <c r="W622" s="1"/>
      <c r="X622" s="1"/>
      <c r="Y622" s="1"/>
      <c r="Z622" s="1"/>
    </row>
    <row r="623" spans="1:26" ht="14.25" customHeight="1" x14ac:dyDescent="0.35">
      <c r="A623" s="1"/>
      <c r="B623" s="1"/>
      <c r="C623" s="1"/>
      <c r="D623" s="1"/>
      <c r="E623" s="1"/>
      <c r="F623" s="1"/>
      <c r="G623" s="1"/>
      <c r="H623" s="1"/>
      <c r="I623" s="92"/>
      <c r="J623" s="1"/>
      <c r="K623" s="1"/>
      <c r="L623" s="1"/>
      <c r="M623" s="1"/>
      <c r="N623" s="1"/>
      <c r="O623" s="1"/>
      <c r="P623" s="1"/>
      <c r="Q623" s="1"/>
      <c r="R623" s="78"/>
      <c r="S623" s="78"/>
      <c r="T623" s="78"/>
      <c r="U623" s="78"/>
      <c r="V623" s="1"/>
      <c r="W623" s="1"/>
      <c r="X623" s="1"/>
      <c r="Y623" s="1"/>
      <c r="Z623" s="1"/>
    </row>
    <row r="624" spans="1:26" ht="14.25" customHeight="1" x14ac:dyDescent="0.35">
      <c r="A624" s="1"/>
      <c r="B624" s="1"/>
      <c r="C624" s="1"/>
      <c r="D624" s="1"/>
      <c r="E624" s="1"/>
      <c r="F624" s="1"/>
      <c r="G624" s="1"/>
      <c r="H624" s="1"/>
      <c r="I624" s="92"/>
      <c r="J624" s="1"/>
      <c r="K624" s="1"/>
      <c r="L624" s="1"/>
      <c r="M624" s="1"/>
      <c r="N624" s="1"/>
      <c r="O624" s="1"/>
      <c r="P624" s="1"/>
      <c r="Q624" s="1"/>
      <c r="R624" s="78"/>
      <c r="S624" s="78"/>
      <c r="T624" s="78"/>
      <c r="U624" s="78"/>
      <c r="V624" s="1"/>
      <c r="W624" s="1"/>
      <c r="X624" s="1"/>
      <c r="Y624" s="1"/>
      <c r="Z624" s="1"/>
    </row>
    <row r="625" spans="1:26" ht="14.25" customHeight="1" x14ac:dyDescent="0.35">
      <c r="A625" s="1"/>
      <c r="B625" s="1"/>
      <c r="C625" s="1"/>
      <c r="D625" s="1"/>
      <c r="E625" s="1"/>
      <c r="F625" s="1"/>
      <c r="G625" s="1"/>
      <c r="H625" s="1"/>
      <c r="I625" s="92"/>
      <c r="J625" s="1"/>
      <c r="K625" s="1"/>
      <c r="L625" s="1"/>
      <c r="M625" s="1"/>
      <c r="N625" s="1"/>
      <c r="O625" s="1"/>
      <c r="P625" s="1"/>
      <c r="Q625" s="1"/>
      <c r="R625" s="78"/>
      <c r="S625" s="78"/>
      <c r="T625" s="78"/>
      <c r="U625" s="78"/>
      <c r="V625" s="1"/>
      <c r="W625" s="1"/>
      <c r="X625" s="1"/>
      <c r="Y625" s="1"/>
      <c r="Z625" s="1"/>
    </row>
    <row r="626" spans="1:26" ht="14.25" customHeight="1" x14ac:dyDescent="0.35">
      <c r="A626" s="1"/>
      <c r="B626" s="1"/>
      <c r="C626" s="1"/>
      <c r="D626" s="1"/>
      <c r="E626" s="1"/>
      <c r="F626" s="1"/>
      <c r="G626" s="1"/>
      <c r="H626" s="1"/>
      <c r="I626" s="92"/>
      <c r="J626" s="1"/>
      <c r="K626" s="1"/>
      <c r="L626" s="1"/>
      <c r="M626" s="1"/>
      <c r="N626" s="1"/>
      <c r="O626" s="1"/>
      <c r="P626" s="1"/>
      <c r="Q626" s="1"/>
      <c r="R626" s="78"/>
      <c r="S626" s="78"/>
      <c r="T626" s="78"/>
      <c r="U626" s="78"/>
      <c r="V626" s="1"/>
      <c r="W626" s="1"/>
      <c r="X626" s="1"/>
      <c r="Y626" s="1"/>
      <c r="Z626" s="1"/>
    </row>
    <row r="627" spans="1:26" ht="14.25" customHeight="1" x14ac:dyDescent="0.35">
      <c r="A627" s="1"/>
      <c r="B627" s="1"/>
      <c r="C627" s="1"/>
      <c r="D627" s="1"/>
      <c r="E627" s="1"/>
      <c r="F627" s="1"/>
      <c r="G627" s="1"/>
      <c r="H627" s="1"/>
      <c r="I627" s="92"/>
      <c r="J627" s="1"/>
      <c r="K627" s="1"/>
      <c r="L627" s="1"/>
      <c r="M627" s="1"/>
      <c r="N627" s="1"/>
      <c r="O627" s="1"/>
      <c r="P627" s="1"/>
      <c r="Q627" s="1"/>
      <c r="R627" s="78"/>
      <c r="S627" s="78"/>
      <c r="T627" s="78"/>
      <c r="U627" s="78"/>
      <c r="V627" s="1"/>
      <c r="W627" s="1"/>
      <c r="X627" s="1"/>
      <c r="Y627" s="1"/>
      <c r="Z627" s="1"/>
    </row>
    <row r="628" spans="1:26" ht="14.25" customHeight="1" x14ac:dyDescent="0.35">
      <c r="A628" s="1"/>
      <c r="B628" s="1"/>
      <c r="C628" s="1"/>
      <c r="D628" s="1"/>
      <c r="E628" s="1"/>
      <c r="F628" s="1"/>
      <c r="G628" s="1"/>
      <c r="H628" s="1"/>
      <c r="I628" s="92"/>
      <c r="J628" s="1"/>
      <c r="K628" s="1"/>
      <c r="L628" s="1"/>
      <c r="M628" s="1"/>
      <c r="N628" s="1"/>
      <c r="O628" s="1"/>
      <c r="P628" s="1"/>
      <c r="Q628" s="1"/>
      <c r="R628" s="78"/>
      <c r="S628" s="78"/>
      <c r="T628" s="78"/>
      <c r="U628" s="78"/>
      <c r="V628" s="1"/>
      <c r="W628" s="1"/>
      <c r="X628" s="1"/>
      <c r="Y628" s="1"/>
      <c r="Z628" s="1"/>
    </row>
    <row r="629" spans="1:26" ht="14.25" customHeight="1" x14ac:dyDescent="0.35">
      <c r="A629" s="1"/>
      <c r="B629" s="1"/>
      <c r="C629" s="1"/>
      <c r="D629" s="1"/>
      <c r="E629" s="1"/>
      <c r="F629" s="1"/>
      <c r="G629" s="1"/>
      <c r="H629" s="1"/>
      <c r="I629" s="92"/>
      <c r="J629" s="1"/>
      <c r="K629" s="1"/>
      <c r="L629" s="1"/>
      <c r="M629" s="1"/>
      <c r="N629" s="1"/>
      <c r="O629" s="1"/>
      <c r="P629" s="1"/>
      <c r="Q629" s="1"/>
      <c r="R629" s="78"/>
      <c r="S629" s="78"/>
      <c r="T629" s="78"/>
      <c r="U629" s="78"/>
      <c r="V629" s="1"/>
      <c r="W629" s="1"/>
      <c r="X629" s="1"/>
      <c r="Y629" s="1"/>
      <c r="Z629" s="1"/>
    </row>
    <row r="630" spans="1:26" ht="14.25" customHeight="1" x14ac:dyDescent="0.35">
      <c r="A630" s="1"/>
      <c r="B630" s="1"/>
      <c r="C630" s="1"/>
      <c r="D630" s="1"/>
      <c r="E630" s="1"/>
      <c r="F630" s="1"/>
      <c r="G630" s="1"/>
      <c r="H630" s="1"/>
      <c r="I630" s="92"/>
      <c r="J630" s="1"/>
      <c r="K630" s="1"/>
      <c r="L630" s="1"/>
      <c r="M630" s="1"/>
      <c r="N630" s="1"/>
      <c r="O630" s="1"/>
      <c r="P630" s="1"/>
      <c r="Q630" s="1"/>
      <c r="R630" s="78"/>
      <c r="S630" s="78"/>
      <c r="T630" s="78"/>
      <c r="U630" s="78"/>
      <c r="V630" s="1"/>
      <c r="W630" s="1"/>
      <c r="X630" s="1"/>
      <c r="Y630" s="1"/>
      <c r="Z630" s="1"/>
    </row>
    <row r="631" spans="1:26" ht="14.25" customHeight="1" x14ac:dyDescent="0.35">
      <c r="A631" s="1"/>
      <c r="B631" s="1"/>
      <c r="C631" s="1"/>
      <c r="D631" s="1"/>
      <c r="E631" s="1"/>
      <c r="F631" s="1"/>
      <c r="G631" s="1"/>
      <c r="H631" s="1"/>
      <c r="I631" s="92"/>
      <c r="J631" s="1"/>
      <c r="K631" s="1"/>
      <c r="L631" s="1"/>
      <c r="M631" s="1"/>
      <c r="N631" s="1"/>
      <c r="O631" s="1"/>
      <c r="P631" s="1"/>
      <c r="Q631" s="1"/>
      <c r="R631" s="78"/>
      <c r="S631" s="78"/>
      <c r="T631" s="78"/>
      <c r="U631" s="78"/>
      <c r="V631" s="1"/>
      <c r="W631" s="1"/>
      <c r="X631" s="1"/>
      <c r="Y631" s="1"/>
      <c r="Z631" s="1"/>
    </row>
    <row r="632" spans="1:26" ht="14.25" customHeight="1" x14ac:dyDescent="0.35">
      <c r="A632" s="1"/>
      <c r="B632" s="1"/>
      <c r="C632" s="1"/>
      <c r="D632" s="1"/>
      <c r="E632" s="1"/>
      <c r="F632" s="1"/>
      <c r="G632" s="1"/>
      <c r="H632" s="1"/>
      <c r="I632" s="92"/>
      <c r="J632" s="1"/>
      <c r="K632" s="1"/>
      <c r="L632" s="1"/>
      <c r="M632" s="1"/>
      <c r="N632" s="1"/>
      <c r="O632" s="1"/>
      <c r="P632" s="1"/>
      <c r="Q632" s="1"/>
      <c r="R632" s="78"/>
      <c r="S632" s="78"/>
      <c r="T632" s="78"/>
      <c r="U632" s="78"/>
      <c r="V632" s="1"/>
      <c r="W632" s="1"/>
      <c r="X632" s="1"/>
      <c r="Y632" s="1"/>
      <c r="Z632" s="1"/>
    </row>
    <row r="633" spans="1:26" ht="14.25" customHeight="1" x14ac:dyDescent="0.35">
      <c r="A633" s="1"/>
      <c r="B633" s="1"/>
      <c r="C633" s="1"/>
      <c r="D633" s="1"/>
      <c r="E633" s="1"/>
      <c r="F633" s="1"/>
      <c r="G633" s="1"/>
      <c r="H633" s="1"/>
      <c r="I633" s="92"/>
      <c r="J633" s="1"/>
      <c r="K633" s="1"/>
      <c r="L633" s="1"/>
      <c r="M633" s="1"/>
      <c r="N633" s="1"/>
      <c r="O633" s="1"/>
      <c r="P633" s="1"/>
      <c r="Q633" s="1"/>
      <c r="R633" s="78"/>
      <c r="S633" s="78"/>
      <c r="T633" s="78"/>
      <c r="U633" s="78"/>
      <c r="V633" s="1"/>
      <c r="W633" s="1"/>
      <c r="X633" s="1"/>
      <c r="Y633" s="1"/>
      <c r="Z633" s="1"/>
    </row>
    <row r="634" spans="1:26" ht="14.25" customHeight="1" x14ac:dyDescent="0.35">
      <c r="A634" s="1"/>
      <c r="B634" s="1"/>
      <c r="C634" s="1"/>
      <c r="D634" s="1"/>
      <c r="E634" s="1"/>
      <c r="F634" s="1"/>
      <c r="G634" s="1"/>
      <c r="H634" s="1"/>
      <c r="I634" s="92"/>
      <c r="J634" s="1"/>
      <c r="K634" s="1"/>
      <c r="L634" s="1"/>
      <c r="M634" s="1"/>
      <c r="N634" s="1"/>
      <c r="O634" s="1"/>
      <c r="P634" s="1"/>
      <c r="Q634" s="1"/>
      <c r="R634" s="78"/>
      <c r="S634" s="78"/>
      <c r="T634" s="78"/>
      <c r="U634" s="78"/>
      <c r="V634" s="1"/>
      <c r="W634" s="1"/>
      <c r="X634" s="1"/>
      <c r="Y634" s="1"/>
      <c r="Z634" s="1"/>
    </row>
    <row r="635" spans="1:26" ht="14.25" customHeight="1" x14ac:dyDescent="0.35">
      <c r="A635" s="1"/>
      <c r="B635" s="1"/>
      <c r="C635" s="1"/>
      <c r="D635" s="1"/>
      <c r="E635" s="1"/>
      <c r="F635" s="1"/>
      <c r="G635" s="1"/>
      <c r="H635" s="1"/>
      <c r="I635" s="92"/>
      <c r="J635" s="1"/>
      <c r="K635" s="1"/>
      <c r="L635" s="1"/>
      <c r="M635" s="1"/>
      <c r="N635" s="1"/>
      <c r="O635" s="1"/>
      <c r="P635" s="1"/>
      <c r="Q635" s="1"/>
      <c r="R635" s="78"/>
      <c r="S635" s="78"/>
      <c r="T635" s="78"/>
      <c r="U635" s="78"/>
      <c r="V635" s="1"/>
      <c r="W635" s="1"/>
      <c r="X635" s="1"/>
      <c r="Y635" s="1"/>
      <c r="Z635" s="1"/>
    </row>
    <row r="636" spans="1:26" ht="14.25" customHeight="1" x14ac:dyDescent="0.35">
      <c r="A636" s="1"/>
      <c r="B636" s="1"/>
      <c r="C636" s="1"/>
      <c r="D636" s="1"/>
      <c r="E636" s="1"/>
      <c r="F636" s="1"/>
      <c r="G636" s="1"/>
      <c r="H636" s="1"/>
      <c r="I636" s="92"/>
      <c r="J636" s="1"/>
      <c r="K636" s="1"/>
      <c r="L636" s="1"/>
      <c r="M636" s="1"/>
      <c r="N636" s="1"/>
      <c r="O636" s="1"/>
      <c r="P636" s="1"/>
      <c r="Q636" s="1"/>
      <c r="R636" s="78"/>
      <c r="S636" s="78"/>
      <c r="T636" s="78"/>
      <c r="U636" s="78"/>
      <c r="V636" s="1"/>
      <c r="W636" s="1"/>
      <c r="X636" s="1"/>
      <c r="Y636" s="1"/>
      <c r="Z636" s="1"/>
    </row>
    <row r="637" spans="1:26" ht="14.25" customHeight="1" x14ac:dyDescent="0.35">
      <c r="A637" s="1"/>
      <c r="B637" s="1"/>
      <c r="C637" s="1"/>
      <c r="D637" s="1"/>
      <c r="E637" s="1"/>
      <c r="F637" s="1"/>
      <c r="G637" s="1"/>
      <c r="H637" s="1"/>
      <c r="I637" s="92"/>
      <c r="J637" s="1"/>
      <c r="K637" s="1"/>
      <c r="L637" s="1"/>
      <c r="M637" s="1"/>
      <c r="N637" s="1"/>
      <c r="O637" s="1"/>
      <c r="P637" s="1"/>
      <c r="Q637" s="1"/>
      <c r="R637" s="78"/>
      <c r="S637" s="78"/>
      <c r="T637" s="78"/>
      <c r="U637" s="78"/>
      <c r="V637" s="1"/>
      <c r="W637" s="1"/>
      <c r="X637" s="1"/>
      <c r="Y637" s="1"/>
      <c r="Z637" s="1"/>
    </row>
    <row r="638" spans="1:26" ht="14.25" customHeight="1" x14ac:dyDescent="0.35">
      <c r="A638" s="1"/>
      <c r="B638" s="1"/>
      <c r="C638" s="1"/>
      <c r="D638" s="1"/>
      <c r="E638" s="1"/>
      <c r="F638" s="1"/>
      <c r="G638" s="1"/>
      <c r="H638" s="1"/>
      <c r="I638" s="92"/>
      <c r="J638" s="1"/>
      <c r="K638" s="1"/>
      <c r="L638" s="1"/>
      <c r="M638" s="1"/>
      <c r="N638" s="1"/>
      <c r="O638" s="1"/>
      <c r="P638" s="1"/>
      <c r="Q638" s="1"/>
      <c r="R638" s="78"/>
      <c r="S638" s="78"/>
      <c r="T638" s="78"/>
      <c r="U638" s="78"/>
      <c r="V638" s="1"/>
      <c r="W638" s="1"/>
      <c r="X638" s="1"/>
      <c r="Y638" s="1"/>
      <c r="Z638" s="1"/>
    </row>
    <row r="639" spans="1:26" ht="14.25" customHeight="1" x14ac:dyDescent="0.35">
      <c r="A639" s="1"/>
      <c r="B639" s="1"/>
      <c r="C639" s="1"/>
      <c r="D639" s="1"/>
      <c r="E639" s="1"/>
      <c r="F639" s="1"/>
      <c r="G639" s="1"/>
      <c r="H639" s="1"/>
      <c r="I639" s="92"/>
      <c r="J639" s="1"/>
      <c r="K639" s="1"/>
      <c r="L639" s="1"/>
      <c r="M639" s="1"/>
      <c r="N639" s="1"/>
      <c r="O639" s="1"/>
      <c r="P639" s="1"/>
      <c r="Q639" s="1"/>
      <c r="R639" s="78"/>
      <c r="S639" s="78"/>
      <c r="T639" s="78"/>
      <c r="U639" s="78"/>
      <c r="V639" s="1"/>
      <c r="W639" s="1"/>
      <c r="X639" s="1"/>
      <c r="Y639" s="1"/>
      <c r="Z639" s="1"/>
    </row>
    <row r="640" spans="1:26" ht="14.25" customHeight="1" x14ac:dyDescent="0.35">
      <c r="A640" s="1"/>
      <c r="B640" s="1"/>
      <c r="C640" s="1"/>
      <c r="D640" s="1"/>
      <c r="E640" s="1"/>
      <c r="F640" s="1"/>
      <c r="G640" s="1"/>
      <c r="H640" s="1"/>
      <c r="I640" s="92"/>
      <c r="J640" s="1"/>
      <c r="K640" s="1"/>
      <c r="L640" s="1"/>
      <c r="M640" s="1"/>
      <c r="N640" s="1"/>
      <c r="O640" s="1"/>
      <c r="P640" s="1"/>
      <c r="Q640" s="1"/>
      <c r="R640" s="78"/>
      <c r="S640" s="78"/>
      <c r="T640" s="78"/>
      <c r="U640" s="78"/>
      <c r="V640" s="1"/>
      <c r="W640" s="1"/>
      <c r="X640" s="1"/>
      <c r="Y640" s="1"/>
      <c r="Z640" s="1"/>
    </row>
    <row r="641" spans="1:26" ht="14.25" customHeight="1" x14ac:dyDescent="0.35">
      <c r="A641" s="1"/>
      <c r="B641" s="1"/>
      <c r="C641" s="1"/>
      <c r="D641" s="1"/>
      <c r="E641" s="1"/>
      <c r="F641" s="1"/>
      <c r="G641" s="1"/>
      <c r="H641" s="1"/>
      <c r="I641" s="92"/>
      <c r="J641" s="1"/>
      <c r="K641" s="1"/>
      <c r="L641" s="1"/>
      <c r="M641" s="1"/>
      <c r="N641" s="1"/>
      <c r="O641" s="1"/>
      <c r="P641" s="1"/>
      <c r="Q641" s="1"/>
      <c r="R641" s="78"/>
      <c r="S641" s="78"/>
      <c r="T641" s="78"/>
      <c r="U641" s="78"/>
      <c r="V641" s="1"/>
      <c r="W641" s="1"/>
      <c r="X641" s="1"/>
      <c r="Y641" s="1"/>
      <c r="Z641" s="1"/>
    </row>
    <row r="642" spans="1:26" ht="14.25" customHeight="1" x14ac:dyDescent="0.35">
      <c r="A642" s="1"/>
      <c r="B642" s="1"/>
      <c r="C642" s="1"/>
      <c r="D642" s="1"/>
      <c r="E642" s="1"/>
      <c r="F642" s="1"/>
      <c r="G642" s="1"/>
      <c r="H642" s="1"/>
      <c r="I642" s="92"/>
      <c r="J642" s="1"/>
      <c r="K642" s="1"/>
      <c r="L642" s="1"/>
      <c r="M642" s="1"/>
      <c r="N642" s="1"/>
      <c r="O642" s="1"/>
      <c r="P642" s="1"/>
      <c r="Q642" s="1"/>
      <c r="R642" s="78"/>
      <c r="S642" s="78"/>
      <c r="T642" s="78"/>
      <c r="U642" s="78"/>
      <c r="V642" s="1"/>
      <c r="W642" s="1"/>
      <c r="X642" s="1"/>
      <c r="Y642" s="1"/>
      <c r="Z642" s="1"/>
    </row>
    <row r="643" spans="1:26" ht="14.25" customHeight="1" x14ac:dyDescent="0.35">
      <c r="A643" s="1"/>
      <c r="B643" s="1"/>
      <c r="C643" s="1"/>
      <c r="D643" s="1"/>
      <c r="E643" s="1"/>
      <c r="F643" s="1"/>
      <c r="G643" s="1"/>
      <c r="H643" s="1"/>
      <c r="I643" s="92"/>
      <c r="J643" s="1"/>
      <c r="K643" s="1"/>
      <c r="L643" s="1"/>
      <c r="M643" s="1"/>
      <c r="N643" s="1"/>
      <c r="O643" s="1"/>
      <c r="P643" s="1"/>
      <c r="Q643" s="1"/>
      <c r="R643" s="78"/>
      <c r="S643" s="78"/>
      <c r="T643" s="78"/>
      <c r="U643" s="78"/>
      <c r="V643" s="1"/>
      <c r="W643" s="1"/>
      <c r="X643" s="1"/>
      <c r="Y643" s="1"/>
      <c r="Z643" s="1"/>
    </row>
    <row r="644" spans="1:26" ht="14.25" customHeight="1" x14ac:dyDescent="0.35">
      <c r="A644" s="1"/>
      <c r="B644" s="1"/>
      <c r="C644" s="1"/>
      <c r="D644" s="1"/>
      <c r="E644" s="1"/>
      <c r="F644" s="1"/>
      <c r="G644" s="1"/>
      <c r="H644" s="1"/>
      <c r="I644" s="92"/>
      <c r="J644" s="1"/>
      <c r="K644" s="1"/>
      <c r="L644" s="1"/>
      <c r="M644" s="1"/>
      <c r="N644" s="1"/>
      <c r="O644" s="1"/>
      <c r="P644" s="1"/>
      <c r="Q644" s="1"/>
      <c r="R644" s="78"/>
      <c r="S644" s="78"/>
      <c r="T644" s="78"/>
      <c r="U644" s="78"/>
      <c r="V644" s="1"/>
      <c r="W644" s="1"/>
      <c r="X644" s="1"/>
      <c r="Y644" s="1"/>
      <c r="Z644" s="1"/>
    </row>
    <row r="645" spans="1:26" ht="14.25" customHeight="1" x14ac:dyDescent="0.35">
      <c r="A645" s="1"/>
      <c r="B645" s="1"/>
      <c r="C645" s="1"/>
      <c r="D645" s="1"/>
      <c r="E645" s="1"/>
      <c r="F645" s="1"/>
      <c r="G645" s="1"/>
      <c r="H645" s="1"/>
      <c r="I645" s="92"/>
      <c r="J645" s="1"/>
      <c r="K645" s="1"/>
      <c r="L645" s="1"/>
      <c r="M645" s="1"/>
      <c r="N645" s="1"/>
      <c r="O645" s="1"/>
      <c r="P645" s="1"/>
      <c r="Q645" s="1"/>
      <c r="R645" s="78"/>
      <c r="S645" s="78"/>
      <c r="T645" s="78"/>
      <c r="U645" s="78"/>
      <c r="V645" s="1"/>
      <c r="W645" s="1"/>
      <c r="X645" s="1"/>
      <c r="Y645" s="1"/>
      <c r="Z645" s="1"/>
    </row>
    <row r="646" spans="1:26" ht="14.25" customHeight="1" x14ac:dyDescent="0.35">
      <c r="A646" s="1"/>
      <c r="B646" s="1"/>
      <c r="C646" s="1"/>
      <c r="D646" s="1"/>
      <c r="E646" s="1"/>
      <c r="F646" s="1"/>
      <c r="G646" s="1"/>
      <c r="H646" s="1"/>
      <c r="I646" s="92"/>
      <c r="J646" s="1"/>
      <c r="K646" s="1"/>
      <c r="L646" s="1"/>
      <c r="M646" s="1"/>
      <c r="N646" s="1"/>
      <c r="O646" s="1"/>
      <c r="P646" s="1"/>
      <c r="Q646" s="1"/>
      <c r="R646" s="78"/>
      <c r="S646" s="78"/>
      <c r="T646" s="78"/>
      <c r="U646" s="78"/>
      <c r="V646" s="1"/>
      <c r="W646" s="1"/>
      <c r="X646" s="1"/>
      <c r="Y646" s="1"/>
      <c r="Z646" s="1"/>
    </row>
    <row r="647" spans="1:26" ht="14.25" customHeight="1" x14ac:dyDescent="0.35">
      <c r="A647" s="1"/>
      <c r="B647" s="1"/>
      <c r="C647" s="1"/>
      <c r="D647" s="1"/>
      <c r="E647" s="1"/>
      <c r="F647" s="1"/>
      <c r="G647" s="1"/>
      <c r="H647" s="1"/>
      <c r="I647" s="92"/>
      <c r="J647" s="1"/>
      <c r="K647" s="1"/>
      <c r="L647" s="1"/>
      <c r="M647" s="1"/>
      <c r="N647" s="1"/>
      <c r="O647" s="1"/>
      <c r="P647" s="1"/>
      <c r="Q647" s="1"/>
      <c r="R647" s="78"/>
      <c r="S647" s="78"/>
      <c r="T647" s="78"/>
      <c r="U647" s="78"/>
      <c r="V647" s="1"/>
      <c r="W647" s="1"/>
      <c r="X647" s="1"/>
      <c r="Y647" s="1"/>
      <c r="Z647" s="1"/>
    </row>
    <row r="648" spans="1:26" ht="14.25" customHeight="1" x14ac:dyDescent="0.35">
      <c r="A648" s="1"/>
      <c r="B648" s="1"/>
      <c r="C648" s="1"/>
      <c r="D648" s="1"/>
      <c r="E648" s="1"/>
      <c r="F648" s="1"/>
      <c r="G648" s="1"/>
      <c r="H648" s="1"/>
      <c r="I648" s="92"/>
      <c r="J648" s="1"/>
      <c r="K648" s="1"/>
      <c r="L648" s="1"/>
      <c r="M648" s="1"/>
      <c r="N648" s="1"/>
      <c r="O648" s="1"/>
      <c r="P648" s="1"/>
      <c r="Q648" s="1"/>
      <c r="R648" s="78"/>
      <c r="S648" s="78"/>
      <c r="T648" s="78"/>
      <c r="U648" s="78"/>
      <c r="V648" s="1"/>
      <c r="W648" s="1"/>
      <c r="X648" s="1"/>
      <c r="Y648" s="1"/>
      <c r="Z648" s="1"/>
    </row>
    <row r="649" spans="1:26" ht="14.25" customHeight="1" x14ac:dyDescent="0.35">
      <c r="A649" s="1"/>
      <c r="B649" s="1"/>
      <c r="C649" s="1"/>
      <c r="D649" s="1"/>
      <c r="E649" s="1"/>
      <c r="F649" s="1"/>
      <c r="G649" s="1"/>
      <c r="H649" s="1"/>
      <c r="I649" s="92"/>
      <c r="J649" s="1"/>
      <c r="K649" s="1"/>
      <c r="L649" s="1"/>
      <c r="M649" s="1"/>
      <c r="N649" s="1"/>
      <c r="O649" s="1"/>
      <c r="P649" s="1"/>
      <c r="Q649" s="1"/>
      <c r="R649" s="78"/>
      <c r="S649" s="78"/>
      <c r="T649" s="78"/>
      <c r="U649" s="78"/>
      <c r="V649" s="1"/>
      <c r="W649" s="1"/>
      <c r="X649" s="1"/>
      <c r="Y649" s="1"/>
      <c r="Z649" s="1"/>
    </row>
    <row r="650" spans="1:26" ht="14.25" customHeight="1" x14ac:dyDescent="0.35">
      <c r="A650" s="1"/>
      <c r="B650" s="1"/>
      <c r="C650" s="1"/>
      <c r="D650" s="1"/>
      <c r="E650" s="1"/>
      <c r="F650" s="1"/>
      <c r="G650" s="1"/>
      <c r="H650" s="1"/>
      <c r="I650" s="92"/>
      <c r="J650" s="1"/>
      <c r="K650" s="1"/>
      <c r="L650" s="1"/>
      <c r="M650" s="1"/>
      <c r="N650" s="1"/>
      <c r="O650" s="1"/>
      <c r="P650" s="1"/>
      <c r="Q650" s="1"/>
      <c r="R650" s="78"/>
      <c r="S650" s="78"/>
      <c r="T650" s="78"/>
      <c r="U650" s="78"/>
      <c r="V650" s="1"/>
      <c r="W650" s="1"/>
      <c r="X650" s="1"/>
      <c r="Y650" s="1"/>
      <c r="Z650" s="1"/>
    </row>
    <row r="651" spans="1:26" ht="14.25" customHeight="1" x14ac:dyDescent="0.35">
      <c r="A651" s="1"/>
      <c r="B651" s="1"/>
      <c r="C651" s="1"/>
      <c r="D651" s="1"/>
      <c r="E651" s="1"/>
      <c r="F651" s="1"/>
      <c r="G651" s="1"/>
      <c r="H651" s="1"/>
      <c r="I651" s="92"/>
      <c r="J651" s="1"/>
      <c r="K651" s="1"/>
      <c r="L651" s="1"/>
      <c r="M651" s="1"/>
      <c r="N651" s="1"/>
      <c r="O651" s="1"/>
      <c r="P651" s="1"/>
      <c r="Q651" s="1"/>
      <c r="R651" s="78"/>
      <c r="S651" s="78"/>
      <c r="T651" s="78"/>
      <c r="U651" s="78"/>
      <c r="V651" s="1"/>
      <c r="W651" s="1"/>
      <c r="X651" s="1"/>
      <c r="Y651" s="1"/>
      <c r="Z651" s="1"/>
    </row>
    <row r="652" spans="1:26" ht="14.25" customHeight="1" x14ac:dyDescent="0.35">
      <c r="A652" s="1"/>
      <c r="B652" s="1"/>
      <c r="C652" s="1"/>
      <c r="D652" s="1"/>
      <c r="E652" s="1"/>
      <c r="F652" s="1"/>
      <c r="G652" s="1"/>
      <c r="H652" s="1"/>
      <c r="I652" s="92"/>
      <c r="J652" s="1"/>
      <c r="K652" s="1"/>
      <c r="L652" s="1"/>
      <c r="M652" s="1"/>
      <c r="N652" s="1"/>
      <c r="O652" s="1"/>
      <c r="P652" s="1"/>
      <c r="Q652" s="1"/>
      <c r="R652" s="78"/>
      <c r="S652" s="78"/>
      <c r="T652" s="78"/>
      <c r="U652" s="78"/>
      <c r="V652" s="1"/>
      <c r="W652" s="1"/>
      <c r="X652" s="1"/>
      <c r="Y652" s="1"/>
      <c r="Z652" s="1"/>
    </row>
    <row r="653" spans="1:26" ht="14.25" customHeight="1" x14ac:dyDescent="0.35">
      <c r="A653" s="1"/>
      <c r="B653" s="1"/>
      <c r="C653" s="1"/>
      <c r="D653" s="1"/>
      <c r="E653" s="1"/>
      <c r="F653" s="1"/>
      <c r="G653" s="1"/>
      <c r="H653" s="1"/>
      <c r="I653" s="92"/>
      <c r="J653" s="1"/>
      <c r="K653" s="1"/>
      <c r="L653" s="1"/>
      <c r="M653" s="1"/>
      <c r="N653" s="1"/>
      <c r="O653" s="1"/>
      <c r="P653" s="1"/>
      <c r="Q653" s="1"/>
      <c r="R653" s="78"/>
      <c r="S653" s="78"/>
      <c r="T653" s="78"/>
      <c r="U653" s="78"/>
      <c r="V653" s="1"/>
      <c r="W653" s="1"/>
      <c r="X653" s="1"/>
      <c r="Y653" s="1"/>
      <c r="Z653" s="1"/>
    </row>
    <row r="654" spans="1:26" ht="14.25" customHeight="1" x14ac:dyDescent="0.35">
      <c r="A654" s="1"/>
      <c r="B654" s="1"/>
      <c r="C654" s="1"/>
      <c r="D654" s="1"/>
      <c r="E654" s="1"/>
      <c r="F654" s="1"/>
      <c r="G654" s="1"/>
      <c r="H654" s="1"/>
      <c r="I654" s="92"/>
      <c r="J654" s="1"/>
      <c r="K654" s="1"/>
      <c r="L654" s="1"/>
      <c r="M654" s="1"/>
      <c r="N654" s="1"/>
      <c r="O654" s="1"/>
      <c r="P654" s="1"/>
      <c r="Q654" s="1"/>
      <c r="R654" s="78"/>
      <c r="S654" s="78"/>
      <c r="T654" s="78"/>
      <c r="U654" s="78"/>
      <c r="V654" s="1"/>
      <c r="W654" s="1"/>
      <c r="X654" s="1"/>
      <c r="Y654" s="1"/>
      <c r="Z654" s="1"/>
    </row>
    <row r="655" spans="1:26" ht="14.25" customHeight="1" x14ac:dyDescent="0.35">
      <c r="A655" s="1"/>
      <c r="B655" s="1"/>
      <c r="C655" s="1"/>
      <c r="D655" s="1"/>
      <c r="E655" s="1"/>
      <c r="F655" s="1"/>
      <c r="G655" s="1"/>
      <c r="H655" s="1"/>
      <c r="I655" s="92"/>
      <c r="J655" s="1"/>
      <c r="K655" s="1"/>
      <c r="L655" s="1"/>
      <c r="M655" s="1"/>
      <c r="N655" s="1"/>
      <c r="O655" s="1"/>
      <c r="P655" s="1"/>
      <c r="Q655" s="1"/>
      <c r="R655" s="78"/>
      <c r="S655" s="78"/>
      <c r="T655" s="78"/>
      <c r="U655" s="78"/>
      <c r="V655" s="1"/>
      <c r="W655" s="1"/>
      <c r="X655" s="1"/>
      <c r="Y655" s="1"/>
      <c r="Z655" s="1"/>
    </row>
    <row r="656" spans="1:26" ht="14.25" customHeight="1" x14ac:dyDescent="0.35">
      <c r="A656" s="1"/>
      <c r="B656" s="1"/>
      <c r="C656" s="1"/>
      <c r="D656" s="1"/>
      <c r="E656" s="1"/>
      <c r="F656" s="1"/>
      <c r="G656" s="1"/>
      <c r="H656" s="1"/>
      <c r="I656" s="92"/>
      <c r="J656" s="1"/>
      <c r="K656" s="1"/>
      <c r="L656" s="1"/>
      <c r="M656" s="1"/>
      <c r="N656" s="1"/>
      <c r="O656" s="1"/>
      <c r="P656" s="1"/>
      <c r="Q656" s="1"/>
      <c r="R656" s="78"/>
      <c r="S656" s="78"/>
      <c r="T656" s="78"/>
      <c r="U656" s="78"/>
      <c r="V656" s="1"/>
      <c r="W656" s="1"/>
      <c r="X656" s="1"/>
      <c r="Y656" s="1"/>
      <c r="Z656" s="1"/>
    </row>
    <row r="657" spans="1:26" ht="14.25" customHeight="1" x14ac:dyDescent="0.35">
      <c r="A657" s="1"/>
      <c r="B657" s="1"/>
      <c r="C657" s="1"/>
      <c r="D657" s="1"/>
      <c r="E657" s="1"/>
      <c r="F657" s="1"/>
      <c r="G657" s="1"/>
      <c r="H657" s="1"/>
      <c r="I657" s="92"/>
      <c r="J657" s="1"/>
      <c r="K657" s="1"/>
      <c r="L657" s="1"/>
      <c r="M657" s="1"/>
      <c r="N657" s="1"/>
      <c r="O657" s="1"/>
      <c r="P657" s="1"/>
      <c r="Q657" s="1"/>
      <c r="R657" s="78"/>
      <c r="S657" s="78"/>
      <c r="T657" s="78"/>
      <c r="U657" s="78"/>
      <c r="V657" s="1"/>
      <c r="W657" s="1"/>
      <c r="X657" s="1"/>
      <c r="Y657" s="1"/>
      <c r="Z657" s="1"/>
    </row>
    <row r="658" spans="1:26" ht="14.25" customHeight="1" x14ac:dyDescent="0.35">
      <c r="A658" s="1"/>
      <c r="B658" s="1"/>
      <c r="C658" s="1"/>
      <c r="D658" s="1"/>
      <c r="E658" s="1"/>
      <c r="F658" s="1"/>
      <c r="G658" s="1"/>
      <c r="H658" s="1"/>
      <c r="I658" s="92"/>
      <c r="J658" s="1"/>
      <c r="K658" s="1"/>
      <c r="L658" s="1"/>
      <c r="M658" s="1"/>
      <c r="N658" s="1"/>
      <c r="O658" s="1"/>
      <c r="P658" s="1"/>
      <c r="Q658" s="1"/>
      <c r="R658" s="78"/>
      <c r="S658" s="78"/>
      <c r="T658" s="78"/>
      <c r="U658" s="78"/>
      <c r="V658" s="1"/>
      <c r="W658" s="1"/>
      <c r="X658" s="1"/>
      <c r="Y658" s="1"/>
      <c r="Z658" s="1"/>
    </row>
    <row r="659" spans="1:26" ht="14.25" customHeight="1" x14ac:dyDescent="0.35">
      <c r="A659" s="1"/>
      <c r="B659" s="1"/>
      <c r="C659" s="1"/>
      <c r="D659" s="1"/>
      <c r="E659" s="1"/>
      <c r="F659" s="1"/>
      <c r="G659" s="1"/>
      <c r="H659" s="1"/>
      <c r="I659" s="92"/>
      <c r="J659" s="1"/>
      <c r="K659" s="1"/>
      <c r="L659" s="1"/>
      <c r="M659" s="1"/>
      <c r="N659" s="1"/>
      <c r="O659" s="1"/>
      <c r="P659" s="1"/>
      <c r="Q659" s="1"/>
      <c r="R659" s="78"/>
      <c r="S659" s="78"/>
      <c r="T659" s="78"/>
      <c r="U659" s="78"/>
      <c r="V659" s="1"/>
      <c r="W659" s="1"/>
      <c r="X659" s="1"/>
      <c r="Y659" s="1"/>
      <c r="Z659" s="1"/>
    </row>
    <row r="660" spans="1:26" ht="14.25" customHeight="1" x14ac:dyDescent="0.35">
      <c r="A660" s="1"/>
      <c r="B660" s="1"/>
      <c r="C660" s="1"/>
      <c r="D660" s="1"/>
      <c r="E660" s="1"/>
      <c r="F660" s="1"/>
      <c r="G660" s="1"/>
      <c r="H660" s="1"/>
      <c r="I660" s="92"/>
      <c r="J660" s="1"/>
      <c r="K660" s="1"/>
      <c r="L660" s="1"/>
      <c r="M660" s="1"/>
      <c r="N660" s="1"/>
      <c r="O660" s="1"/>
      <c r="P660" s="1"/>
      <c r="Q660" s="1"/>
      <c r="R660" s="78"/>
      <c r="S660" s="78"/>
      <c r="T660" s="78"/>
      <c r="U660" s="78"/>
      <c r="V660" s="1"/>
      <c r="W660" s="1"/>
      <c r="X660" s="1"/>
      <c r="Y660" s="1"/>
      <c r="Z660" s="1"/>
    </row>
    <row r="661" spans="1:26" ht="14.25" customHeight="1" x14ac:dyDescent="0.35">
      <c r="A661" s="1"/>
      <c r="B661" s="1"/>
      <c r="C661" s="1"/>
      <c r="D661" s="1"/>
      <c r="E661" s="1"/>
      <c r="F661" s="1"/>
      <c r="G661" s="1"/>
      <c r="H661" s="1"/>
      <c r="I661" s="92"/>
      <c r="J661" s="1"/>
      <c r="K661" s="1"/>
      <c r="L661" s="1"/>
      <c r="M661" s="1"/>
      <c r="N661" s="1"/>
      <c r="O661" s="1"/>
      <c r="P661" s="1"/>
      <c r="Q661" s="1"/>
      <c r="R661" s="78"/>
      <c r="S661" s="78"/>
      <c r="T661" s="78"/>
      <c r="U661" s="78"/>
      <c r="V661" s="1"/>
      <c r="W661" s="1"/>
      <c r="X661" s="1"/>
      <c r="Y661" s="1"/>
      <c r="Z661" s="1"/>
    </row>
    <row r="662" spans="1:26" ht="14.25" customHeight="1" x14ac:dyDescent="0.35">
      <c r="A662" s="1"/>
      <c r="B662" s="1"/>
      <c r="C662" s="1"/>
      <c r="D662" s="1"/>
      <c r="E662" s="1"/>
      <c r="F662" s="1"/>
      <c r="G662" s="1"/>
      <c r="H662" s="1"/>
      <c r="I662" s="92"/>
      <c r="J662" s="1"/>
      <c r="K662" s="1"/>
      <c r="L662" s="1"/>
      <c r="M662" s="1"/>
      <c r="N662" s="1"/>
      <c r="O662" s="1"/>
      <c r="P662" s="1"/>
      <c r="Q662" s="1"/>
      <c r="R662" s="78"/>
      <c r="S662" s="78"/>
      <c r="T662" s="78"/>
      <c r="U662" s="78"/>
      <c r="V662" s="1"/>
      <c r="W662" s="1"/>
      <c r="X662" s="1"/>
      <c r="Y662" s="1"/>
      <c r="Z662" s="1"/>
    </row>
    <row r="663" spans="1:26" ht="14.25" customHeight="1" x14ac:dyDescent="0.35">
      <c r="A663" s="1"/>
      <c r="B663" s="1"/>
      <c r="C663" s="1"/>
      <c r="D663" s="1"/>
      <c r="E663" s="1"/>
      <c r="F663" s="1"/>
      <c r="G663" s="1"/>
      <c r="H663" s="1"/>
      <c r="I663" s="92"/>
      <c r="J663" s="1"/>
      <c r="K663" s="1"/>
      <c r="L663" s="1"/>
      <c r="M663" s="1"/>
      <c r="N663" s="1"/>
      <c r="O663" s="1"/>
      <c r="P663" s="1"/>
      <c r="Q663" s="1"/>
      <c r="R663" s="78"/>
      <c r="S663" s="78"/>
      <c r="T663" s="78"/>
      <c r="U663" s="78"/>
      <c r="V663" s="1"/>
      <c r="W663" s="1"/>
      <c r="X663" s="1"/>
      <c r="Y663" s="1"/>
      <c r="Z663" s="1"/>
    </row>
    <row r="664" spans="1:26" ht="14.25" customHeight="1" x14ac:dyDescent="0.35">
      <c r="A664" s="1"/>
      <c r="B664" s="1"/>
      <c r="C664" s="1"/>
      <c r="D664" s="1"/>
      <c r="E664" s="1"/>
      <c r="F664" s="1"/>
      <c r="G664" s="1"/>
      <c r="H664" s="1"/>
      <c r="I664" s="92"/>
      <c r="J664" s="1"/>
      <c r="K664" s="1"/>
      <c r="L664" s="1"/>
      <c r="M664" s="1"/>
      <c r="N664" s="1"/>
      <c r="O664" s="1"/>
      <c r="P664" s="1"/>
      <c r="Q664" s="1"/>
      <c r="R664" s="78"/>
      <c r="S664" s="78"/>
      <c r="T664" s="78"/>
      <c r="U664" s="78"/>
      <c r="V664" s="1"/>
      <c r="W664" s="1"/>
      <c r="X664" s="1"/>
      <c r="Y664" s="1"/>
      <c r="Z664" s="1"/>
    </row>
    <row r="665" spans="1:26" ht="14.25" customHeight="1" x14ac:dyDescent="0.35">
      <c r="A665" s="1"/>
      <c r="B665" s="1"/>
      <c r="C665" s="1"/>
      <c r="D665" s="1"/>
      <c r="E665" s="1"/>
      <c r="F665" s="1"/>
      <c r="G665" s="1"/>
      <c r="H665" s="1"/>
      <c r="I665" s="92"/>
      <c r="J665" s="1"/>
      <c r="K665" s="1"/>
      <c r="L665" s="1"/>
      <c r="M665" s="1"/>
      <c r="N665" s="1"/>
      <c r="O665" s="1"/>
      <c r="P665" s="1"/>
      <c r="Q665" s="1"/>
      <c r="R665" s="78"/>
      <c r="S665" s="78"/>
      <c r="T665" s="78"/>
      <c r="U665" s="78"/>
      <c r="V665" s="1"/>
      <c r="W665" s="1"/>
      <c r="X665" s="1"/>
      <c r="Y665" s="1"/>
      <c r="Z665" s="1"/>
    </row>
    <row r="666" spans="1:26" ht="14.25" customHeight="1" x14ac:dyDescent="0.35">
      <c r="A666" s="1"/>
      <c r="B666" s="1"/>
      <c r="C666" s="1"/>
      <c r="D666" s="1"/>
      <c r="E666" s="1"/>
      <c r="F666" s="1"/>
      <c r="G666" s="1"/>
      <c r="H666" s="1"/>
      <c r="I666" s="92"/>
      <c r="J666" s="1"/>
      <c r="K666" s="1"/>
      <c r="L666" s="1"/>
      <c r="M666" s="1"/>
      <c r="N666" s="1"/>
      <c r="O666" s="1"/>
      <c r="P666" s="1"/>
      <c r="Q666" s="1"/>
      <c r="R666" s="78"/>
      <c r="S666" s="78"/>
      <c r="T666" s="78"/>
      <c r="U666" s="78"/>
      <c r="V666" s="1"/>
      <c r="W666" s="1"/>
      <c r="X666" s="1"/>
      <c r="Y666" s="1"/>
      <c r="Z666" s="1"/>
    </row>
    <row r="667" spans="1:26" ht="14.25" customHeight="1" x14ac:dyDescent="0.35">
      <c r="A667" s="1"/>
      <c r="B667" s="1"/>
      <c r="C667" s="1"/>
      <c r="D667" s="1"/>
      <c r="E667" s="1"/>
      <c r="F667" s="1"/>
      <c r="G667" s="1"/>
      <c r="H667" s="1"/>
      <c r="I667" s="92"/>
      <c r="J667" s="1"/>
      <c r="K667" s="1"/>
      <c r="L667" s="1"/>
      <c r="M667" s="1"/>
      <c r="N667" s="1"/>
      <c r="O667" s="1"/>
      <c r="P667" s="1"/>
      <c r="Q667" s="1"/>
      <c r="R667" s="78"/>
      <c r="S667" s="78"/>
      <c r="T667" s="78"/>
      <c r="U667" s="78"/>
      <c r="V667" s="1"/>
      <c r="W667" s="1"/>
      <c r="X667" s="1"/>
      <c r="Y667" s="1"/>
      <c r="Z667" s="1"/>
    </row>
    <row r="668" spans="1:26" ht="14.25" customHeight="1" x14ac:dyDescent="0.35">
      <c r="A668" s="1"/>
      <c r="B668" s="1"/>
      <c r="C668" s="1"/>
      <c r="D668" s="1"/>
      <c r="E668" s="1"/>
      <c r="F668" s="1"/>
      <c r="G668" s="1"/>
      <c r="H668" s="1"/>
      <c r="I668" s="92"/>
      <c r="J668" s="1"/>
      <c r="K668" s="1"/>
      <c r="L668" s="1"/>
      <c r="M668" s="1"/>
      <c r="N668" s="1"/>
      <c r="O668" s="1"/>
      <c r="P668" s="1"/>
      <c r="Q668" s="1"/>
      <c r="R668" s="78"/>
      <c r="S668" s="78"/>
      <c r="T668" s="78"/>
      <c r="U668" s="78"/>
      <c r="V668" s="1"/>
      <c r="W668" s="1"/>
      <c r="X668" s="1"/>
      <c r="Y668" s="1"/>
      <c r="Z668" s="1"/>
    </row>
    <row r="669" spans="1:26" ht="14.25" customHeight="1" x14ac:dyDescent="0.35">
      <c r="A669" s="1"/>
      <c r="B669" s="1"/>
      <c r="C669" s="1"/>
      <c r="D669" s="1"/>
      <c r="E669" s="1"/>
      <c r="F669" s="1"/>
      <c r="G669" s="1"/>
      <c r="H669" s="1"/>
      <c r="I669" s="92"/>
      <c r="J669" s="1"/>
      <c r="K669" s="1"/>
      <c r="L669" s="1"/>
      <c r="M669" s="1"/>
      <c r="N669" s="1"/>
      <c r="O669" s="1"/>
      <c r="P669" s="1"/>
      <c r="Q669" s="1"/>
      <c r="R669" s="78"/>
      <c r="S669" s="78"/>
      <c r="T669" s="78"/>
      <c r="U669" s="78"/>
      <c r="V669" s="1"/>
      <c r="W669" s="1"/>
      <c r="X669" s="1"/>
      <c r="Y669" s="1"/>
      <c r="Z669" s="1"/>
    </row>
    <row r="670" spans="1:26" ht="14.25" customHeight="1" x14ac:dyDescent="0.35">
      <c r="A670" s="1"/>
      <c r="B670" s="1"/>
      <c r="C670" s="1"/>
      <c r="D670" s="1"/>
      <c r="E670" s="1"/>
      <c r="F670" s="1"/>
      <c r="G670" s="1"/>
      <c r="H670" s="1"/>
      <c r="I670" s="92"/>
      <c r="J670" s="1"/>
      <c r="K670" s="1"/>
      <c r="L670" s="1"/>
      <c r="M670" s="1"/>
      <c r="N670" s="1"/>
      <c r="O670" s="1"/>
      <c r="P670" s="1"/>
      <c r="Q670" s="1"/>
      <c r="R670" s="78"/>
      <c r="S670" s="78"/>
      <c r="T670" s="78"/>
      <c r="U670" s="78"/>
      <c r="V670" s="1"/>
      <c r="W670" s="1"/>
      <c r="X670" s="1"/>
      <c r="Y670" s="1"/>
      <c r="Z670" s="1"/>
    </row>
    <row r="671" spans="1:26" ht="14.25" customHeight="1" x14ac:dyDescent="0.35">
      <c r="A671" s="1"/>
      <c r="B671" s="1"/>
      <c r="C671" s="1"/>
      <c r="D671" s="1"/>
      <c r="E671" s="1"/>
      <c r="F671" s="1"/>
      <c r="G671" s="1"/>
      <c r="H671" s="1"/>
      <c r="I671" s="92"/>
      <c r="J671" s="1"/>
      <c r="K671" s="1"/>
      <c r="L671" s="1"/>
      <c r="M671" s="1"/>
      <c r="N671" s="1"/>
      <c r="O671" s="1"/>
      <c r="P671" s="1"/>
      <c r="Q671" s="1"/>
      <c r="R671" s="78"/>
      <c r="S671" s="78"/>
      <c r="T671" s="78"/>
      <c r="U671" s="78"/>
      <c r="V671" s="1"/>
      <c r="W671" s="1"/>
      <c r="X671" s="1"/>
      <c r="Y671" s="1"/>
      <c r="Z671" s="1"/>
    </row>
    <row r="672" spans="1:26" ht="14.25" customHeight="1" x14ac:dyDescent="0.35">
      <c r="A672" s="1"/>
      <c r="B672" s="1"/>
      <c r="C672" s="1"/>
      <c r="D672" s="1"/>
      <c r="E672" s="1"/>
      <c r="F672" s="1"/>
      <c r="G672" s="1"/>
      <c r="H672" s="1"/>
      <c r="I672" s="92"/>
      <c r="J672" s="1"/>
      <c r="K672" s="1"/>
      <c r="L672" s="1"/>
      <c r="M672" s="1"/>
      <c r="N672" s="1"/>
      <c r="O672" s="1"/>
      <c r="P672" s="1"/>
      <c r="Q672" s="1"/>
      <c r="R672" s="78"/>
      <c r="S672" s="78"/>
      <c r="T672" s="78"/>
      <c r="U672" s="78"/>
      <c r="V672" s="1"/>
      <c r="W672" s="1"/>
      <c r="X672" s="1"/>
      <c r="Y672" s="1"/>
      <c r="Z672" s="1"/>
    </row>
    <row r="673" spans="1:26" ht="14.25" customHeight="1" x14ac:dyDescent="0.35">
      <c r="A673" s="1"/>
      <c r="B673" s="1"/>
      <c r="C673" s="1"/>
      <c r="D673" s="1"/>
      <c r="E673" s="1"/>
      <c r="F673" s="1"/>
      <c r="G673" s="1"/>
      <c r="H673" s="1"/>
      <c r="I673" s="92"/>
      <c r="J673" s="1"/>
      <c r="K673" s="1"/>
      <c r="L673" s="1"/>
      <c r="M673" s="1"/>
      <c r="N673" s="1"/>
      <c r="O673" s="1"/>
      <c r="P673" s="1"/>
      <c r="Q673" s="1"/>
      <c r="R673" s="78"/>
      <c r="S673" s="78"/>
      <c r="T673" s="78"/>
      <c r="U673" s="78"/>
      <c r="V673" s="1"/>
      <c r="W673" s="1"/>
      <c r="X673" s="1"/>
      <c r="Y673" s="1"/>
      <c r="Z673" s="1"/>
    </row>
    <row r="674" spans="1:26" ht="14.25" customHeight="1" x14ac:dyDescent="0.35">
      <c r="A674" s="1"/>
      <c r="B674" s="1"/>
      <c r="C674" s="1"/>
      <c r="D674" s="1"/>
      <c r="E674" s="1"/>
      <c r="F674" s="1"/>
      <c r="G674" s="1"/>
      <c r="H674" s="1"/>
      <c r="I674" s="92"/>
      <c r="J674" s="1"/>
      <c r="K674" s="1"/>
      <c r="L674" s="1"/>
      <c r="M674" s="1"/>
      <c r="N674" s="1"/>
      <c r="O674" s="1"/>
      <c r="P674" s="1"/>
      <c r="Q674" s="1"/>
      <c r="R674" s="78"/>
      <c r="S674" s="78"/>
      <c r="T674" s="78"/>
      <c r="U674" s="78"/>
      <c r="V674" s="1"/>
      <c r="W674" s="1"/>
      <c r="X674" s="1"/>
      <c r="Y674" s="1"/>
      <c r="Z674" s="1"/>
    </row>
    <row r="675" spans="1:26" ht="14.25" customHeight="1" x14ac:dyDescent="0.35">
      <c r="A675" s="1"/>
      <c r="B675" s="1"/>
      <c r="C675" s="1"/>
      <c r="D675" s="1"/>
      <c r="E675" s="1"/>
      <c r="F675" s="1"/>
      <c r="G675" s="1"/>
      <c r="H675" s="1"/>
      <c r="I675" s="92"/>
      <c r="J675" s="1"/>
      <c r="K675" s="1"/>
      <c r="L675" s="1"/>
      <c r="M675" s="1"/>
      <c r="N675" s="1"/>
      <c r="O675" s="1"/>
      <c r="P675" s="1"/>
      <c r="Q675" s="1"/>
      <c r="R675" s="78"/>
      <c r="S675" s="78"/>
      <c r="T675" s="78"/>
      <c r="U675" s="78"/>
      <c r="V675" s="1"/>
      <c r="W675" s="1"/>
      <c r="X675" s="1"/>
      <c r="Y675" s="1"/>
      <c r="Z675" s="1"/>
    </row>
    <row r="676" spans="1:26" ht="14.25" customHeight="1" x14ac:dyDescent="0.35">
      <c r="A676" s="1"/>
      <c r="B676" s="1"/>
      <c r="C676" s="1"/>
      <c r="D676" s="1"/>
      <c r="E676" s="1"/>
      <c r="F676" s="1"/>
      <c r="G676" s="1"/>
      <c r="H676" s="1"/>
      <c r="I676" s="92"/>
      <c r="J676" s="1"/>
      <c r="K676" s="1"/>
      <c r="L676" s="1"/>
      <c r="M676" s="1"/>
      <c r="N676" s="1"/>
      <c r="O676" s="1"/>
      <c r="P676" s="1"/>
      <c r="Q676" s="1"/>
      <c r="R676" s="78"/>
      <c r="S676" s="78"/>
      <c r="T676" s="78"/>
      <c r="U676" s="78"/>
      <c r="V676" s="1"/>
      <c r="W676" s="1"/>
      <c r="X676" s="1"/>
      <c r="Y676" s="1"/>
      <c r="Z676" s="1"/>
    </row>
    <row r="677" spans="1:26" ht="14.25" customHeight="1" x14ac:dyDescent="0.35">
      <c r="A677" s="1"/>
      <c r="B677" s="1"/>
      <c r="C677" s="1"/>
      <c r="D677" s="1"/>
      <c r="E677" s="1"/>
      <c r="F677" s="1"/>
      <c r="G677" s="1"/>
      <c r="H677" s="1"/>
      <c r="I677" s="92"/>
      <c r="J677" s="1"/>
      <c r="K677" s="1"/>
      <c r="L677" s="1"/>
      <c r="M677" s="1"/>
      <c r="N677" s="1"/>
      <c r="O677" s="1"/>
      <c r="P677" s="1"/>
      <c r="Q677" s="1"/>
      <c r="R677" s="78"/>
      <c r="S677" s="78"/>
      <c r="T677" s="78"/>
      <c r="U677" s="78"/>
      <c r="V677" s="1"/>
      <c r="W677" s="1"/>
      <c r="X677" s="1"/>
      <c r="Y677" s="1"/>
      <c r="Z677" s="1"/>
    </row>
    <row r="678" spans="1:26" ht="14.25" customHeight="1" x14ac:dyDescent="0.35">
      <c r="A678" s="1"/>
      <c r="B678" s="1"/>
      <c r="C678" s="1"/>
      <c r="D678" s="1"/>
      <c r="E678" s="1"/>
      <c r="F678" s="1"/>
      <c r="G678" s="1"/>
      <c r="H678" s="1"/>
      <c r="I678" s="92"/>
      <c r="J678" s="1"/>
      <c r="K678" s="1"/>
      <c r="L678" s="1"/>
      <c r="M678" s="1"/>
      <c r="N678" s="1"/>
      <c r="O678" s="1"/>
      <c r="P678" s="1"/>
      <c r="Q678" s="1"/>
      <c r="R678" s="78"/>
      <c r="S678" s="78"/>
      <c r="T678" s="78"/>
      <c r="U678" s="78"/>
      <c r="V678" s="1"/>
      <c r="W678" s="1"/>
      <c r="X678" s="1"/>
      <c r="Y678" s="1"/>
      <c r="Z678" s="1"/>
    </row>
    <row r="679" spans="1:26" ht="14.25" customHeight="1" x14ac:dyDescent="0.35">
      <c r="A679" s="1"/>
      <c r="B679" s="1"/>
      <c r="C679" s="1"/>
      <c r="D679" s="1"/>
      <c r="E679" s="1"/>
      <c r="F679" s="1"/>
      <c r="G679" s="1"/>
      <c r="H679" s="1"/>
      <c r="I679" s="92"/>
      <c r="J679" s="1"/>
      <c r="K679" s="1"/>
      <c r="L679" s="1"/>
      <c r="M679" s="1"/>
      <c r="N679" s="1"/>
      <c r="O679" s="1"/>
      <c r="P679" s="1"/>
      <c r="Q679" s="1"/>
      <c r="R679" s="78"/>
      <c r="S679" s="78"/>
      <c r="T679" s="78"/>
      <c r="U679" s="78"/>
      <c r="V679" s="1"/>
      <c r="W679" s="1"/>
      <c r="X679" s="1"/>
      <c r="Y679" s="1"/>
      <c r="Z679" s="1"/>
    </row>
    <row r="680" spans="1:26" ht="14.25" customHeight="1" x14ac:dyDescent="0.35">
      <c r="A680" s="1"/>
      <c r="B680" s="1"/>
      <c r="C680" s="1"/>
      <c r="D680" s="1"/>
      <c r="E680" s="1"/>
      <c r="F680" s="1"/>
      <c r="G680" s="1"/>
      <c r="H680" s="1"/>
      <c r="I680" s="92"/>
      <c r="J680" s="1"/>
      <c r="K680" s="1"/>
      <c r="L680" s="1"/>
      <c r="M680" s="1"/>
      <c r="N680" s="1"/>
      <c r="O680" s="1"/>
      <c r="P680" s="1"/>
      <c r="Q680" s="1"/>
      <c r="R680" s="78"/>
      <c r="S680" s="78"/>
      <c r="T680" s="78"/>
      <c r="U680" s="78"/>
      <c r="V680" s="1"/>
      <c r="W680" s="1"/>
      <c r="X680" s="1"/>
      <c r="Y680" s="1"/>
      <c r="Z680" s="1"/>
    </row>
    <row r="681" spans="1:26" ht="14.25" customHeight="1" x14ac:dyDescent="0.35">
      <c r="A681" s="1"/>
      <c r="B681" s="1"/>
      <c r="C681" s="1"/>
      <c r="D681" s="1"/>
      <c r="E681" s="1"/>
      <c r="F681" s="1"/>
      <c r="G681" s="1"/>
      <c r="H681" s="1"/>
      <c r="I681" s="92"/>
      <c r="J681" s="1"/>
      <c r="K681" s="1"/>
      <c r="L681" s="1"/>
      <c r="M681" s="1"/>
      <c r="N681" s="1"/>
      <c r="O681" s="1"/>
      <c r="P681" s="1"/>
      <c r="Q681" s="1"/>
      <c r="R681" s="78"/>
      <c r="S681" s="78"/>
      <c r="T681" s="78"/>
      <c r="U681" s="78"/>
      <c r="V681" s="1"/>
      <c r="W681" s="1"/>
      <c r="X681" s="1"/>
      <c r="Y681" s="1"/>
      <c r="Z681" s="1"/>
    </row>
    <row r="682" spans="1:26" ht="14.25" customHeight="1" x14ac:dyDescent="0.35">
      <c r="A682" s="1"/>
      <c r="B682" s="1"/>
      <c r="C682" s="1"/>
      <c r="D682" s="1"/>
      <c r="E682" s="1"/>
      <c r="F682" s="1"/>
      <c r="G682" s="1"/>
      <c r="H682" s="1"/>
      <c r="I682" s="92"/>
      <c r="J682" s="1"/>
      <c r="K682" s="1"/>
      <c r="L682" s="1"/>
      <c r="M682" s="1"/>
      <c r="N682" s="1"/>
      <c r="O682" s="1"/>
      <c r="P682" s="1"/>
      <c r="Q682" s="1"/>
      <c r="R682" s="78"/>
      <c r="S682" s="78"/>
      <c r="T682" s="78"/>
      <c r="U682" s="78"/>
      <c r="V682" s="1"/>
      <c r="W682" s="1"/>
      <c r="X682" s="1"/>
      <c r="Y682" s="1"/>
      <c r="Z682" s="1"/>
    </row>
    <row r="683" spans="1:26" ht="14.25" customHeight="1" x14ac:dyDescent="0.35">
      <c r="A683" s="1"/>
      <c r="B683" s="1"/>
      <c r="C683" s="1"/>
      <c r="D683" s="1"/>
      <c r="E683" s="1"/>
      <c r="F683" s="1"/>
      <c r="G683" s="1"/>
      <c r="H683" s="1"/>
      <c r="I683" s="92"/>
      <c r="J683" s="1"/>
      <c r="K683" s="1"/>
      <c r="L683" s="1"/>
      <c r="M683" s="1"/>
      <c r="N683" s="1"/>
      <c r="O683" s="1"/>
      <c r="P683" s="1"/>
      <c r="Q683" s="1"/>
      <c r="R683" s="78"/>
      <c r="S683" s="78"/>
      <c r="T683" s="78"/>
      <c r="U683" s="78"/>
      <c r="V683" s="1"/>
      <c r="W683" s="1"/>
      <c r="X683" s="1"/>
      <c r="Y683" s="1"/>
      <c r="Z683" s="1"/>
    </row>
    <row r="684" spans="1:26" ht="14.25" customHeight="1" x14ac:dyDescent="0.35">
      <c r="A684" s="1"/>
      <c r="B684" s="1"/>
      <c r="C684" s="1"/>
      <c r="D684" s="1"/>
      <c r="E684" s="1"/>
      <c r="F684" s="1"/>
      <c r="G684" s="1"/>
      <c r="H684" s="1"/>
      <c r="I684" s="92"/>
      <c r="J684" s="1"/>
      <c r="K684" s="1"/>
      <c r="L684" s="1"/>
      <c r="M684" s="1"/>
      <c r="N684" s="1"/>
      <c r="O684" s="1"/>
      <c r="P684" s="1"/>
      <c r="Q684" s="1"/>
      <c r="R684" s="78"/>
      <c r="S684" s="78"/>
      <c r="T684" s="78"/>
      <c r="U684" s="78"/>
      <c r="V684" s="1"/>
      <c r="W684" s="1"/>
      <c r="X684" s="1"/>
      <c r="Y684" s="1"/>
      <c r="Z684" s="1"/>
    </row>
    <row r="685" spans="1:26" ht="14.25" customHeight="1" x14ac:dyDescent="0.35">
      <c r="A685" s="1"/>
      <c r="B685" s="1"/>
      <c r="C685" s="1"/>
      <c r="D685" s="1"/>
      <c r="E685" s="1"/>
      <c r="F685" s="1"/>
      <c r="G685" s="1"/>
      <c r="H685" s="1"/>
      <c r="I685" s="92"/>
      <c r="J685" s="1"/>
      <c r="K685" s="1"/>
      <c r="L685" s="1"/>
      <c r="M685" s="1"/>
      <c r="N685" s="1"/>
      <c r="O685" s="1"/>
      <c r="P685" s="1"/>
      <c r="Q685" s="1"/>
      <c r="R685" s="78"/>
      <c r="S685" s="78"/>
      <c r="T685" s="78"/>
      <c r="U685" s="78"/>
      <c r="V685" s="1"/>
      <c r="W685" s="1"/>
      <c r="X685" s="1"/>
      <c r="Y685" s="1"/>
      <c r="Z685" s="1"/>
    </row>
    <row r="686" spans="1:26" ht="14.25" customHeight="1" x14ac:dyDescent="0.35">
      <c r="A686" s="1"/>
      <c r="B686" s="1"/>
      <c r="C686" s="1"/>
      <c r="D686" s="1"/>
      <c r="E686" s="1"/>
      <c r="F686" s="1"/>
      <c r="G686" s="1"/>
      <c r="H686" s="1"/>
      <c r="I686" s="92"/>
      <c r="J686" s="1"/>
      <c r="K686" s="1"/>
      <c r="L686" s="1"/>
      <c r="M686" s="1"/>
      <c r="N686" s="1"/>
      <c r="O686" s="1"/>
      <c r="P686" s="1"/>
      <c r="Q686" s="1"/>
      <c r="R686" s="78"/>
      <c r="S686" s="78"/>
      <c r="T686" s="78"/>
      <c r="U686" s="78"/>
      <c r="V686" s="1"/>
      <c r="W686" s="1"/>
      <c r="X686" s="1"/>
      <c r="Y686" s="1"/>
      <c r="Z686" s="1"/>
    </row>
    <row r="687" spans="1:26" ht="14.25" customHeight="1" x14ac:dyDescent="0.35">
      <c r="A687" s="1"/>
      <c r="B687" s="1"/>
      <c r="C687" s="1"/>
      <c r="D687" s="1"/>
      <c r="E687" s="1"/>
      <c r="F687" s="1"/>
      <c r="G687" s="1"/>
      <c r="H687" s="1"/>
      <c r="I687" s="92"/>
      <c r="J687" s="1"/>
      <c r="K687" s="1"/>
      <c r="L687" s="1"/>
      <c r="M687" s="1"/>
      <c r="N687" s="1"/>
      <c r="O687" s="1"/>
      <c r="P687" s="1"/>
      <c r="Q687" s="1"/>
      <c r="R687" s="78"/>
      <c r="S687" s="78"/>
      <c r="T687" s="78"/>
      <c r="U687" s="78"/>
      <c r="V687" s="1"/>
      <c r="W687" s="1"/>
      <c r="X687" s="1"/>
      <c r="Y687" s="1"/>
      <c r="Z687" s="1"/>
    </row>
    <row r="688" spans="1:26" ht="14.25" customHeight="1" x14ac:dyDescent="0.35">
      <c r="A688" s="1"/>
      <c r="B688" s="1"/>
      <c r="C688" s="1"/>
      <c r="D688" s="1"/>
      <c r="E688" s="1"/>
      <c r="F688" s="1"/>
      <c r="G688" s="1"/>
      <c r="H688" s="1"/>
      <c r="I688" s="92"/>
      <c r="J688" s="1"/>
      <c r="K688" s="1"/>
      <c r="L688" s="1"/>
      <c r="M688" s="1"/>
      <c r="N688" s="1"/>
      <c r="O688" s="1"/>
      <c r="P688" s="1"/>
      <c r="Q688" s="1"/>
      <c r="R688" s="78"/>
      <c r="S688" s="78"/>
      <c r="T688" s="78"/>
      <c r="U688" s="78"/>
      <c r="V688" s="1"/>
      <c r="W688" s="1"/>
      <c r="X688" s="1"/>
      <c r="Y688" s="1"/>
      <c r="Z688" s="1"/>
    </row>
    <row r="689" spans="1:26" ht="14.25" customHeight="1" x14ac:dyDescent="0.35">
      <c r="A689" s="1"/>
      <c r="B689" s="1"/>
      <c r="C689" s="1"/>
      <c r="D689" s="1"/>
      <c r="E689" s="1"/>
      <c r="F689" s="1"/>
      <c r="G689" s="1"/>
      <c r="H689" s="1"/>
      <c r="I689" s="92"/>
      <c r="J689" s="1"/>
      <c r="K689" s="1"/>
      <c r="L689" s="1"/>
      <c r="M689" s="1"/>
      <c r="N689" s="1"/>
      <c r="O689" s="1"/>
      <c r="P689" s="1"/>
      <c r="Q689" s="1"/>
      <c r="R689" s="78"/>
      <c r="S689" s="78"/>
      <c r="T689" s="78"/>
      <c r="U689" s="78"/>
      <c r="V689" s="1"/>
      <c r="W689" s="1"/>
      <c r="X689" s="1"/>
      <c r="Y689" s="1"/>
      <c r="Z689" s="1"/>
    </row>
    <row r="690" spans="1:26" ht="14.25" customHeight="1" x14ac:dyDescent="0.35">
      <c r="A690" s="1"/>
      <c r="B690" s="1"/>
      <c r="C690" s="1"/>
      <c r="D690" s="1"/>
      <c r="E690" s="1"/>
      <c r="F690" s="1"/>
      <c r="G690" s="1"/>
      <c r="H690" s="1"/>
      <c r="I690" s="92"/>
      <c r="J690" s="1"/>
      <c r="K690" s="1"/>
      <c r="L690" s="1"/>
      <c r="M690" s="1"/>
      <c r="N690" s="1"/>
      <c r="O690" s="1"/>
      <c r="P690" s="1"/>
      <c r="Q690" s="1"/>
      <c r="R690" s="78"/>
      <c r="S690" s="78"/>
      <c r="T690" s="78"/>
      <c r="U690" s="78"/>
      <c r="V690" s="1"/>
      <c r="W690" s="1"/>
      <c r="X690" s="1"/>
      <c r="Y690" s="1"/>
      <c r="Z690" s="1"/>
    </row>
    <row r="691" spans="1:26" ht="14.25" customHeight="1" x14ac:dyDescent="0.35">
      <c r="A691" s="1"/>
      <c r="B691" s="1"/>
      <c r="C691" s="1"/>
      <c r="D691" s="1"/>
      <c r="E691" s="1"/>
      <c r="F691" s="1"/>
      <c r="G691" s="1"/>
      <c r="H691" s="1"/>
      <c r="I691" s="92"/>
      <c r="J691" s="1"/>
      <c r="K691" s="1"/>
      <c r="L691" s="1"/>
      <c r="M691" s="1"/>
      <c r="N691" s="1"/>
      <c r="O691" s="1"/>
      <c r="P691" s="1"/>
      <c r="Q691" s="1"/>
      <c r="R691" s="78"/>
      <c r="S691" s="78"/>
      <c r="T691" s="78"/>
      <c r="U691" s="78"/>
      <c r="V691" s="1"/>
      <c r="W691" s="1"/>
      <c r="X691" s="1"/>
      <c r="Y691" s="1"/>
      <c r="Z691" s="1"/>
    </row>
    <row r="692" spans="1:26" ht="14.25" customHeight="1" x14ac:dyDescent="0.35">
      <c r="A692" s="1"/>
      <c r="B692" s="1"/>
      <c r="C692" s="1"/>
      <c r="D692" s="1"/>
      <c r="E692" s="1"/>
      <c r="F692" s="1"/>
      <c r="G692" s="1"/>
      <c r="H692" s="1"/>
      <c r="I692" s="92"/>
      <c r="J692" s="1"/>
      <c r="K692" s="1"/>
      <c r="L692" s="1"/>
      <c r="M692" s="1"/>
      <c r="N692" s="1"/>
      <c r="O692" s="1"/>
      <c r="P692" s="1"/>
      <c r="Q692" s="1"/>
      <c r="R692" s="78"/>
      <c r="S692" s="78"/>
      <c r="T692" s="78"/>
      <c r="U692" s="78"/>
      <c r="V692" s="1"/>
      <c r="W692" s="1"/>
      <c r="X692" s="1"/>
      <c r="Y692" s="1"/>
      <c r="Z692" s="1"/>
    </row>
    <row r="693" spans="1:26" ht="14.25" customHeight="1" x14ac:dyDescent="0.35">
      <c r="A693" s="1"/>
      <c r="B693" s="1"/>
      <c r="C693" s="1"/>
      <c r="D693" s="1"/>
      <c r="E693" s="1"/>
      <c r="F693" s="1"/>
      <c r="G693" s="1"/>
      <c r="H693" s="1"/>
      <c r="I693" s="92"/>
      <c r="J693" s="1"/>
      <c r="K693" s="1"/>
      <c r="L693" s="1"/>
      <c r="M693" s="1"/>
      <c r="N693" s="1"/>
      <c r="O693" s="1"/>
      <c r="P693" s="1"/>
      <c r="Q693" s="1"/>
      <c r="R693" s="78"/>
      <c r="S693" s="78"/>
      <c r="T693" s="78"/>
      <c r="U693" s="78"/>
      <c r="V693" s="1"/>
      <c r="W693" s="1"/>
      <c r="X693" s="1"/>
      <c r="Y693" s="1"/>
      <c r="Z693" s="1"/>
    </row>
    <row r="694" spans="1:26" ht="14.25" customHeight="1" x14ac:dyDescent="0.35">
      <c r="A694" s="1"/>
      <c r="B694" s="1"/>
      <c r="C694" s="1"/>
      <c r="D694" s="1"/>
      <c r="E694" s="1"/>
      <c r="F694" s="1"/>
      <c r="G694" s="1"/>
      <c r="H694" s="1"/>
      <c r="I694" s="92"/>
      <c r="J694" s="1"/>
      <c r="K694" s="1"/>
      <c r="L694" s="1"/>
      <c r="M694" s="1"/>
      <c r="N694" s="1"/>
      <c r="O694" s="1"/>
      <c r="P694" s="1"/>
      <c r="Q694" s="1"/>
      <c r="R694" s="78"/>
      <c r="S694" s="78"/>
      <c r="T694" s="78"/>
      <c r="U694" s="78"/>
      <c r="V694" s="1"/>
      <c r="W694" s="1"/>
      <c r="X694" s="1"/>
      <c r="Y694" s="1"/>
      <c r="Z694" s="1"/>
    </row>
    <row r="695" spans="1:26" ht="14.25" customHeight="1" x14ac:dyDescent="0.35">
      <c r="A695" s="1"/>
      <c r="B695" s="1"/>
      <c r="C695" s="1"/>
      <c r="D695" s="1"/>
      <c r="E695" s="1"/>
      <c r="F695" s="1"/>
      <c r="G695" s="1"/>
      <c r="H695" s="1"/>
      <c r="I695" s="92"/>
      <c r="J695" s="1"/>
      <c r="K695" s="1"/>
      <c r="L695" s="1"/>
      <c r="M695" s="1"/>
      <c r="N695" s="1"/>
      <c r="O695" s="1"/>
      <c r="P695" s="1"/>
      <c r="Q695" s="1"/>
      <c r="R695" s="78"/>
      <c r="S695" s="78"/>
      <c r="T695" s="78"/>
      <c r="U695" s="78"/>
      <c r="V695" s="1"/>
      <c r="W695" s="1"/>
      <c r="X695" s="1"/>
      <c r="Y695" s="1"/>
      <c r="Z695" s="1"/>
    </row>
    <row r="696" spans="1:26" ht="14.25" customHeight="1" x14ac:dyDescent="0.35">
      <c r="A696" s="1"/>
      <c r="B696" s="1"/>
      <c r="C696" s="1"/>
      <c r="D696" s="1"/>
      <c r="E696" s="1"/>
      <c r="F696" s="1"/>
      <c r="G696" s="1"/>
      <c r="H696" s="1"/>
      <c r="I696" s="92"/>
      <c r="J696" s="1"/>
      <c r="K696" s="1"/>
      <c r="L696" s="1"/>
      <c r="M696" s="1"/>
      <c r="N696" s="1"/>
      <c r="O696" s="1"/>
      <c r="P696" s="1"/>
      <c r="Q696" s="1"/>
      <c r="R696" s="78"/>
      <c r="S696" s="78"/>
      <c r="T696" s="78"/>
      <c r="U696" s="78"/>
      <c r="V696" s="1"/>
      <c r="W696" s="1"/>
      <c r="X696" s="1"/>
      <c r="Y696" s="1"/>
      <c r="Z696" s="1"/>
    </row>
    <row r="697" spans="1:26" ht="14.25" customHeight="1" x14ac:dyDescent="0.35">
      <c r="A697" s="1"/>
      <c r="B697" s="1"/>
      <c r="C697" s="1"/>
      <c r="D697" s="1"/>
      <c r="E697" s="1"/>
      <c r="F697" s="1"/>
      <c r="G697" s="1"/>
      <c r="H697" s="1"/>
      <c r="I697" s="92"/>
      <c r="J697" s="1"/>
      <c r="K697" s="1"/>
      <c r="L697" s="1"/>
      <c r="M697" s="1"/>
      <c r="N697" s="1"/>
      <c r="O697" s="1"/>
      <c r="P697" s="1"/>
      <c r="Q697" s="1"/>
      <c r="R697" s="78"/>
      <c r="S697" s="78"/>
      <c r="T697" s="78"/>
      <c r="U697" s="78"/>
      <c r="V697" s="1"/>
      <c r="W697" s="1"/>
      <c r="X697" s="1"/>
      <c r="Y697" s="1"/>
      <c r="Z697" s="1"/>
    </row>
    <row r="698" spans="1:26" ht="14.25" customHeight="1" x14ac:dyDescent="0.35">
      <c r="A698" s="1"/>
      <c r="B698" s="1"/>
      <c r="C698" s="1"/>
      <c r="D698" s="1"/>
      <c r="E698" s="1"/>
      <c r="F698" s="1"/>
      <c r="G698" s="1"/>
      <c r="H698" s="1"/>
      <c r="I698" s="92"/>
      <c r="J698" s="1"/>
      <c r="K698" s="1"/>
      <c r="L698" s="1"/>
      <c r="M698" s="1"/>
      <c r="N698" s="1"/>
      <c r="O698" s="1"/>
      <c r="P698" s="1"/>
      <c r="Q698" s="1"/>
      <c r="R698" s="78"/>
      <c r="S698" s="78"/>
      <c r="T698" s="78"/>
      <c r="U698" s="78"/>
      <c r="V698" s="1"/>
      <c r="W698" s="1"/>
      <c r="X698" s="1"/>
      <c r="Y698" s="1"/>
      <c r="Z698" s="1"/>
    </row>
    <row r="699" spans="1:26" ht="14.25" customHeight="1" x14ac:dyDescent="0.35">
      <c r="A699" s="1"/>
      <c r="B699" s="1"/>
      <c r="C699" s="1"/>
      <c r="D699" s="1"/>
      <c r="E699" s="1"/>
      <c r="F699" s="1"/>
      <c r="G699" s="1"/>
      <c r="H699" s="1"/>
      <c r="I699" s="92"/>
      <c r="J699" s="1"/>
      <c r="K699" s="1"/>
      <c r="L699" s="1"/>
      <c r="M699" s="1"/>
      <c r="N699" s="1"/>
      <c r="O699" s="1"/>
      <c r="P699" s="1"/>
      <c r="Q699" s="1"/>
      <c r="R699" s="78"/>
      <c r="S699" s="78"/>
      <c r="T699" s="78"/>
      <c r="U699" s="78"/>
      <c r="V699" s="1"/>
      <c r="W699" s="1"/>
      <c r="X699" s="1"/>
      <c r="Y699" s="1"/>
      <c r="Z699" s="1"/>
    </row>
    <row r="700" spans="1:26" ht="14.25" customHeight="1" x14ac:dyDescent="0.35">
      <c r="A700" s="1"/>
      <c r="B700" s="1"/>
      <c r="C700" s="1"/>
      <c r="D700" s="1"/>
      <c r="E700" s="1"/>
      <c r="F700" s="1"/>
      <c r="G700" s="1"/>
      <c r="H700" s="1"/>
      <c r="I700" s="92"/>
      <c r="J700" s="1"/>
      <c r="K700" s="1"/>
      <c r="L700" s="1"/>
      <c r="M700" s="1"/>
      <c r="N700" s="1"/>
      <c r="O700" s="1"/>
      <c r="P700" s="1"/>
      <c r="Q700" s="1"/>
      <c r="R700" s="78"/>
      <c r="S700" s="78"/>
      <c r="T700" s="78"/>
      <c r="U700" s="78"/>
      <c r="V700" s="1"/>
      <c r="W700" s="1"/>
      <c r="X700" s="1"/>
      <c r="Y700" s="1"/>
      <c r="Z700" s="1"/>
    </row>
    <row r="701" spans="1:26" ht="14.25" customHeight="1" x14ac:dyDescent="0.35">
      <c r="A701" s="1"/>
      <c r="B701" s="1"/>
      <c r="C701" s="1"/>
      <c r="D701" s="1"/>
      <c r="E701" s="1"/>
      <c r="F701" s="1"/>
      <c r="G701" s="1"/>
      <c r="H701" s="1"/>
      <c r="I701" s="92"/>
      <c r="J701" s="1"/>
      <c r="K701" s="1"/>
      <c r="L701" s="1"/>
      <c r="M701" s="1"/>
      <c r="N701" s="1"/>
      <c r="O701" s="1"/>
      <c r="P701" s="1"/>
      <c r="Q701" s="1"/>
      <c r="R701" s="78"/>
      <c r="S701" s="78"/>
      <c r="T701" s="78"/>
      <c r="U701" s="78"/>
      <c r="V701" s="1"/>
      <c r="W701" s="1"/>
      <c r="X701" s="1"/>
      <c r="Y701" s="1"/>
      <c r="Z701" s="1"/>
    </row>
    <row r="702" spans="1:26" ht="14.25" customHeight="1" x14ac:dyDescent="0.35">
      <c r="A702" s="1"/>
      <c r="B702" s="1"/>
      <c r="C702" s="1"/>
      <c r="D702" s="1"/>
      <c r="E702" s="1"/>
      <c r="F702" s="1"/>
      <c r="G702" s="1"/>
      <c r="H702" s="1"/>
      <c r="I702" s="92"/>
      <c r="J702" s="1"/>
      <c r="K702" s="1"/>
      <c r="L702" s="1"/>
      <c r="M702" s="1"/>
      <c r="N702" s="1"/>
      <c r="O702" s="1"/>
      <c r="P702" s="1"/>
      <c r="Q702" s="1"/>
      <c r="R702" s="78"/>
      <c r="S702" s="78"/>
      <c r="T702" s="78"/>
      <c r="U702" s="78"/>
      <c r="V702" s="1"/>
      <c r="W702" s="1"/>
      <c r="X702" s="1"/>
      <c r="Y702" s="1"/>
      <c r="Z702" s="1"/>
    </row>
    <row r="703" spans="1:26" ht="14.25" customHeight="1" x14ac:dyDescent="0.35">
      <c r="A703" s="1"/>
      <c r="B703" s="1"/>
      <c r="C703" s="1"/>
      <c r="D703" s="1"/>
      <c r="E703" s="1"/>
      <c r="F703" s="1"/>
      <c r="G703" s="1"/>
      <c r="H703" s="1"/>
      <c r="I703" s="92"/>
      <c r="J703" s="1"/>
      <c r="K703" s="1"/>
      <c r="L703" s="1"/>
      <c r="M703" s="1"/>
      <c r="N703" s="1"/>
      <c r="O703" s="1"/>
      <c r="P703" s="1"/>
      <c r="Q703" s="1"/>
      <c r="R703" s="78"/>
      <c r="S703" s="78"/>
      <c r="T703" s="78"/>
      <c r="U703" s="78"/>
      <c r="V703" s="1"/>
      <c r="W703" s="1"/>
      <c r="X703" s="1"/>
      <c r="Y703" s="1"/>
      <c r="Z703" s="1"/>
    </row>
    <row r="704" spans="1:26" ht="14.25" customHeight="1" x14ac:dyDescent="0.35">
      <c r="A704" s="1"/>
      <c r="B704" s="1"/>
      <c r="C704" s="1"/>
      <c r="D704" s="1"/>
      <c r="E704" s="1"/>
      <c r="F704" s="1"/>
      <c r="G704" s="1"/>
      <c r="H704" s="1"/>
      <c r="I704" s="92"/>
      <c r="J704" s="1"/>
      <c r="K704" s="1"/>
      <c r="L704" s="1"/>
      <c r="M704" s="1"/>
      <c r="N704" s="1"/>
      <c r="O704" s="1"/>
      <c r="P704" s="1"/>
      <c r="Q704" s="1"/>
      <c r="R704" s="78"/>
      <c r="S704" s="78"/>
      <c r="T704" s="78"/>
      <c r="U704" s="78"/>
      <c r="V704" s="1"/>
      <c r="W704" s="1"/>
      <c r="X704" s="1"/>
      <c r="Y704" s="1"/>
      <c r="Z704" s="1"/>
    </row>
    <row r="705" spans="1:26" ht="14.25" customHeight="1" x14ac:dyDescent="0.35">
      <c r="A705" s="1"/>
      <c r="B705" s="1"/>
      <c r="C705" s="1"/>
      <c r="D705" s="1"/>
      <c r="E705" s="1"/>
      <c r="F705" s="1"/>
      <c r="G705" s="1"/>
      <c r="H705" s="1"/>
      <c r="I705" s="92"/>
      <c r="J705" s="1"/>
      <c r="K705" s="1"/>
      <c r="L705" s="1"/>
      <c r="M705" s="1"/>
      <c r="N705" s="1"/>
      <c r="O705" s="1"/>
      <c r="P705" s="1"/>
      <c r="Q705" s="1"/>
      <c r="R705" s="78"/>
      <c r="S705" s="78"/>
      <c r="T705" s="78"/>
      <c r="U705" s="78"/>
      <c r="V705" s="1"/>
      <c r="W705" s="1"/>
      <c r="X705" s="1"/>
      <c r="Y705" s="1"/>
      <c r="Z705" s="1"/>
    </row>
    <row r="706" spans="1:26" ht="14.25" customHeight="1" x14ac:dyDescent="0.35">
      <c r="A706" s="1"/>
      <c r="B706" s="1"/>
      <c r="C706" s="1"/>
      <c r="D706" s="1"/>
      <c r="E706" s="1"/>
      <c r="F706" s="1"/>
      <c r="G706" s="1"/>
      <c r="H706" s="1"/>
      <c r="I706" s="92"/>
      <c r="J706" s="1"/>
      <c r="K706" s="1"/>
      <c r="L706" s="1"/>
      <c r="M706" s="1"/>
      <c r="N706" s="1"/>
      <c r="O706" s="1"/>
      <c r="P706" s="1"/>
      <c r="Q706" s="1"/>
      <c r="R706" s="78"/>
      <c r="S706" s="78"/>
      <c r="T706" s="78"/>
      <c r="U706" s="78"/>
      <c r="V706" s="1"/>
      <c r="W706" s="1"/>
      <c r="X706" s="1"/>
      <c r="Y706" s="1"/>
      <c r="Z706" s="1"/>
    </row>
    <row r="707" spans="1:26" ht="14.25" customHeight="1" x14ac:dyDescent="0.35">
      <c r="A707" s="1"/>
      <c r="B707" s="1"/>
      <c r="C707" s="1"/>
      <c r="D707" s="1"/>
      <c r="E707" s="1"/>
      <c r="F707" s="1"/>
      <c r="G707" s="1"/>
      <c r="H707" s="1"/>
      <c r="I707" s="92"/>
      <c r="J707" s="1"/>
      <c r="K707" s="1"/>
      <c r="L707" s="1"/>
      <c r="M707" s="1"/>
      <c r="N707" s="1"/>
      <c r="O707" s="1"/>
      <c r="P707" s="1"/>
      <c r="Q707" s="1"/>
      <c r="R707" s="78"/>
      <c r="S707" s="78"/>
      <c r="T707" s="78"/>
      <c r="U707" s="78"/>
      <c r="V707" s="1"/>
      <c r="W707" s="1"/>
      <c r="X707" s="1"/>
      <c r="Y707" s="1"/>
      <c r="Z707" s="1"/>
    </row>
    <row r="708" spans="1:26" ht="14.25" customHeight="1" x14ac:dyDescent="0.35">
      <c r="A708" s="1"/>
      <c r="B708" s="1"/>
      <c r="C708" s="1"/>
      <c r="D708" s="1"/>
      <c r="E708" s="1"/>
      <c r="F708" s="1"/>
      <c r="G708" s="1"/>
      <c r="H708" s="1"/>
      <c r="I708" s="92"/>
      <c r="J708" s="1"/>
      <c r="K708" s="1"/>
      <c r="L708" s="1"/>
      <c r="M708" s="1"/>
      <c r="N708" s="1"/>
      <c r="O708" s="1"/>
      <c r="P708" s="1"/>
      <c r="Q708" s="1"/>
      <c r="R708" s="78"/>
      <c r="S708" s="78"/>
      <c r="T708" s="78"/>
      <c r="U708" s="78"/>
      <c r="V708" s="1"/>
      <c r="W708" s="1"/>
      <c r="X708" s="1"/>
      <c r="Y708" s="1"/>
      <c r="Z708" s="1"/>
    </row>
    <row r="709" spans="1:26" ht="14.25" customHeight="1" x14ac:dyDescent="0.35">
      <c r="A709" s="1"/>
      <c r="B709" s="1"/>
      <c r="C709" s="1"/>
      <c r="D709" s="1"/>
      <c r="E709" s="1"/>
      <c r="F709" s="1"/>
      <c r="G709" s="1"/>
      <c r="H709" s="1"/>
      <c r="I709" s="92"/>
      <c r="J709" s="1"/>
      <c r="K709" s="1"/>
      <c r="L709" s="1"/>
      <c r="M709" s="1"/>
      <c r="N709" s="1"/>
      <c r="O709" s="1"/>
      <c r="P709" s="1"/>
      <c r="Q709" s="1"/>
      <c r="R709" s="78"/>
      <c r="S709" s="78"/>
      <c r="T709" s="78"/>
      <c r="U709" s="78"/>
      <c r="V709" s="1"/>
      <c r="W709" s="1"/>
      <c r="X709" s="1"/>
      <c r="Y709" s="1"/>
      <c r="Z709" s="1"/>
    </row>
    <row r="710" spans="1:26" ht="14.25" customHeight="1" x14ac:dyDescent="0.35">
      <c r="A710" s="1"/>
      <c r="B710" s="1"/>
      <c r="C710" s="1"/>
      <c r="D710" s="1"/>
      <c r="E710" s="1"/>
      <c r="F710" s="1"/>
      <c r="G710" s="1"/>
      <c r="H710" s="1"/>
      <c r="I710" s="92"/>
      <c r="J710" s="1"/>
      <c r="K710" s="1"/>
      <c r="L710" s="1"/>
      <c r="M710" s="1"/>
      <c r="N710" s="1"/>
      <c r="O710" s="1"/>
      <c r="P710" s="1"/>
      <c r="Q710" s="1"/>
      <c r="R710" s="78"/>
      <c r="S710" s="78"/>
      <c r="T710" s="78"/>
      <c r="U710" s="78"/>
      <c r="V710" s="1"/>
      <c r="W710" s="1"/>
      <c r="X710" s="1"/>
      <c r="Y710" s="1"/>
      <c r="Z710" s="1"/>
    </row>
    <row r="711" spans="1:26" ht="14.25" customHeight="1" x14ac:dyDescent="0.35">
      <c r="A711" s="1"/>
      <c r="B711" s="1"/>
      <c r="C711" s="1"/>
      <c r="D711" s="1"/>
      <c r="E711" s="1"/>
      <c r="F711" s="1"/>
      <c r="G711" s="1"/>
      <c r="H711" s="1"/>
      <c r="I711" s="92"/>
      <c r="J711" s="1"/>
      <c r="K711" s="1"/>
      <c r="L711" s="1"/>
      <c r="M711" s="1"/>
      <c r="N711" s="1"/>
      <c r="O711" s="1"/>
      <c r="P711" s="1"/>
      <c r="Q711" s="1"/>
      <c r="R711" s="78"/>
      <c r="S711" s="78"/>
      <c r="T711" s="78"/>
      <c r="U711" s="78"/>
      <c r="V711" s="1"/>
      <c r="W711" s="1"/>
      <c r="X711" s="1"/>
      <c r="Y711" s="1"/>
      <c r="Z711" s="1"/>
    </row>
    <row r="712" spans="1:26" ht="14.25" customHeight="1" x14ac:dyDescent="0.35">
      <c r="A712" s="1"/>
      <c r="B712" s="1"/>
      <c r="C712" s="1"/>
      <c r="D712" s="1"/>
      <c r="E712" s="1"/>
      <c r="F712" s="1"/>
      <c r="G712" s="1"/>
      <c r="H712" s="1"/>
      <c r="I712" s="92"/>
      <c r="J712" s="1"/>
      <c r="K712" s="1"/>
      <c r="L712" s="1"/>
      <c r="M712" s="1"/>
      <c r="N712" s="1"/>
      <c r="O712" s="1"/>
      <c r="P712" s="1"/>
      <c r="Q712" s="1"/>
      <c r="R712" s="78"/>
      <c r="S712" s="78"/>
      <c r="T712" s="78"/>
      <c r="U712" s="78"/>
      <c r="V712" s="1"/>
      <c r="W712" s="1"/>
      <c r="X712" s="1"/>
      <c r="Y712" s="1"/>
      <c r="Z712" s="1"/>
    </row>
    <row r="713" spans="1:26" ht="14.25" customHeight="1" x14ac:dyDescent="0.35">
      <c r="A713" s="1"/>
      <c r="B713" s="1"/>
      <c r="C713" s="1"/>
      <c r="D713" s="1"/>
      <c r="E713" s="1"/>
      <c r="F713" s="1"/>
      <c r="G713" s="1"/>
      <c r="H713" s="1"/>
      <c r="I713" s="92"/>
      <c r="J713" s="1"/>
      <c r="K713" s="1"/>
      <c r="L713" s="1"/>
      <c r="M713" s="1"/>
      <c r="N713" s="1"/>
      <c r="O713" s="1"/>
      <c r="P713" s="1"/>
      <c r="Q713" s="1"/>
      <c r="R713" s="78"/>
      <c r="S713" s="78"/>
      <c r="T713" s="78"/>
      <c r="U713" s="78"/>
      <c r="V713" s="1"/>
      <c r="W713" s="1"/>
      <c r="X713" s="1"/>
      <c r="Y713" s="1"/>
      <c r="Z713" s="1"/>
    </row>
    <row r="714" spans="1:26" ht="14.25" customHeight="1" x14ac:dyDescent="0.35">
      <c r="A714" s="1"/>
      <c r="B714" s="1"/>
      <c r="C714" s="1"/>
      <c r="D714" s="1"/>
      <c r="E714" s="1"/>
      <c r="F714" s="1"/>
      <c r="G714" s="1"/>
      <c r="H714" s="1"/>
      <c r="I714" s="92"/>
      <c r="J714" s="1"/>
      <c r="K714" s="1"/>
      <c r="L714" s="1"/>
      <c r="M714" s="1"/>
      <c r="N714" s="1"/>
      <c r="O714" s="1"/>
      <c r="P714" s="1"/>
      <c r="Q714" s="1"/>
      <c r="R714" s="78"/>
      <c r="S714" s="78"/>
      <c r="T714" s="78"/>
      <c r="U714" s="78"/>
      <c r="V714" s="1"/>
      <c r="W714" s="1"/>
      <c r="X714" s="1"/>
      <c r="Y714" s="1"/>
      <c r="Z714" s="1"/>
    </row>
    <row r="715" spans="1:26" ht="14.25" customHeight="1" x14ac:dyDescent="0.35">
      <c r="A715" s="1"/>
      <c r="B715" s="1"/>
      <c r="C715" s="1"/>
      <c r="D715" s="1"/>
      <c r="E715" s="1"/>
      <c r="F715" s="1"/>
      <c r="G715" s="1"/>
      <c r="H715" s="1"/>
      <c r="I715" s="92"/>
      <c r="J715" s="1"/>
      <c r="K715" s="1"/>
      <c r="L715" s="1"/>
      <c r="M715" s="1"/>
      <c r="N715" s="1"/>
      <c r="O715" s="1"/>
      <c r="P715" s="1"/>
      <c r="Q715" s="1"/>
      <c r="R715" s="78"/>
      <c r="S715" s="78"/>
      <c r="T715" s="78"/>
      <c r="U715" s="78"/>
      <c r="V715" s="1"/>
      <c r="W715" s="1"/>
      <c r="X715" s="1"/>
      <c r="Y715" s="1"/>
      <c r="Z715" s="1"/>
    </row>
    <row r="716" spans="1:26" ht="14.25" customHeight="1" x14ac:dyDescent="0.35">
      <c r="A716" s="1"/>
      <c r="B716" s="1"/>
      <c r="C716" s="1"/>
      <c r="D716" s="1"/>
      <c r="E716" s="1"/>
      <c r="F716" s="1"/>
      <c r="G716" s="1"/>
      <c r="H716" s="1"/>
      <c r="I716" s="92"/>
      <c r="J716" s="1"/>
      <c r="K716" s="1"/>
      <c r="L716" s="1"/>
      <c r="M716" s="1"/>
      <c r="N716" s="1"/>
      <c r="O716" s="1"/>
      <c r="P716" s="1"/>
      <c r="Q716" s="1"/>
      <c r="R716" s="78"/>
      <c r="S716" s="78"/>
      <c r="T716" s="78"/>
      <c r="U716" s="78"/>
      <c r="V716" s="1"/>
      <c r="W716" s="1"/>
      <c r="X716" s="1"/>
      <c r="Y716" s="1"/>
      <c r="Z716" s="1"/>
    </row>
    <row r="717" spans="1:26" ht="14.25" customHeight="1" x14ac:dyDescent="0.35">
      <c r="A717" s="1"/>
      <c r="B717" s="1"/>
      <c r="C717" s="1"/>
      <c r="D717" s="1"/>
      <c r="E717" s="1"/>
      <c r="F717" s="1"/>
      <c r="G717" s="1"/>
      <c r="H717" s="1"/>
      <c r="I717" s="92"/>
      <c r="J717" s="1"/>
      <c r="K717" s="1"/>
      <c r="L717" s="1"/>
      <c r="M717" s="1"/>
      <c r="N717" s="1"/>
      <c r="O717" s="1"/>
      <c r="P717" s="1"/>
      <c r="Q717" s="1"/>
      <c r="R717" s="78"/>
      <c r="S717" s="78"/>
      <c r="T717" s="78"/>
      <c r="U717" s="78"/>
      <c r="V717" s="1"/>
      <c r="W717" s="1"/>
      <c r="X717" s="1"/>
      <c r="Y717" s="1"/>
      <c r="Z717" s="1"/>
    </row>
    <row r="718" spans="1:26" ht="14.25" customHeight="1" x14ac:dyDescent="0.35">
      <c r="A718" s="1"/>
      <c r="B718" s="1"/>
      <c r="C718" s="1"/>
      <c r="D718" s="1"/>
      <c r="E718" s="1"/>
      <c r="F718" s="1"/>
      <c r="G718" s="1"/>
      <c r="H718" s="1"/>
      <c r="I718" s="92"/>
      <c r="J718" s="1"/>
      <c r="K718" s="1"/>
      <c r="L718" s="1"/>
      <c r="M718" s="1"/>
      <c r="N718" s="1"/>
      <c r="O718" s="1"/>
      <c r="P718" s="1"/>
      <c r="Q718" s="1"/>
      <c r="R718" s="78"/>
      <c r="S718" s="78"/>
      <c r="T718" s="78"/>
      <c r="U718" s="78"/>
      <c r="V718" s="1"/>
      <c r="W718" s="1"/>
      <c r="X718" s="1"/>
      <c r="Y718" s="1"/>
      <c r="Z718" s="1"/>
    </row>
    <row r="719" spans="1:26" ht="14.25" customHeight="1" x14ac:dyDescent="0.35">
      <c r="A719" s="1"/>
      <c r="B719" s="1"/>
      <c r="C719" s="1"/>
      <c r="D719" s="1"/>
      <c r="E719" s="1"/>
      <c r="F719" s="1"/>
      <c r="G719" s="1"/>
      <c r="H719" s="1"/>
      <c r="I719" s="92"/>
      <c r="J719" s="1"/>
      <c r="K719" s="1"/>
      <c r="L719" s="1"/>
      <c r="M719" s="1"/>
      <c r="N719" s="1"/>
      <c r="O719" s="1"/>
      <c r="P719" s="1"/>
      <c r="Q719" s="1"/>
      <c r="R719" s="78"/>
      <c r="S719" s="78"/>
      <c r="T719" s="78"/>
      <c r="U719" s="78"/>
      <c r="V719" s="1"/>
      <c r="W719" s="1"/>
      <c r="X719" s="1"/>
      <c r="Y719" s="1"/>
      <c r="Z719" s="1"/>
    </row>
    <row r="720" spans="1:26" ht="14.25" customHeight="1" x14ac:dyDescent="0.35">
      <c r="A720" s="1"/>
      <c r="B720" s="1"/>
      <c r="C720" s="1"/>
      <c r="D720" s="1"/>
      <c r="E720" s="1"/>
      <c r="F720" s="1"/>
      <c r="G720" s="1"/>
      <c r="H720" s="1"/>
      <c r="I720" s="92"/>
      <c r="J720" s="1"/>
      <c r="K720" s="1"/>
      <c r="L720" s="1"/>
      <c r="M720" s="1"/>
      <c r="N720" s="1"/>
      <c r="O720" s="1"/>
      <c r="P720" s="1"/>
      <c r="Q720" s="1"/>
      <c r="R720" s="78"/>
      <c r="S720" s="78"/>
      <c r="T720" s="78"/>
      <c r="U720" s="78"/>
      <c r="V720" s="1"/>
      <c r="W720" s="1"/>
      <c r="X720" s="1"/>
      <c r="Y720" s="1"/>
      <c r="Z720" s="1"/>
    </row>
    <row r="721" spans="1:26" ht="14.25" customHeight="1" x14ac:dyDescent="0.35">
      <c r="A721" s="1"/>
      <c r="B721" s="1"/>
      <c r="C721" s="1"/>
      <c r="D721" s="1"/>
      <c r="E721" s="1"/>
      <c r="F721" s="1"/>
      <c r="G721" s="1"/>
      <c r="H721" s="1"/>
      <c r="I721" s="92"/>
      <c r="J721" s="1"/>
      <c r="K721" s="1"/>
      <c r="L721" s="1"/>
      <c r="M721" s="1"/>
      <c r="N721" s="1"/>
      <c r="O721" s="1"/>
      <c r="P721" s="1"/>
      <c r="Q721" s="1"/>
      <c r="R721" s="78"/>
      <c r="S721" s="78"/>
      <c r="T721" s="78"/>
      <c r="U721" s="78"/>
      <c r="V721" s="1"/>
      <c r="W721" s="1"/>
      <c r="X721" s="1"/>
      <c r="Y721" s="1"/>
      <c r="Z721" s="1"/>
    </row>
    <row r="722" spans="1:26" ht="14.25" customHeight="1" x14ac:dyDescent="0.35">
      <c r="A722" s="1"/>
      <c r="B722" s="1"/>
      <c r="C722" s="1"/>
      <c r="D722" s="1"/>
      <c r="E722" s="1"/>
      <c r="F722" s="1"/>
      <c r="G722" s="1"/>
      <c r="H722" s="1"/>
      <c r="I722" s="92"/>
      <c r="J722" s="1"/>
      <c r="K722" s="1"/>
      <c r="L722" s="1"/>
      <c r="M722" s="1"/>
      <c r="N722" s="1"/>
      <c r="O722" s="1"/>
      <c r="P722" s="1"/>
      <c r="Q722" s="1"/>
      <c r="R722" s="78"/>
      <c r="S722" s="78"/>
      <c r="T722" s="78"/>
      <c r="U722" s="78"/>
      <c r="V722" s="1"/>
      <c r="W722" s="1"/>
      <c r="X722" s="1"/>
      <c r="Y722" s="1"/>
      <c r="Z722" s="1"/>
    </row>
    <row r="723" spans="1:26" ht="14.25" customHeight="1" x14ac:dyDescent="0.35">
      <c r="A723" s="1"/>
      <c r="B723" s="1"/>
      <c r="C723" s="1"/>
      <c r="D723" s="1"/>
      <c r="E723" s="1"/>
      <c r="F723" s="1"/>
      <c r="G723" s="1"/>
      <c r="H723" s="1"/>
      <c r="I723" s="92"/>
      <c r="J723" s="1"/>
      <c r="K723" s="1"/>
      <c r="L723" s="1"/>
      <c r="M723" s="1"/>
      <c r="N723" s="1"/>
      <c r="O723" s="1"/>
      <c r="P723" s="1"/>
      <c r="Q723" s="1"/>
      <c r="R723" s="78"/>
      <c r="S723" s="78"/>
      <c r="T723" s="78"/>
      <c r="U723" s="78"/>
      <c r="V723" s="1"/>
      <c r="W723" s="1"/>
      <c r="X723" s="1"/>
      <c r="Y723" s="1"/>
      <c r="Z723" s="1"/>
    </row>
    <row r="724" spans="1:26" ht="14.25" customHeight="1" x14ac:dyDescent="0.35">
      <c r="A724" s="1"/>
      <c r="B724" s="1"/>
      <c r="C724" s="1"/>
      <c r="D724" s="1"/>
      <c r="E724" s="1"/>
      <c r="F724" s="1"/>
      <c r="G724" s="1"/>
      <c r="H724" s="1"/>
      <c r="I724" s="92"/>
      <c r="J724" s="1"/>
      <c r="K724" s="1"/>
      <c r="L724" s="1"/>
      <c r="M724" s="1"/>
      <c r="N724" s="1"/>
      <c r="O724" s="1"/>
      <c r="P724" s="1"/>
      <c r="Q724" s="1"/>
      <c r="R724" s="78"/>
      <c r="S724" s="78"/>
      <c r="T724" s="78"/>
      <c r="U724" s="78"/>
      <c r="V724" s="1"/>
      <c r="W724" s="1"/>
      <c r="X724" s="1"/>
      <c r="Y724" s="1"/>
      <c r="Z724" s="1"/>
    </row>
    <row r="725" spans="1:26" ht="14.25" customHeight="1" x14ac:dyDescent="0.35">
      <c r="A725" s="1"/>
      <c r="B725" s="1"/>
      <c r="C725" s="1"/>
      <c r="D725" s="1"/>
      <c r="E725" s="1"/>
      <c r="F725" s="1"/>
      <c r="G725" s="1"/>
      <c r="H725" s="1"/>
      <c r="I725" s="92"/>
      <c r="J725" s="1"/>
      <c r="K725" s="1"/>
      <c r="L725" s="1"/>
      <c r="M725" s="1"/>
      <c r="N725" s="1"/>
      <c r="O725" s="1"/>
      <c r="P725" s="1"/>
      <c r="Q725" s="1"/>
      <c r="R725" s="78"/>
      <c r="S725" s="78"/>
      <c r="T725" s="78"/>
      <c r="U725" s="78"/>
      <c r="V725" s="1"/>
      <c r="W725" s="1"/>
      <c r="X725" s="1"/>
      <c r="Y725" s="1"/>
      <c r="Z725" s="1"/>
    </row>
    <row r="726" spans="1:26" ht="14.25" customHeight="1" x14ac:dyDescent="0.35">
      <c r="A726" s="1"/>
      <c r="B726" s="1"/>
      <c r="C726" s="1"/>
      <c r="D726" s="1"/>
      <c r="E726" s="1"/>
      <c r="F726" s="1"/>
      <c r="G726" s="1"/>
      <c r="H726" s="1"/>
      <c r="I726" s="92"/>
      <c r="J726" s="1"/>
      <c r="K726" s="1"/>
      <c r="L726" s="1"/>
      <c r="M726" s="1"/>
      <c r="N726" s="1"/>
      <c r="O726" s="1"/>
      <c r="P726" s="1"/>
      <c r="Q726" s="1"/>
      <c r="R726" s="78"/>
      <c r="S726" s="78"/>
      <c r="T726" s="78"/>
      <c r="U726" s="78"/>
      <c r="V726" s="1"/>
      <c r="W726" s="1"/>
      <c r="X726" s="1"/>
      <c r="Y726" s="1"/>
      <c r="Z726" s="1"/>
    </row>
    <row r="727" spans="1:26" ht="14.25" customHeight="1" x14ac:dyDescent="0.35">
      <c r="A727" s="1"/>
      <c r="B727" s="1"/>
      <c r="C727" s="1"/>
      <c r="D727" s="1"/>
      <c r="E727" s="1"/>
      <c r="F727" s="1"/>
      <c r="G727" s="1"/>
      <c r="H727" s="1"/>
      <c r="I727" s="92"/>
      <c r="J727" s="1"/>
      <c r="K727" s="1"/>
      <c r="L727" s="1"/>
      <c r="M727" s="1"/>
      <c r="N727" s="1"/>
      <c r="O727" s="1"/>
      <c r="P727" s="1"/>
      <c r="Q727" s="1"/>
      <c r="R727" s="78"/>
      <c r="S727" s="78"/>
      <c r="T727" s="78"/>
      <c r="U727" s="78"/>
      <c r="V727" s="1"/>
      <c r="W727" s="1"/>
      <c r="X727" s="1"/>
      <c r="Y727" s="1"/>
      <c r="Z727" s="1"/>
    </row>
    <row r="728" spans="1:26" ht="14.25" customHeight="1" x14ac:dyDescent="0.35">
      <c r="A728" s="1"/>
      <c r="B728" s="1"/>
      <c r="C728" s="1"/>
      <c r="D728" s="1"/>
      <c r="E728" s="1"/>
      <c r="F728" s="1"/>
      <c r="G728" s="1"/>
      <c r="H728" s="1"/>
      <c r="I728" s="92"/>
      <c r="J728" s="1"/>
      <c r="K728" s="1"/>
      <c r="L728" s="1"/>
      <c r="M728" s="1"/>
      <c r="N728" s="1"/>
      <c r="O728" s="1"/>
      <c r="P728" s="1"/>
      <c r="Q728" s="1"/>
      <c r="R728" s="78"/>
      <c r="S728" s="78"/>
      <c r="T728" s="78"/>
      <c r="U728" s="78"/>
      <c r="V728" s="1"/>
      <c r="W728" s="1"/>
      <c r="X728" s="1"/>
      <c r="Y728" s="1"/>
      <c r="Z728" s="1"/>
    </row>
    <row r="729" spans="1:26" ht="14.25" customHeight="1" x14ac:dyDescent="0.35">
      <c r="A729" s="1"/>
      <c r="B729" s="1"/>
      <c r="C729" s="1"/>
      <c r="D729" s="1"/>
      <c r="E729" s="1"/>
      <c r="F729" s="1"/>
      <c r="G729" s="1"/>
      <c r="H729" s="1"/>
      <c r="I729" s="92"/>
      <c r="J729" s="1"/>
      <c r="K729" s="1"/>
      <c r="L729" s="1"/>
      <c r="M729" s="1"/>
      <c r="N729" s="1"/>
      <c r="O729" s="1"/>
      <c r="P729" s="1"/>
      <c r="Q729" s="1"/>
      <c r="R729" s="78"/>
      <c r="S729" s="78"/>
      <c r="T729" s="78"/>
      <c r="U729" s="78"/>
      <c r="V729" s="1"/>
      <c r="W729" s="1"/>
      <c r="X729" s="1"/>
      <c r="Y729" s="1"/>
      <c r="Z729" s="1"/>
    </row>
    <row r="730" spans="1:26" ht="14.25" customHeight="1" x14ac:dyDescent="0.35">
      <c r="A730" s="1"/>
      <c r="B730" s="1"/>
      <c r="C730" s="1"/>
      <c r="D730" s="1"/>
      <c r="E730" s="1"/>
      <c r="F730" s="1"/>
      <c r="G730" s="1"/>
      <c r="H730" s="1"/>
      <c r="I730" s="92"/>
      <c r="J730" s="1"/>
      <c r="K730" s="1"/>
      <c r="L730" s="1"/>
      <c r="M730" s="1"/>
      <c r="N730" s="1"/>
      <c r="O730" s="1"/>
      <c r="P730" s="1"/>
      <c r="Q730" s="1"/>
      <c r="R730" s="78"/>
      <c r="S730" s="78"/>
      <c r="T730" s="78"/>
      <c r="U730" s="78"/>
      <c r="V730" s="1"/>
      <c r="W730" s="1"/>
      <c r="X730" s="1"/>
      <c r="Y730" s="1"/>
      <c r="Z730" s="1"/>
    </row>
    <row r="731" spans="1:26" ht="14.25" customHeight="1" x14ac:dyDescent="0.35">
      <c r="A731" s="1"/>
      <c r="B731" s="1"/>
      <c r="C731" s="1"/>
      <c r="D731" s="1"/>
      <c r="E731" s="1"/>
      <c r="F731" s="1"/>
      <c r="G731" s="1"/>
      <c r="H731" s="1"/>
      <c r="I731" s="92"/>
      <c r="J731" s="1"/>
      <c r="K731" s="1"/>
      <c r="L731" s="1"/>
      <c r="M731" s="1"/>
      <c r="N731" s="1"/>
      <c r="O731" s="1"/>
      <c r="P731" s="1"/>
      <c r="Q731" s="1"/>
      <c r="R731" s="78"/>
      <c r="S731" s="78"/>
      <c r="T731" s="78"/>
      <c r="U731" s="78"/>
      <c r="V731" s="1"/>
      <c r="W731" s="1"/>
      <c r="X731" s="1"/>
      <c r="Y731" s="1"/>
      <c r="Z731" s="1"/>
    </row>
    <row r="732" spans="1:26" ht="14.25" customHeight="1" x14ac:dyDescent="0.35">
      <c r="A732" s="1"/>
      <c r="B732" s="1"/>
      <c r="C732" s="1"/>
      <c r="D732" s="1"/>
      <c r="E732" s="1"/>
      <c r="F732" s="1"/>
      <c r="G732" s="1"/>
      <c r="H732" s="1"/>
      <c r="I732" s="92"/>
      <c r="J732" s="1"/>
      <c r="K732" s="1"/>
      <c r="L732" s="1"/>
      <c r="M732" s="1"/>
      <c r="N732" s="1"/>
      <c r="O732" s="1"/>
      <c r="P732" s="1"/>
      <c r="Q732" s="1"/>
      <c r="R732" s="78"/>
      <c r="S732" s="78"/>
      <c r="T732" s="78"/>
      <c r="U732" s="78"/>
      <c r="V732" s="1"/>
      <c r="W732" s="1"/>
      <c r="X732" s="1"/>
      <c r="Y732" s="1"/>
      <c r="Z732" s="1"/>
    </row>
    <row r="733" spans="1:26" ht="14.25" customHeight="1" x14ac:dyDescent="0.35">
      <c r="A733" s="1"/>
      <c r="B733" s="1"/>
      <c r="C733" s="1"/>
      <c r="D733" s="1"/>
      <c r="E733" s="1"/>
      <c r="F733" s="1"/>
      <c r="G733" s="1"/>
      <c r="H733" s="1"/>
      <c r="I733" s="92"/>
      <c r="J733" s="1"/>
      <c r="K733" s="1"/>
      <c r="L733" s="1"/>
      <c r="M733" s="1"/>
      <c r="N733" s="1"/>
      <c r="O733" s="1"/>
      <c r="P733" s="1"/>
      <c r="Q733" s="1"/>
      <c r="R733" s="78"/>
      <c r="S733" s="78"/>
      <c r="T733" s="78"/>
      <c r="U733" s="78"/>
      <c r="V733" s="1"/>
      <c r="W733" s="1"/>
      <c r="X733" s="1"/>
      <c r="Y733" s="1"/>
      <c r="Z733" s="1"/>
    </row>
    <row r="734" spans="1:26" ht="14.25" customHeight="1" x14ac:dyDescent="0.35">
      <c r="A734" s="1"/>
      <c r="B734" s="1"/>
      <c r="C734" s="1"/>
      <c r="D734" s="1"/>
      <c r="E734" s="1"/>
      <c r="F734" s="1"/>
      <c r="G734" s="1"/>
      <c r="H734" s="1"/>
      <c r="I734" s="92"/>
      <c r="J734" s="1"/>
      <c r="K734" s="1"/>
      <c r="L734" s="1"/>
      <c r="M734" s="1"/>
      <c r="N734" s="1"/>
      <c r="O734" s="1"/>
      <c r="P734" s="1"/>
      <c r="Q734" s="1"/>
      <c r="R734" s="78"/>
      <c r="S734" s="78"/>
      <c r="T734" s="78"/>
      <c r="U734" s="78"/>
      <c r="V734" s="1"/>
      <c r="W734" s="1"/>
      <c r="X734" s="1"/>
      <c r="Y734" s="1"/>
      <c r="Z734" s="1"/>
    </row>
    <row r="735" spans="1:26" ht="14.25" customHeight="1" x14ac:dyDescent="0.35">
      <c r="A735" s="1"/>
      <c r="B735" s="1"/>
      <c r="C735" s="1"/>
      <c r="D735" s="1"/>
      <c r="E735" s="1"/>
      <c r="F735" s="1"/>
      <c r="G735" s="1"/>
      <c r="H735" s="1"/>
      <c r="I735" s="92"/>
      <c r="J735" s="1"/>
      <c r="K735" s="1"/>
      <c r="L735" s="1"/>
      <c r="M735" s="1"/>
      <c r="N735" s="1"/>
      <c r="O735" s="1"/>
      <c r="P735" s="1"/>
      <c r="Q735" s="1"/>
      <c r="R735" s="78"/>
      <c r="S735" s="78"/>
      <c r="T735" s="78"/>
      <c r="U735" s="78"/>
      <c r="V735" s="1"/>
      <c r="W735" s="1"/>
      <c r="X735" s="1"/>
      <c r="Y735" s="1"/>
      <c r="Z735" s="1"/>
    </row>
    <row r="736" spans="1:26" ht="14.25" customHeight="1" x14ac:dyDescent="0.35">
      <c r="A736" s="1"/>
      <c r="B736" s="1"/>
      <c r="C736" s="1"/>
      <c r="D736" s="1"/>
      <c r="E736" s="1"/>
      <c r="F736" s="1"/>
      <c r="G736" s="1"/>
      <c r="H736" s="1"/>
      <c r="I736" s="92"/>
      <c r="J736" s="1"/>
      <c r="K736" s="1"/>
      <c r="L736" s="1"/>
      <c r="M736" s="1"/>
      <c r="N736" s="1"/>
      <c r="O736" s="1"/>
      <c r="P736" s="1"/>
      <c r="Q736" s="1"/>
      <c r="R736" s="78"/>
      <c r="S736" s="78"/>
      <c r="T736" s="78"/>
      <c r="U736" s="78"/>
      <c r="V736" s="1"/>
      <c r="W736" s="1"/>
      <c r="X736" s="1"/>
      <c r="Y736" s="1"/>
      <c r="Z736" s="1"/>
    </row>
    <row r="737" spans="1:26" ht="14.25" customHeight="1" x14ac:dyDescent="0.35">
      <c r="A737" s="1"/>
      <c r="B737" s="1"/>
      <c r="C737" s="1"/>
      <c r="D737" s="1"/>
      <c r="E737" s="1"/>
      <c r="F737" s="1"/>
      <c r="G737" s="1"/>
      <c r="H737" s="1"/>
      <c r="I737" s="92"/>
      <c r="J737" s="1"/>
      <c r="K737" s="1"/>
      <c r="L737" s="1"/>
      <c r="M737" s="1"/>
      <c r="N737" s="1"/>
      <c r="O737" s="1"/>
      <c r="P737" s="1"/>
      <c r="Q737" s="1"/>
      <c r="R737" s="78"/>
      <c r="S737" s="78"/>
      <c r="T737" s="78"/>
      <c r="U737" s="78"/>
      <c r="V737" s="1"/>
      <c r="W737" s="1"/>
      <c r="X737" s="1"/>
      <c r="Y737" s="1"/>
      <c r="Z737" s="1"/>
    </row>
    <row r="738" spans="1:26" ht="14.25" customHeight="1" x14ac:dyDescent="0.35">
      <c r="A738" s="1"/>
      <c r="B738" s="1"/>
      <c r="C738" s="1"/>
      <c r="D738" s="1"/>
      <c r="E738" s="1"/>
      <c r="F738" s="1"/>
      <c r="G738" s="1"/>
      <c r="H738" s="1"/>
      <c r="I738" s="92"/>
      <c r="J738" s="1"/>
      <c r="K738" s="1"/>
      <c r="L738" s="1"/>
      <c r="M738" s="1"/>
      <c r="N738" s="1"/>
      <c r="O738" s="1"/>
      <c r="P738" s="1"/>
      <c r="Q738" s="1"/>
      <c r="R738" s="78"/>
      <c r="S738" s="78"/>
      <c r="T738" s="78"/>
      <c r="U738" s="78"/>
      <c r="V738" s="1"/>
      <c r="W738" s="1"/>
      <c r="X738" s="1"/>
      <c r="Y738" s="1"/>
      <c r="Z738" s="1"/>
    </row>
    <row r="739" spans="1:26" ht="14.25" customHeight="1" x14ac:dyDescent="0.35">
      <c r="A739" s="1"/>
      <c r="B739" s="1"/>
      <c r="C739" s="1"/>
      <c r="D739" s="1"/>
      <c r="E739" s="1"/>
      <c r="F739" s="1"/>
      <c r="G739" s="1"/>
      <c r="H739" s="1"/>
      <c r="I739" s="92"/>
      <c r="J739" s="1"/>
      <c r="K739" s="1"/>
      <c r="L739" s="1"/>
      <c r="M739" s="1"/>
      <c r="N739" s="1"/>
      <c r="O739" s="1"/>
      <c r="P739" s="1"/>
      <c r="Q739" s="1"/>
      <c r="R739" s="78"/>
      <c r="S739" s="78"/>
      <c r="T739" s="78"/>
      <c r="U739" s="78"/>
      <c r="V739" s="1"/>
      <c r="W739" s="1"/>
      <c r="X739" s="1"/>
      <c r="Y739" s="1"/>
      <c r="Z739" s="1"/>
    </row>
    <row r="740" spans="1:26" ht="14.25" customHeight="1" x14ac:dyDescent="0.35">
      <c r="A740" s="1"/>
      <c r="B740" s="1"/>
      <c r="C740" s="1"/>
      <c r="D740" s="1"/>
      <c r="E740" s="1"/>
      <c r="F740" s="1"/>
      <c r="G740" s="1"/>
      <c r="H740" s="1"/>
      <c r="I740" s="92"/>
      <c r="J740" s="1"/>
      <c r="K740" s="1"/>
      <c r="L740" s="1"/>
      <c r="M740" s="1"/>
      <c r="N740" s="1"/>
      <c r="O740" s="1"/>
      <c r="P740" s="1"/>
      <c r="Q740" s="1"/>
      <c r="R740" s="78"/>
      <c r="S740" s="78"/>
      <c r="T740" s="78"/>
      <c r="U740" s="78"/>
      <c r="V740" s="1"/>
      <c r="W740" s="1"/>
      <c r="X740" s="1"/>
      <c r="Y740" s="1"/>
      <c r="Z740" s="1"/>
    </row>
    <row r="741" spans="1:26" ht="14.25" customHeight="1" x14ac:dyDescent="0.35">
      <c r="A741" s="1"/>
      <c r="B741" s="1"/>
      <c r="C741" s="1"/>
      <c r="D741" s="1"/>
      <c r="E741" s="1"/>
      <c r="F741" s="1"/>
      <c r="G741" s="1"/>
      <c r="H741" s="1"/>
      <c r="I741" s="92"/>
      <c r="J741" s="1"/>
      <c r="K741" s="1"/>
      <c r="L741" s="1"/>
      <c r="M741" s="1"/>
      <c r="N741" s="1"/>
      <c r="O741" s="1"/>
      <c r="P741" s="1"/>
      <c r="Q741" s="1"/>
      <c r="R741" s="78"/>
      <c r="S741" s="78"/>
      <c r="T741" s="78"/>
      <c r="U741" s="78"/>
      <c r="V741" s="1"/>
      <c r="W741" s="1"/>
      <c r="X741" s="1"/>
      <c r="Y741" s="1"/>
      <c r="Z741" s="1"/>
    </row>
    <row r="742" spans="1:26" ht="14.25" customHeight="1" x14ac:dyDescent="0.35">
      <c r="A742" s="1"/>
      <c r="B742" s="1"/>
      <c r="C742" s="1"/>
      <c r="D742" s="1"/>
      <c r="E742" s="1"/>
      <c r="F742" s="1"/>
      <c r="G742" s="1"/>
      <c r="H742" s="1"/>
      <c r="I742" s="92"/>
      <c r="J742" s="1"/>
      <c r="K742" s="1"/>
      <c r="L742" s="1"/>
      <c r="M742" s="1"/>
      <c r="N742" s="1"/>
      <c r="O742" s="1"/>
      <c r="P742" s="1"/>
      <c r="Q742" s="1"/>
      <c r="R742" s="78"/>
      <c r="S742" s="78"/>
      <c r="T742" s="78"/>
      <c r="U742" s="78"/>
      <c r="V742" s="1"/>
      <c r="W742" s="1"/>
      <c r="X742" s="1"/>
      <c r="Y742" s="1"/>
      <c r="Z742" s="1"/>
    </row>
    <row r="743" spans="1:26" ht="14.25" customHeight="1" x14ac:dyDescent="0.35">
      <c r="A743" s="1"/>
      <c r="B743" s="1"/>
      <c r="C743" s="1"/>
      <c r="D743" s="1"/>
      <c r="E743" s="1"/>
      <c r="F743" s="1"/>
      <c r="G743" s="1"/>
      <c r="H743" s="1"/>
      <c r="I743" s="92"/>
      <c r="J743" s="1"/>
      <c r="K743" s="1"/>
      <c r="L743" s="1"/>
      <c r="M743" s="1"/>
      <c r="N743" s="1"/>
      <c r="O743" s="1"/>
      <c r="P743" s="1"/>
      <c r="Q743" s="1"/>
      <c r="R743" s="78"/>
      <c r="S743" s="78"/>
      <c r="T743" s="78"/>
      <c r="U743" s="78"/>
      <c r="V743" s="1"/>
      <c r="W743" s="1"/>
      <c r="X743" s="1"/>
      <c r="Y743" s="1"/>
      <c r="Z743" s="1"/>
    </row>
    <row r="744" spans="1:26" ht="14.25" customHeight="1" x14ac:dyDescent="0.35">
      <c r="A744" s="1"/>
      <c r="B744" s="1"/>
      <c r="C744" s="1"/>
      <c r="D744" s="1"/>
      <c r="E744" s="1"/>
      <c r="F744" s="1"/>
      <c r="G744" s="1"/>
      <c r="H744" s="1"/>
      <c r="I744" s="92"/>
      <c r="J744" s="1"/>
      <c r="K744" s="1"/>
      <c r="L744" s="1"/>
      <c r="M744" s="1"/>
      <c r="N744" s="1"/>
      <c r="O744" s="1"/>
      <c r="P744" s="1"/>
      <c r="Q744" s="1"/>
      <c r="R744" s="78"/>
      <c r="S744" s="78"/>
      <c r="T744" s="78"/>
      <c r="U744" s="78"/>
      <c r="V744" s="1"/>
      <c r="W744" s="1"/>
      <c r="X744" s="1"/>
      <c r="Y744" s="1"/>
      <c r="Z744" s="1"/>
    </row>
    <row r="745" spans="1:26" ht="14.25" customHeight="1" x14ac:dyDescent="0.35">
      <c r="A745" s="1"/>
      <c r="B745" s="1"/>
      <c r="C745" s="1"/>
      <c r="D745" s="1"/>
      <c r="E745" s="1"/>
      <c r="F745" s="1"/>
      <c r="G745" s="1"/>
      <c r="H745" s="1"/>
      <c r="I745" s="92"/>
      <c r="J745" s="1"/>
      <c r="K745" s="1"/>
      <c r="L745" s="1"/>
      <c r="M745" s="1"/>
      <c r="N745" s="1"/>
      <c r="O745" s="1"/>
      <c r="P745" s="1"/>
      <c r="Q745" s="1"/>
      <c r="R745" s="78"/>
      <c r="S745" s="78"/>
      <c r="T745" s="78"/>
      <c r="U745" s="78"/>
      <c r="V745" s="1"/>
      <c r="W745" s="1"/>
      <c r="X745" s="1"/>
      <c r="Y745" s="1"/>
      <c r="Z745" s="1"/>
    </row>
    <row r="746" spans="1:26" ht="14.25" customHeight="1" x14ac:dyDescent="0.35">
      <c r="A746" s="1"/>
      <c r="B746" s="1"/>
      <c r="C746" s="1"/>
      <c r="D746" s="1"/>
      <c r="E746" s="1"/>
      <c r="F746" s="1"/>
      <c r="G746" s="1"/>
      <c r="H746" s="1"/>
      <c r="I746" s="92"/>
      <c r="J746" s="1"/>
      <c r="K746" s="1"/>
      <c r="L746" s="1"/>
      <c r="M746" s="1"/>
      <c r="N746" s="1"/>
      <c r="O746" s="1"/>
      <c r="P746" s="1"/>
      <c r="Q746" s="1"/>
      <c r="R746" s="78"/>
      <c r="S746" s="78"/>
      <c r="T746" s="78"/>
      <c r="U746" s="78"/>
      <c r="V746" s="1"/>
      <c r="W746" s="1"/>
      <c r="X746" s="1"/>
      <c r="Y746" s="1"/>
      <c r="Z746" s="1"/>
    </row>
    <row r="747" spans="1:26" ht="14.25" customHeight="1" x14ac:dyDescent="0.35">
      <c r="A747" s="1"/>
      <c r="B747" s="1"/>
      <c r="C747" s="1"/>
      <c r="D747" s="1"/>
      <c r="E747" s="1"/>
      <c r="F747" s="1"/>
      <c r="G747" s="1"/>
      <c r="H747" s="1"/>
      <c r="I747" s="92"/>
      <c r="J747" s="1"/>
      <c r="K747" s="1"/>
      <c r="L747" s="1"/>
      <c r="M747" s="1"/>
      <c r="N747" s="1"/>
      <c r="O747" s="1"/>
      <c r="P747" s="1"/>
      <c r="Q747" s="1"/>
      <c r="R747" s="78"/>
      <c r="S747" s="78"/>
      <c r="T747" s="78"/>
      <c r="U747" s="78"/>
      <c r="V747" s="1"/>
      <c r="W747" s="1"/>
      <c r="X747" s="1"/>
      <c r="Y747" s="1"/>
      <c r="Z747" s="1"/>
    </row>
    <row r="748" spans="1:26" ht="14.25" customHeight="1" x14ac:dyDescent="0.35">
      <c r="A748" s="1"/>
      <c r="B748" s="1"/>
      <c r="C748" s="1"/>
      <c r="D748" s="1"/>
      <c r="E748" s="1"/>
      <c r="F748" s="1"/>
      <c r="G748" s="1"/>
      <c r="H748" s="1"/>
      <c r="I748" s="92"/>
      <c r="J748" s="1"/>
      <c r="K748" s="1"/>
      <c r="L748" s="1"/>
      <c r="M748" s="1"/>
      <c r="N748" s="1"/>
      <c r="O748" s="1"/>
      <c r="P748" s="1"/>
      <c r="Q748" s="1"/>
      <c r="R748" s="78"/>
      <c r="S748" s="78"/>
      <c r="T748" s="78"/>
      <c r="U748" s="78"/>
      <c r="V748" s="1"/>
      <c r="W748" s="1"/>
      <c r="X748" s="1"/>
      <c r="Y748" s="1"/>
      <c r="Z748" s="1"/>
    </row>
    <row r="749" spans="1:26" ht="14.25" customHeight="1" x14ac:dyDescent="0.35">
      <c r="A749" s="1"/>
      <c r="B749" s="1"/>
      <c r="C749" s="1"/>
      <c r="D749" s="1"/>
      <c r="E749" s="1"/>
      <c r="F749" s="1"/>
      <c r="G749" s="1"/>
      <c r="H749" s="1"/>
      <c r="I749" s="92"/>
      <c r="J749" s="1"/>
      <c r="K749" s="1"/>
      <c r="L749" s="1"/>
      <c r="M749" s="1"/>
      <c r="N749" s="1"/>
      <c r="O749" s="1"/>
      <c r="P749" s="1"/>
      <c r="Q749" s="1"/>
      <c r="R749" s="78"/>
      <c r="S749" s="78"/>
      <c r="T749" s="78"/>
      <c r="U749" s="78"/>
      <c r="V749" s="1"/>
      <c r="W749" s="1"/>
      <c r="X749" s="1"/>
      <c r="Y749" s="1"/>
      <c r="Z749" s="1"/>
    </row>
    <row r="750" spans="1:26" ht="14.25" customHeight="1" x14ac:dyDescent="0.35">
      <c r="A750" s="1"/>
      <c r="B750" s="1"/>
      <c r="C750" s="1"/>
      <c r="D750" s="1"/>
      <c r="E750" s="1"/>
      <c r="F750" s="1"/>
      <c r="G750" s="1"/>
      <c r="H750" s="1"/>
      <c r="I750" s="92"/>
      <c r="J750" s="1"/>
      <c r="K750" s="1"/>
      <c r="L750" s="1"/>
      <c r="M750" s="1"/>
      <c r="N750" s="1"/>
      <c r="O750" s="1"/>
      <c r="P750" s="1"/>
      <c r="Q750" s="1"/>
      <c r="R750" s="78"/>
      <c r="S750" s="78"/>
      <c r="T750" s="78"/>
      <c r="U750" s="78"/>
      <c r="V750" s="1"/>
      <c r="W750" s="1"/>
      <c r="X750" s="1"/>
      <c r="Y750" s="1"/>
      <c r="Z750" s="1"/>
    </row>
    <row r="751" spans="1:26" ht="14.25" customHeight="1" x14ac:dyDescent="0.35">
      <c r="A751" s="1"/>
      <c r="B751" s="1"/>
      <c r="C751" s="1"/>
      <c r="D751" s="1"/>
      <c r="E751" s="1"/>
      <c r="F751" s="1"/>
      <c r="G751" s="1"/>
      <c r="H751" s="1"/>
      <c r="I751" s="92"/>
      <c r="J751" s="1"/>
      <c r="K751" s="1"/>
      <c r="L751" s="1"/>
      <c r="M751" s="1"/>
      <c r="N751" s="1"/>
      <c r="O751" s="1"/>
      <c r="P751" s="1"/>
      <c r="Q751" s="1"/>
      <c r="R751" s="78"/>
      <c r="S751" s="78"/>
      <c r="T751" s="78"/>
      <c r="U751" s="78"/>
      <c r="V751" s="1"/>
      <c r="W751" s="1"/>
      <c r="X751" s="1"/>
      <c r="Y751" s="1"/>
      <c r="Z751" s="1"/>
    </row>
    <row r="752" spans="1:26" ht="14.25" customHeight="1" x14ac:dyDescent="0.35">
      <c r="A752" s="1"/>
      <c r="B752" s="1"/>
      <c r="C752" s="1"/>
      <c r="D752" s="1"/>
      <c r="E752" s="1"/>
      <c r="F752" s="1"/>
      <c r="G752" s="1"/>
      <c r="H752" s="1"/>
      <c r="I752" s="92"/>
      <c r="J752" s="1"/>
      <c r="K752" s="1"/>
      <c r="L752" s="1"/>
      <c r="M752" s="1"/>
      <c r="N752" s="1"/>
      <c r="O752" s="1"/>
      <c r="P752" s="1"/>
      <c r="Q752" s="1"/>
      <c r="R752" s="78"/>
      <c r="S752" s="78"/>
      <c r="T752" s="78"/>
      <c r="U752" s="78"/>
      <c r="V752" s="1"/>
      <c r="W752" s="1"/>
      <c r="X752" s="1"/>
      <c r="Y752" s="1"/>
      <c r="Z752" s="1"/>
    </row>
    <row r="753" spans="1:26" ht="14.25" customHeight="1" x14ac:dyDescent="0.35">
      <c r="A753" s="1"/>
      <c r="B753" s="1"/>
      <c r="C753" s="1"/>
      <c r="D753" s="1"/>
      <c r="E753" s="1"/>
      <c r="F753" s="1"/>
      <c r="G753" s="1"/>
      <c r="H753" s="1"/>
      <c r="I753" s="92"/>
      <c r="J753" s="1"/>
      <c r="K753" s="1"/>
      <c r="L753" s="1"/>
      <c r="M753" s="1"/>
      <c r="N753" s="1"/>
      <c r="O753" s="1"/>
      <c r="P753" s="1"/>
      <c r="Q753" s="1"/>
      <c r="R753" s="78"/>
      <c r="S753" s="78"/>
      <c r="T753" s="78"/>
      <c r="U753" s="78"/>
      <c r="V753" s="1"/>
      <c r="W753" s="1"/>
      <c r="X753" s="1"/>
      <c r="Y753" s="1"/>
      <c r="Z753" s="1"/>
    </row>
    <row r="754" spans="1:26" ht="14.25" customHeight="1" x14ac:dyDescent="0.35">
      <c r="A754" s="1"/>
      <c r="B754" s="1"/>
      <c r="C754" s="1"/>
      <c r="D754" s="1"/>
      <c r="E754" s="1"/>
      <c r="F754" s="1"/>
      <c r="G754" s="1"/>
      <c r="H754" s="1"/>
      <c r="I754" s="92"/>
      <c r="J754" s="1"/>
      <c r="K754" s="1"/>
      <c r="L754" s="1"/>
      <c r="M754" s="1"/>
      <c r="N754" s="1"/>
      <c r="O754" s="1"/>
      <c r="P754" s="1"/>
      <c r="Q754" s="1"/>
      <c r="R754" s="78"/>
      <c r="S754" s="78"/>
      <c r="T754" s="78"/>
      <c r="U754" s="78"/>
      <c r="V754" s="1"/>
      <c r="W754" s="1"/>
      <c r="X754" s="1"/>
      <c r="Y754" s="1"/>
      <c r="Z754" s="1"/>
    </row>
    <row r="755" spans="1:26" ht="14.25" customHeight="1" x14ac:dyDescent="0.35">
      <c r="A755" s="1"/>
      <c r="B755" s="1"/>
      <c r="C755" s="1"/>
      <c r="D755" s="1"/>
      <c r="E755" s="1"/>
      <c r="F755" s="1"/>
      <c r="G755" s="1"/>
      <c r="H755" s="1"/>
      <c r="I755" s="92"/>
      <c r="J755" s="1"/>
      <c r="K755" s="1"/>
      <c r="L755" s="1"/>
      <c r="M755" s="1"/>
      <c r="N755" s="1"/>
      <c r="O755" s="1"/>
      <c r="P755" s="1"/>
      <c r="Q755" s="1"/>
      <c r="R755" s="78"/>
      <c r="S755" s="78"/>
      <c r="T755" s="78"/>
      <c r="U755" s="78"/>
      <c r="V755" s="1"/>
      <c r="W755" s="1"/>
      <c r="X755" s="1"/>
      <c r="Y755" s="1"/>
      <c r="Z755" s="1"/>
    </row>
    <row r="756" spans="1:26" ht="14.25" customHeight="1" x14ac:dyDescent="0.35">
      <c r="A756" s="1"/>
      <c r="B756" s="1"/>
      <c r="C756" s="1"/>
      <c r="D756" s="1"/>
      <c r="E756" s="1"/>
      <c r="F756" s="1"/>
      <c r="G756" s="1"/>
      <c r="H756" s="1"/>
      <c r="I756" s="92"/>
      <c r="J756" s="1"/>
      <c r="K756" s="1"/>
      <c r="L756" s="1"/>
      <c r="M756" s="1"/>
      <c r="N756" s="1"/>
      <c r="O756" s="1"/>
      <c r="P756" s="1"/>
      <c r="Q756" s="1"/>
      <c r="R756" s="78"/>
      <c r="S756" s="78"/>
      <c r="T756" s="78"/>
      <c r="U756" s="78"/>
      <c r="V756" s="1"/>
      <c r="W756" s="1"/>
      <c r="X756" s="1"/>
      <c r="Y756" s="1"/>
      <c r="Z756" s="1"/>
    </row>
    <row r="757" spans="1:26" ht="14.25" customHeight="1" x14ac:dyDescent="0.35">
      <c r="A757" s="1"/>
      <c r="B757" s="1"/>
      <c r="C757" s="1"/>
      <c r="D757" s="1"/>
      <c r="E757" s="1"/>
      <c r="F757" s="1"/>
      <c r="G757" s="1"/>
      <c r="H757" s="1"/>
      <c r="I757" s="92"/>
      <c r="J757" s="1"/>
      <c r="K757" s="1"/>
      <c r="L757" s="1"/>
      <c r="M757" s="1"/>
      <c r="N757" s="1"/>
      <c r="O757" s="1"/>
      <c r="P757" s="1"/>
      <c r="Q757" s="1"/>
      <c r="R757" s="78"/>
      <c r="S757" s="78"/>
      <c r="T757" s="78"/>
      <c r="U757" s="78"/>
      <c r="V757" s="1"/>
      <c r="W757" s="1"/>
      <c r="X757" s="1"/>
      <c r="Y757" s="1"/>
      <c r="Z757" s="1"/>
    </row>
    <row r="758" spans="1:26" ht="14.25" customHeight="1" x14ac:dyDescent="0.35">
      <c r="A758" s="1"/>
      <c r="B758" s="1"/>
      <c r="C758" s="1"/>
      <c r="D758" s="1"/>
      <c r="E758" s="1"/>
      <c r="F758" s="1"/>
      <c r="G758" s="1"/>
      <c r="H758" s="1"/>
      <c r="I758" s="92"/>
      <c r="J758" s="1"/>
      <c r="K758" s="1"/>
      <c r="L758" s="1"/>
      <c r="M758" s="1"/>
      <c r="N758" s="1"/>
      <c r="O758" s="1"/>
      <c r="P758" s="1"/>
      <c r="Q758" s="1"/>
      <c r="R758" s="78"/>
      <c r="S758" s="78"/>
      <c r="T758" s="78"/>
      <c r="U758" s="78"/>
      <c r="V758" s="1"/>
      <c r="W758" s="1"/>
      <c r="X758" s="1"/>
      <c r="Y758" s="1"/>
      <c r="Z758" s="1"/>
    </row>
    <row r="759" spans="1:26" ht="14.25" customHeight="1" x14ac:dyDescent="0.35">
      <c r="A759" s="1"/>
      <c r="B759" s="1"/>
      <c r="C759" s="1"/>
      <c r="D759" s="1"/>
      <c r="E759" s="1"/>
      <c r="F759" s="1"/>
      <c r="G759" s="1"/>
      <c r="H759" s="1"/>
      <c r="I759" s="92"/>
      <c r="J759" s="1"/>
      <c r="K759" s="1"/>
      <c r="L759" s="1"/>
      <c r="M759" s="1"/>
      <c r="N759" s="1"/>
      <c r="O759" s="1"/>
      <c r="P759" s="1"/>
      <c r="Q759" s="1"/>
      <c r="R759" s="78"/>
      <c r="S759" s="78"/>
      <c r="T759" s="78"/>
      <c r="U759" s="78"/>
      <c r="V759" s="1"/>
      <c r="W759" s="1"/>
      <c r="X759" s="1"/>
      <c r="Y759" s="1"/>
      <c r="Z759" s="1"/>
    </row>
    <row r="760" spans="1:26" ht="14.25" customHeight="1" x14ac:dyDescent="0.35">
      <c r="A760" s="1"/>
      <c r="B760" s="1"/>
      <c r="C760" s="1"/>
      <c r="D760" s="1"/>
      <c r="E760" s="1"/>
      <c r="F760" s="1"/>
      <c r="G760" s="1"/>
      <c r="H760" s="1"/>
      <c r="I760" s="92"/>
      <c r="J760" s="1"/>
      <c r="K760" s="1"/>
      <c r="L760" s="1"/>
      <c r="M760" s="1"/>
      <c r="N760" s="1"/>
      <c r="O760" s="1"/>
      <c r="P760" s="1"/>
      <c r="Q760" s="1"/>
      <c r="R760" s="78"/>
      <c r="S760" s="78"/>
      <c r="T760" s="78"/>
      <c r="U760" s="78"/>
      <c r="V760" s="1"/>
      <c r="W760" s="1"/>
      <c r="X760" s="1"/>
      <c r="Y760" s="1"/>
      <c r="Z760" s="1"/>
    </row>
    <row r="761" spans="1:26" ht="14.25" customHeight="1" x14ac:dyDescent="0.35">
      <c r="A761" s="1"/>
      <c r="B761" s="1"/>
      <c r="C761" s="1"/>
      <c r="D761" s="1"/>
      <c r="E761" s="1"/>
      <c r="F761" s="1"/>
      <c r="G761" s="1"/>
      <c r="H761" s="1"/>
      <c r="I761" s="92"/>
      <c r="J761" s="1"/>
      <c r="K761" s="1"/>
      <c r="L761" s="1"/>
      <c r="M761" s="1"/>
      <c r="N761" s="1"/>
      <c r="O761" s="1"/>
      <c r="P761" s="1"/>
      <c r="Q761" s="1"/>
      <c r="R761" s="78"/>
      <c r="S761" s="78"/>
      <c r="T761" s="78"/>
      <c r="U761" s="78"/>
      <c r="V761" s="1"/>
      <c r="W761" s="1"/>
      <c r="X761" s="1"/>
      <c r="Y761" s="1"/>
      <c r="Z761" s="1"/>
    </row>
    <row r="762" spans="1:26" ht="14.25" customHeight="1" x14ac:dyDescent="0.35">
      <c r="A762" s="1"/>
      <c r="B762" s="1"/>
      <c r="C762" s="1"/>
      <c r="D762" s="1"/>
      <c r="E762" s="1"/>
      <c r="F762" s="1"/>
      <c r="G762" s="1"/>
      <c r="H762" s="1"/>
      <c r="I762" s="92"/>
      <c r="J762" s="1"/>
      <c r="K762" s="1"/>
      <c r="L762" s="1"/>
      <c r="M762" s="1"/>
      <c r="N762" s="1"/>
      <c r="O762" s="1"/>
      <c r="P762" s="1"/>
      <c r="Q762" s="1"/>
      <c r="R762" s="78"/>
      <c r="S762" s="78"/>
      <c r="T762" s="78"/>
      <c r="U762" s="78"/>
      <c r="V762" s="1"/>
      <c r="W762" s="1"/>
      <c r="X762" s="1"/>
      <c r="Y762" s="1"/>
      <c r="Z762" s="1"/>
    </row>
    <row r="763" spans="1:26" ht="14.25" customHeight="1" x14ac:dyDescent="0.35">
      <c r="A763" s="1"/>
      <c r="B763" s="1"/>
      <c r="C763" s="1"/>
      <c r="D763" s="1"/>
      <c r="E763" s="1"/>
      <c r="F763" s="1"/>
      <c r="G763" s="1"/>
      <c r="H763" s="1"/>
      <c r="I763" s="92"/>
      <c r="J763" s="1"/>
      <c r="K763" s="1"/>
      <c r="L763" s="1"/>
      <c r="M763" s="1"/>
      <c r="N763" s="1"/>
      <c r="O763" s="1"/>
      <c r="P763" s="1"/>
      <c r="Q763" s="1"/>
      <c r="R763" s="78"/>
      <c r="S763" s="78"/>
      <c r="T763" s="78"/>
      <c r="U763" s="78"/>
      <c r="V763" s="1"/>
      <c r="W763" s="1"/>
      <c r="X763" s="1"/>
      <c r="Y763" s="1"/>
      <c r="Z763" s="1"/>
    </row>
    <row r="764" spans="1:26" ht="14.25" customHeight="1" x14ac:dyDescent="0.35">
      <c r="A764" s="1"/>
      <c r="B764" s="1"/>
      <c r="C764" s="1"/>
      <c r="D764" s="1"/>
      <c r="E764" s="1"/>
      <c r="F764" s="1"/>
      <c r="G764" s="1"/>
      <c r="H764" s="1"/>
      <c r="I764" s="92"/>
      <c r="J764" s="1"/>
      <c r="K764" s="1"/>
      <c r="L764" s="1"/>
      <c r="M764" s="1"/>
      <c r="N764" s="1"/>
      <c r="O764" s="1"/>
      <c r="P764" s="1"/>
      <c r="Q764" s="1"/>
      <c r="R764" s="78"/>
      <c r="S764" s="78"/>
      <c r="T764" s="78"/>
      <c r="U764" s="78"/>
      <c r="V764" s="1"/>
      <c r="W764" s="1"/>
      <c r="X764" s="1"/>
      <c r="Y764" s="1"/>
      <c r="Z764" s="1"/>
    </row>
    <row r="765" spans="1:26" ht="14.25" customHeight="1" x14ac:dyDescent="0.35">
      <c r="A765" s="1"/>
      <c r="B765" s="1"/>
      <c r="C765" s="1"/>
      <c r="D765" s="1"/>
      <c r="E765" s="1"/>
      <c r="F765" s="1"/>
      <c r="G765" s="1"/>
      <c r="H765" s="1"/>
      <c r="I765" s="92"/>
      <c r="J765" s="1"/>
      <c r="K765" s="1"/>
      <c r="L765" s="1"/>
      <c r="M765" s="1"/>
      <c r="N765" s="1"/>
      <c r="O765" s="1"/>
      <c r="P765" s="1"/>
      <c r="Q765" s="1"/>
      <c r="R765" s="78"/>
      <c r="S765" s="78"/>
      <c r="T765" s="78"/>
      <c r="U765" s="78"/>
      <c r="V765" s="1"/>
      <c r="W765" s="1"/>
      <c r="X765" s="1"/>
      <c r="Y765" s="1"/>
      <c r="Z765" s="1"/>
    </row>
    <row r="766" spans="1:26" ht="14.25" customHeight="1" x14ac:dyDescent="0.35">
      <c r="A766" s="1"/>
      <c r="B766" s="1"/>
      <c r="C766" s="1"/>
      <c r="D766" s="1"/>
      <c r="E766" s="1"/>
      <c r="F766" s="1"/>
      <c r="G766" s="1"/>
      <c r="H766" s="1"/>
      <c r="I766" s="92"/>
      <c r="J766" s="1"/>
      <c r="K766" s="1"/>
      <c r="L766" s="1"/>
      <c r="M766" s="1"/>
      <c r="N766" s="1"/>
      <c r="O766" s="1"/>
      <c r="P766" s="1"/>
      <c r="Q766" s="1"/>
      <c r="R766" s="78"/>
      <c r="S766" s="78"/>
      <c r="T766" s="78"/>
      <c r="U766" s="78"/>
      <c r="V766" s="1"/>
      <c r="W766" s="1"/>
      <c r="X766" s="1"/>
      <c r="Y766" s="1"/>
      <c r="Z766" s="1"/>
    </row>
    <row r="767" spans="1:26" ht="14.25" customHeight="1" x14ac:dyDescent="0.35">
      <c r="A767" s="1"/>
      <c r="B767" s="1"/>
      <c r="C767" s="1"/>
      <c r="D767" s="1"/>
      <c r="E767" s="1"/>
      <c r="F767" s="1"/>
      <c r="G767" s="1"/>
      <c r="H767" s="1"/>
      <c r="I767" s="92"/>
      <c r="J767" s="1"/>
      <c r="K767" s="1"/>
      <c r="L767" s="1"/>
      <c r="M767" s="1"/>
      <c r="N767" s="1"/>
      <c r="O767" s="1"/>
      <c r="P767" s="1"/>
      <c r="Q767" s="1"/>
      <c r="R767" s="78"/>
      <c r="S767" s="78"/>
      <c r="T767" s="78"/>
      <c r="U767" s="78"/>
      <c r="V767" s="1"/>
      <c r="W767" s="1"/>
      <c r="X767" s="1"/>
      <c r="Y767" s="1"/>
      <c r="Z767" s="1"/>
    </row>
    <row r="768" spans="1:26" ht="14.25" customHeight="1" x14ac:dyDescent="0.35">
      <c r="A768" s="1"/>
      <c r="B768" s="1"/>
      <c r="C768" s="1"/>
      <c r="D768" s="1"/>
      <c r="E768" s="1"/>
      <c r="F768" s="1"/>
      <c r="G768" s="1"/>
      <c r="H768" s="1"/>
      <c r="I768" s="92"/>
      <c r="J768" s="1"/>
      <c r="K768" s="1"/>
      <c r="L768" s="1"/>
      <c r="M768" s="1"/>
      <c r="N768" s="1"/>
      <c r="O768" s="1"/>
      <c r="P768" s="1"/>
      <c r="Q768" s="1"/>
      <c r="R768" s="78"/>
      <c r="S768" s="78"/>
      <c r="T768" s="78"/>
      <c r="U768" s="78"/>
      <c r="V768" s="1"/>
      <c r="W768" s="1"/>
      <c r="X768" s="1"/>
      <c r="Y768" s="1"/>
      <c r="Z768" s="1"/>
    </row>
    <row r="769" spans="1:26" ht="14.25" customHeight="1" x14ac:dyDescent="0.35">
      <c r="A769" s="1"/>
      <c r="B769" s="1"/>
      <c r="C769" s="1"/>
      <c r="D769" s="1"/>
      <c r="E769" s="1"/>
      <c r="F769" s="1"/>
      <c r="G769" s="1"/>
      <c r="H769" s="1"/>
      <c r="I769" s="92"/>
      <c r="J769" s="1"/>
      <c r="K769" s="1"/>
      <c r="L769" s="1"/>
      <c r="M769" s="1"/>
      <c r="N769" s="1"/>
      <c r="O769" s="1"/>
      <c r="P769" s="1"/>
      <c r="Q769" s="1"/>
      <c r="R769" s="78"/>
      <c r="S769" s="78"/>
      <c r="T769" s="78"/>
      <c r="U769" s="78"/>
      <c r="V769" s="1"/>
      <c r="W769" s="1"/>
      <c r="X769" s="1"/>
      <c r="Y769" s="1"/>
      <c r="Z769" s="1"/>
    </row>
    <row r="770" spans="1:26" ht="14.25" customHeight="1" x14ac:dyDescent="0.35">
      <c r="A770" s="1"/>
      <c r="B770" s="1"/>
      <c r="C770" s="1"/>
      <c r="D770" s="1"/>
      <c r="E770" s="1"/>
      <c r="F770" s="1"/>
      <c r="G770" s="1"/>
      <c r="H770" s="1"/>
      <c r="I770" s="92"/>
      <c r="J770" s="1"/>
      <c r="K770" s="1"/>
      <c r="L770" s="1"/>
      <c r="M770" s="1"/>
      <c r="N770" s="1"/>
      <c r="O770" s="1"/>
      <c r="P770" s="1"/>
      <c r="Q770" s="1"/>
      <c r="R770" s="78"/>
      <c r="S770" s="78"/>
      <c r="T770" s="78"/>
      <c r="U770" s="78"/>
      <c r="V770" s="1"/>
      <c r="W770" s="1"/>
      <c r="X770" s="1"/>
      <c r="Y770" s="1"/>
      <c r="Z770" s="1"/>
    </row>
    <row r="771" spans="1:26" ht="14.25" customHeight="1" x14ac:dyDescent="0.35">
      <c r="A771" s="1"/>
      <c r="B771" s="1"/>
      <c r="C771" s="1"/>
      <c r="D771" s="1"/>
      <c r="E771" s="1"/>
      <c r="F771" s="1"/>
      <c r="G771" s="1"/>
      <c r="H771" s="1"/>
      <c r="I771" s="92"/>
      <c r="J771" s="1"/>
      <c r="K771" s="1"/>
      <c r="L771" s="1"/>
      <c r="M771" s="1"/>
      <c r="N771" s="1"/>
      <c r="O771" s="1"/>
      <c r="P771" s="1"/>
      <c r="Q771" s="1"/>
      <c r="R771" s="78"/>
      <c r="S771" s="78"/>
      <c r="T771" s="78"/>
      <c r="U771" s="78"/>
      <c r="V771" s="1"/>
      <c r="W771" s="1"/>
      <c r="X771" s="1"/>
      <c r="Y771" s="1"/>
      <c r="Z771" s="1"/>
    </row>
    <row r="772" spans="1:26" ht="14.25" customHeight="1" x14ac:dyDescent="0.35">
      <c r="A772" s="1"/>
      <c r="B772" s="1"/>
      <c r="C772" s="1"/>
      <c r="D772" s="1"/>
      <c r="E772" s="1"/>
      <c r="F772" s="1"/>
      <c r="G772" s="1"/>
      <c r="H772" s="1"/>
      <c r="I772" s="92"/>
      <c r="J772" s="1"/>
      <c r="K772" s="1"/>
      <c r="L772" s="1"/>
      <c r="M772" s="1"/>
      <c r="N772" s="1"/>
      <c r="O772" s="1"/>
      <c r="P772" s="1"/>
      <c r="Q772" s="1"/>
      <c r="R772" s="78"/>
      <c r="S772" s="78"/>
      <c r="T772" s="78"/>
      <c r="U772" s="78"/>
      <c r="V772" s="1"/>
      <c r="W772" s="1"/>
      <c r="X772" s="1"/>
      <c r="Y772" s="1"/>
      <c r="Z772" s="1"/>
    </row>
    <row r="773" spans="1:26" ht="14.25" customHeight="1" x14ac:dyDescent="0.35">
      <c r="A773" s="1"/>
      <c r="B773" s="1"/>
      <c r="C773" s="1"/>
      <c r="D773" s="1"/>
      <c r="E773" s="1"/>
      <c r="F773" s="1"/>
      <c r="G773" s="1"/>
      <c r="H773" s="1"/>
      <c r="I773" s="92"/>
      <c r="J773" s="1"/>
      <c r="K773" s="1"/>
      <c r="L773" s="1"/>
      <c r="M773" s="1"/>
      <c r="N773" s="1"/>
      <c r="O773" s="1"/>
      <c r="P773" s="1"/>
      <c r="Q773" s="1"/>
      <c r="R773" s="78"/>
      <c r="S773" s="78"/>
      <c r="T773" s="78"/>
      <c r="U773" s="78"/>
      <c r="V773" s="1"/>
      <c r="W773" s="1"/>
      <c r="X773" s="1"/>
      <c r="Y773" s="1"/>
      <c r="Z773" s="1"/>
    </row>
    <row r="774" spans="1:26" ht="14.25" customHeight="1" x14ac:dyDescent="0.35">
      <c r="A774" s="1"/>
      <c r="B774" s="1"/>
      <c r="C774" s="1"/>
      <c r="D774" s="1"/>
      <c r="E774" s="1"/>
      <c r="F774" s="1"/>
      <c r="G774" s="1"/>
      <c r="H774" s="1"/>
      <c r="I774" s="92"/>
      <c r="J774" s="1"/>
      <c r="K774" s="1"/>
      <c r="L774" s="1"/>
      <c r="M774" s="1"/>
      <c r="N774" s="1"/>
      <c r="O774" s="1"/>
      <c r="P774" s="1"/>
      <c r="Q774" s="1"/>
      <c r="R774" s="78"/>
      <c r="S774" s="78"/>
      <c r="T774" s="78"/>
      <c r="U774" s="78"/>
      <c r="V774" s="1"/>
      <c r="W774" s="1"/>
      <c r="X774" s="1"/>
      <c r="Y774" s="1"/>
      <c r="Z774" s="1"/>
    </row>
    <row r="775" spans="1:26" ht="14.25" customHeight="1" x14ac:dyDescent="0.35">
      <c r="A775" s="1"/>
      <c r="B775" s="1"/>
      <c r="C775" s="1"/>
      <c r="D775" s="1"/>
      <c r="E775" s="1"/>
      <c r="F775" s="1"/>
      <c r="G775" s="1"/>
      <c r="H775" s="1"/>
      <c r="I775" s="92"/>
      <c r="J775" s="1"/>
      <c r="K775" s="1"/>
      <c r="L775" s="1"/>
      <c r="M775" s="1"/>
      <c r="N775" s="1"/>
      <c r="O775" s="1"/>
      <c r="P775" s="1"/>
      <c r="Q775" s="1"/>
      <c r="R775" s="78"/>
      <c r="S775" s="78"/>
      <c r="T775" s="78"/>
      <c r="U775" s="78"/>
      <c r="V775" s="1"/>
      <c r="W775" s="1"/>
      <c r="X775" s="1"/>
      <c r="Y775" s="1"/>
      <c r="Z775" s="1"/>
    </row>
    <row r="776" spans="1:26" ht="14.25" customHeight="1" x14ac:dyDescent="0.35">
      <c r="A776" s="1"/>
      <c r="B776" s="1"/>
      <c r="C776" s="1"/>
      <c r="D776" s="1"/>
      <c r="E776" s="1"/>
      <c r="F776" s="1"/>
      <c r="G776" s="1"/>
      <c r="H776" s="1"/>
      <c r="I776" s="92"/>
      <c r="J776" s="1"/>
      <c r="K776" s="1"/>
      <c r="L776" s="1"/>
      <c r="M776" s="1"/>
      <c r="N776" s="1"/>
      <c r="O776" s="1"/>
      <c r="P776" s="1"/>
      <c r="Q776" s="1"/>
      <c r="R776" s="78"/>
      <c r="S776" s="78"/>
      <c r="T776" s="78"/>
      <c r="U776" s="78"/>
      <c r="V776" s="1"/>
      <c r="W776" s="1"/>
      <c r="X776" s="1"/>
      <c r="Y776" s="1"/>
      <c r="Z776" s="1"/>
    </row>
    <row r="777" spans="1:26" ht="14.25" customHeight="1" x14ac:dyDescent="0.35">
      <c r="A777" s="1"/>
      <c r="B777" s="1"/>
      <c r="C777" s="1"/>
      <c r="D777" s="1"/>
      <c r="E777" s="1"/>
      <c r="F777" s="1"/>
      <c r="G777" s="1"/>
      <c r="H777" s="1"/>
      <c r="I777" s="92"/>
      <c r="J777" s="1"/>
      <c r="K777" s="1"/>
      <c r="L777" s="1"/>
      <c r="M777" s="1"/>
      <c r="N777" s="1"/>
      <c r="O777" s="1"/>
      <c r="P777" s="1"/>
      <c r="Q777" s="1"/>
      <c r="R777" s="78"/>
      <c r="S777" s="78"/>
      <c r="T777" s="78"/>
      <c r="U777" s="78"/>
      <c r="V777" s="1"/>
      <c r="W777" s="1"/>
      <c r="X777" s="1"/>
      <c r="Y777" s="1"/>
      <c r="Z777" s="1"/>
    </row>
    <row r="778" spans="1:26" ht="14.25" customHeight="1" x14ac:dyDescent="0.35">
      <c r="A778" s="1"/>
      <c r="B778" s="1"/>
      <c r="C778" s="1"/>
      <c r="D778" s="1"/>
      <c r="E778" s="1"/>
      <c r="F778" s="1"/>
      <c r="G778" s="1"/>
      <c r="H778" s="1"/>
      <c r="I778" s="92"/>
      <c r="J778" s="1"/>
      <c r="K778" s="1"/>
      <c r="L778" s="1"/>
      <c r="M778" s="1"/>
      <c r="N778" s="1"/>
      <c r="O778" s="1"/>
      <c r="P778" s="1"/>
      <c r="Q778" s="1"/>
      <c r="R778" s="78"/>
      <c r="S778" s="78"/>
      <c r="T778" s="78"/>
      <c r="U778" s="78"/>
      <c r="V778" s="1"/>
      <c r="W778" s="1"/>
      <c r="X778" s="1"/>
      <c r="Y778" s="1"/>
      <c r="Z778" s="1"/>
    </row>
    <row r="779" spans="1:26" ht="14.25" customHeight="1" x14ac:dyDescent="0.35">
      <c r="A779" s="1"/>
      <c r="B779" s="1"/>
      <c r="C779" s="1"/>
      <c r="D779" s="1"/>
      <c r="E779" s="1"/>
      <c r="F779" s="1"/>
      <c r="G779" s="1"/>
      <c r="H779" s="1"/>
      <c r="I779" s="92"/>
      <c r="J779" s="1"/>
      <c r="K779" s="1"/>
      <c r="L779" s="1"/>
      <c r="M779" s="1"/>
      <c r="N779" s="1"/>
      <c r="O779" s="1"/>
      <c r="P779" s="1"/>
      <c r="Q779" s="1"/>
      <c r="R779" s="78"/>
      <c r="S779" s="78"/>
      <c r="T779" s="78"/>
      <c r="U779" s="78"/>
      <c r="V779" s="1"/>
      <c r="W779" s="1"/>
      <c r="X779" s="1"/>
      <c r="Y779" s="1"/>
      <c r="Z779" s="1"/>
    </row>
    <row r="780" spans="1:26" ht="14.25" customHeight="1" x14ac:dyDescent="0.35">
      <c r="A780" s="1"/>
      <c r="B780" s="1"/>
      <c r="C780" s="1"/>
      <c r="D780" s="1"/>
      <c r="E780" s="1"/>
      <c r="F780" s="1"/>
      <c r="G780" s="1"/>
      <c r="H780" s="1"/>
      <c r="I780" s="92"/>
      <c r="J780" s="1"/>
      <c r="K780" s="1"/>
      <c r="L780" s="1"/>
      <c r="M780" s="1"/>
      <c r="N780" s="1"/>
      <c r="O780" s="1"/>
      <c r="P780" s="1"/>
      <c r="Q780" s="1"/>
      <c r="R780" s="78"/>
      <c r="S780" s="78"/>
      <c r="T780" s="78"/>
      <c r="U780" s="78"/>
      <c r="V780" s="1"/>
      <c r="W780" s="1"/>
      <c r="X780" s="1"/>
      <c r="Y780" s="1"/>
      <c r="Z780" s="1"/>
    </row>
    <row r="781" spans="1:26" ht="14.25" customHeight="1" x14ac:dyDescent="0.35">
      <c r="A781" s="1"/>
      <c r="B781" s="1"/>
      <c r="C781" s="1"/>
      <c r="D781" s="1"/>
      <c r="E781" s="1"/>
      <c r="F781" s="1"/>
      <c r="G781" s="1"/>
      <c r="H781" s="1"/>
      <c r="I781" s="92"/>
      <c r="J781" s="1"/>
      <c r="K781" s="1"/>
      <c r="L781" s="1"/>
      <c r="M781" s="1"/>
      <c r="N781" s="1"/>
      <c r="O781" s="1"/>
      <c r="P781" s="1"/>
      <c r="Q781" s="1"/>
      <c r="R781" s="78"/>
      <c r="S781" s="78"/>
      <c r="T781" s="78"/>
      <c r="U781" s="78"/>
      <c r="V781" s="1"/>
      <c r="W781" s="1"/>
      <c r="X781" s="1"/>
      <c r="Y781" s="1"/>
      <c r="Z781" s="1"/>
    </row>
    <row r="782" spans="1:26" ht="14.25" customHeight="1" x14ac:dyDescent="0.35">
      <c r="A782" s="1"/>
      <c r="B782" s="1"/>
      <c r="C782" s="1"/>
      <c r="D782" s="1"/>
      <c r="E782" s="1"/>
      <c r="F782" s="1"/>
      <c r="G782" s="1"/>
      <c r="H782" s="1"/>
      <c r="I782" s="92"/>
      <c r="J782" s="1"/>
      <c r="K782" s="1"/>
      <c r="L782" s="1"/>
      <c r="M782" s="1"/>
      <c r="N782" s="1"/>
      <c r="O782" s="1"/>
      <c r="P782" s="1"/>
      <c r="Q782" s="1"/>
      <c r="R782" s="78"/>
      <c r="S782" s="78"/>
      <c r="T782" s="78"/>
      <c r="U782" s="78"/>
      <c r="V782" s="1"/>
      <c r="W782" s="1"/>
      <c r="X782" s="1"/>
      <c r="Y782" s="1"/>
      <c r="Z782" s="1"/>
    </row>
    <row r="783" spans="1:26" ht="14.25" customHeight="1" x14ac:dyDescent="0.35">
      <c r="A783" s="1"/>
      <c r="B783" s="1"/>
      <c r="C783" s="1"/>
      <c r="D783" s="1"/>
      <c r="E783" s="1"/>
      <c r="F783" s="1"/>
      <c r="G783" s="1"/>
      <c r="H783" s="1"/>
      <c r="I783" s="92"/>
      <c r="J783" s="1"/>
      <c r="K783" s="1"/>
      <c r="L783" s="1"/>
      <c r="M783" s="1"/>
      <c r="N783" s="1"/>
      <c r="O783" s="1"/>
      <c r="P783" s="1"/>
      <c r="Q783" s="1"/>
      <c r="R783" s="78"/>
      <c r="S783" s="78"/>
      <c r="T783" s="78"/>
      <c r="U783" s="78"/>
      <c r="V783" s="1"/>
      <c r="W783" s="1"/>
      <c r="X783" s="1"/>
      <c r="Y783" s="1"/>
      <c r="Z783" s="1"/>
    </row>
    <row r="784" spans="1:26" ht="14.25" customHeight="1" x14ac:dyDescent="0.35">
      <c r="A784" s="1"/>
      <c r="B784" s="1"/>
      <c r="C784" s="1"/>
      <c r="D784" s="1"/>
      <c r="E784" s="1"/>
      <c r="F784" s="1"/>
      <c r="G784" s="1"/>
      <c r="H784" s="1"/>
      <c r="I784" s="92"/>
      <c r="J784" s="1"/>
      <c r="K784" s="1"/>
      <c r="L784" s="1"/>
      <c r="M784" s="1"/>
      <c r="N784" s="1"/>
      <c r="O784" s="1"/>
      <c r="P784" s="1"/>
      <c r="Q784" s="1"/>
      <c r="R784" s="78"/>
      <c r="S784" s="78"/>
      <c r="T784" s="78"/>
      <c r="U784" s="78"/>
      <c r="V784" s="1"/>
      <c r="W784" s="1"/>
      <c r="X784" s="1"/>
      <c r="Y784" s="1"/>
      <c r="Z784" s="1"/>
    </row>
    <row r="785" spans="1:26" ht="14.25" customHeight="1" x14ac:dyDescent="0.35">
      <c r="A785" s="1"/>
      <c r="B785" s="1"/>
      <c r="C785" s="1"/>
      <c r="D785" s="1"/>
      <c r="E785" s="1"/>
      <c r="F785" s="1"/>
      <c r="G785" s="1"/>
      <c r="H785" s="1"/>
      <c r="I785" s="92"/>
      <c r="J785" s="1"/>
      <c r="K785" s="1"/>
      <c r="L785" s="1"/>
      <c r="M785" s="1"/>
      <c r="N785" s="1"/>
      <c r="O785" s="1"/>
      <c r="P785" s="1"/>
      <c r="Q785" s="1"/>
      <c r="R785" s="78"/>
      <c r="S785" s="78"/>
      <c r="T785" s="78"/>
      <c r="U785" s="78"/>
      <c r="V785" s="1"/>
      <c r="W785" s="1"/>
      <c r="X785" s="1"/>
      <c r="Y785" s="1"/>
      <c r="Z785" s="1"/>
    </row>
    <row r="786" spans="1:26" ht="14.25" customHeight="1" x14ac:dyDescent="0.35">
      <c r="A786" s="1"/>
      <c r="B786" s="1"/>
      <c r="C786" s="1"/>
      <c r="D786" s="1"/>
      <c r="E786" s="1"/>
      <c r="F786" s="1"/>
      <c r="G786" s="1"/>
      <c r="H786" s="1"/>
      <c r="I786" s="92"/>
      <c r="J786" s="1"/>
      <c r="K786" s="1"/>
      <c r="L786" s="1"/>
      <c r="M786" s="1"/>
      <c r="N786" s="1"/>
      <c r="O786" s="1"/>
      <c r="P786" s="1"/>
      <c r="Q786" s="1"/>
      <c r="R786" s="78"/>
      <c r="S786" s="78"/>
      <c r="T786" s="78"/>
      <c r="U786" s="78"/>
      <c r="V786" s="1"/>
      <c r="W786" s="1"/>
      <c r="X786" s="1"/>
      <c r="Y786" s="1"/>
      <c r="Z786" s="1"/>
    </row>
    <row r="787" spans="1:26" ht="14.25" customHeight="1" x14ac:dyDescent="0.35">
      <c r="A787" s="1"/>
      <c r="B787" s="1"/>
      <c r="C787" s="1"/>
      <c r="D787" s="1"/>
      <c r="E787" s="1"/>
      <c r="F787" s="1"/>
      <c r="G787" s="1"/>
      <c r="H787" s="1"/>
      <c r="I787" s="92"/>
      <c r="J787" s="1"/>
      <c r="K787" s="1"/>
      <c r="L787" s="1"/>
      <c r="M787" s="1"/>
      <c r="N787" s="1"/>
      <c r="O787" s="1"/>
      <c r="P787" s="1"/>
      <c r="Q787" s="1"/>
      <c r="R787" s="78"/>
      <c r="S787" s="78"/>
      <c r="T787" s="78"/>
      <c r="U787" s="78"/>
      <c r="V787" s="1"/>
      <c r="W787" s="1"/>
      <c r="X787" s="1"/>
      <c r="Y787" s="1"/>
      <c r="Z787" s="1"/>
    </row>
    <row r="788" spans="1:26" ht="14.25" customHeight="1" x14ac:dyDescent="0.35">
      <c r="A788" s="1"/>
      <c r="B788" s="1"/>
      <c r="C788" s="1"/>
      <c r="D788" s="1"/>
      <c r="E788" s="1"/>
      <c r="F788" s="1"/>
      <c r="G788" s="1"/>
      <c r="H788" s="1"/>
      <c r="I788" s="92"/>
      <c r="J788" s="1"/>
      <c r="K788" s="1"/>
      <c r="L788" s="1"/>
      <c r="M788" s="1"/>
      <c r="N788" s="1"/>
      <c r="O788" s="1"/>
      <c r="P788" s="1"/>
      <c r="Q788" s="1"/>
      <c r="R788" s="78"/>
      <c r="S788" s="78"/>
      <c r="T788" s="78"/>
      <c r="U788" s="78"/>
      <c r="V788" s="1"/>
      <c r="W788" s="1"/>
      <c r="X788" s="1"/>
      <c r="Y788" s="1"/>
      <c r="Z788" s="1"/>
    </row>
    <row r="789" spans="1:26" ht="14.25" customHeight="1" x14ac:dyDescent="0.35">
      <c r="A789" s="1"/>
      <c r="B789" s="1"/>
      <c r="C789" s="1"/>
      <c r="D789" s="1"/>
      <c r="E789" s="1"/>
      <c r="F789" s="1"/>
      <c r="G789" s="1"/>
      <c r="H789" s="1"/>
      <c r="I789" s="92"/>
      <c r="J789" s="1"/>
      <c r="K789" s="1"/>
      <c r="L789" s="1"/>
      <c r="M789" s="1"/>
      <c r="N789" s="1"/>
      <c r="O789" s="1"/>
      <c r="P789" s="1"/>
      <c r="Q789" s="1"/>
      <c r="R789" s="78"/>
      <c r="S789" s="78"/>
      <c r="T789" s="78"/>
      <c r="U789" s="78"/>
      <c r="V789" s="1"/>
      <c r="W789" s="1"/>
      <c r="X789" s="1"/>
      <c r="Y789" s="1"/>
      <c r="Z789" s="1"/>
    </row>
    <row r="790" spans="1:26" ht="14.25" customHeight="1" x14ac:dyDescent="0.35">
      <c r="A790" s="1"/>
      <c r="B790" s="1"/>
      <c r="C790" s="1"/>
      <c r="D790" s="1"/>
      <c r="E790" s="1"/>
      <c r="F790" s="1"/>
      <c r="G790" s="1"/>
      <c r="H790" s="1"/>
      <c r="I790" s="92"/>
      <c r="J790" s="1"/>
      <c r="K790" s="1"/>
      <c r="L790" s="1"/>
      <c r="M790" s="1"/>
      <c r="N790" s="1"/>
      <c r="O790" s="1"/>
      <c r="P790" s="1"/>
      <c r="Q790" s="1"/>
      <c r="R790" s="78"/>
      <c r="S790" s="78"/>
      <c r="T790" s="78"/>
      <c r="U790" s="78"/>
      <c r="V790" s="1"/>
      <c r="W790" s="1"/>
      <c r="X790" s="1"/>
      <c r="Y790" s="1"/>
      <c r="Z790" s="1"/>
    </row>
    <row r="791" spans="1:26" ht="14.25" customHeight="1" x14ac:dyDescent="0.35">
      <c r="A791" s="1"/>
      <c r="B791" s="1"/>
      <c r="C791" s="1"/>
      <c r="D791" s="1"/>
      <c r="E791" s="1"/>
      <c r="F791" s="1"/>
      <c r="G791" s="1"/>
      <c r="H791" s="1"/>
      <c r="I791" s="92"/>
      <c r="J791" s="1"/>
      <c r="K791" s="1"/>
      <c r="L791" s="1"/>
      <c r="M791" s="1"/>
      <c r="N791" s="1"/>
      <c r="O791" s="1"/>
      <c r="P791" s="1"/>
      <c r="Q791" s="1"/>
      <c r="R791" s="78"/>
      <c r="S791" s="78"/>
      <c r="T791" s="78"/>
      <c r="U791" s="78"/>
      <c r="V791" s="1"/>
      <c r="W791" s="1"/>
      <c r="X791" s="1"/>
      <c r="Y791" s="1"/>
      <c r="Z791" s="1"/>
    </row>
    <row r="792" spans="1:26" ht="14.25" customHeight="1" x14ac:dyDescent="0.35">
      <c r="A792" s="1"/>
      <c r="B792" s="1"/>
      <c r="C792" s="1"/>
      <c r="D792" s="1"/>
      <c r="E792" s="1"/>
      <c r="F792" s="1"/>
      <c r="G792" s="1"/>
      <c r="H792" s="1"/>
      <c r="I792" s="92"/>
      <c r="J792" s="1"/>
      <c r="K792" s="1"/>
      <c r="L792" s="1"/>
      <c r="M792" s="1"/>
      <c r="N792" s="1"/>
      <c r="O792" s="1"/>
      <c r="P792" s="1"/>
      <c r="Q792" s="1"/>
      <c r="R792" s="78"/>
      <c r="S792" s="78"/>
      <c r="T792" s="78"/>
      <c r="U792" s="78"/>
      <c r="V792" s="1"/>
      <c r="W792" s="1"/>
      <c r="X792" s="1"/>
      <c r="Y792" s="1"/>
      <c r="Z792" s="1"/>
    </row>
    <row r="793" spans="1:26" ht="14.25" customHeight="1" x14ac:dyDescent="0.35">
      <c r="A793" s="1"/>
      <c r="B793" s="1"/>
      <c r="C793" s="1"/>
      <c r="D793" s="1"/>
      <c r="E793" s="1"/>
      <c r="F793" s="1"/>
      <c r="G793" s="1"/>
      <c r="H793" s="1"/>
      <c r="I793" s="92"/>
      <c r="J793" s="1"/>
      <c r="K793" s="1"/>
      <c r="L793" s="1"/>
      <c r="M793" s="1"/>
      <c r="N793" s="1"/>
      <c r="O793" s="1"/>
      <c r="P793" s="1"/>
      <c r="Q793" s="1"/>
      <c r="R793" s="78"/>
      <c r="S793" s="78"/>
      <c r="T793" s="78"/>
      <c r="U793" s="78"/>
      <c r="V793" s="1"/>
      <c r="W793" s="1"/>
      <c r="X793" s="1"/>
      <c r="Y793" s="1"/>
      <c r="Z793" s="1"/>
    </row>
    <row r="794" spans="1:26" ht="14.25" customHeight="1" x14ac:dyDescent="0.35">
      <c r="A794" s="1"/>
      <c r="B794" s="1"/>
      <c r="C794" s="1"/>
      <c r="D794" s="1"/>
      <c r="E794" s="1"/>
      <c r="F794" s="1"/>
      <c r="G794" s="1"/>
      <c r="H794" s="1"/>
      <c r="I794" s="92"/>
      <c r="J794" s="1"/>
      <c r="K794" s="1"/>
      <c r="L794" s="1"/>
      <c r="M794" s="1"/>
      <c r="N794" s="1"/>
      <c r="O794" s="1"/>
      <c r="P794" s="1"/>
      <c r="Q794" s="1"/>
      <c r="R794" s="78"/>
      <c r="S794" s="78"/>
      <c r="T794" s="78"/>
      <c r="U794" s="78"/>
      <c r="V794" s="1"/>
      <c r="W794" s="1"/>
      <c r="X794" s="1"/>
      <c r="Y794" s="1"/>
      <c r="Z794" s="1"/>
    </row>
    <row r="795" spans="1:26" ht="14.25" customHeight="1" x14ac:dyDescent="0.35">
      <c r="A795" s="1"/>
      <c r="B795" s="1"/>
      <c r="C795" s="1"/>
      <c r="D795" s="1"/>
      <c r="E795" s="1"/>
      <c r="F795" s="1"/>
      <c r="G795" s="1"/>
      <c r="H795" s="1"/>
      <c r="I795" s="92"/>
      <c r="J795" s="1"/>
      <c r="K795" s="1"/>
      <c r="L795" s="1"/>
      <c r="M795" s="1"/>
      <c r="N795" s="1"/>
      <c r="O795" s="1"/>
      <c r="P795" s="1"/>
      <c r="Q795" s="1"/>
      <c r="R795" s="78"/>
      <c r="S795" s="78"/>
      <c r="T795" s="78"/>
      <c r="U795" s="78"/>
      <c r="V795" s="1"/>
      <c r="W795" s="1"/>
      <c r="X795" s="1"/>
      <c r="Y795" s="1"/>
      <c r="Z795" s="1"/>
    </row>
    <row r="796" spans="1:26" ht="14.25" customHeight="1" x14ac:dyDescent="0.35">
      <c r="A796" s="1"/>
      <c r="B796" s="1"/>
      <c r="C796" s="1"/>
      <c r="D796" s="1"/>
      <c r="E796" s="1"/>
      <c r="F796" s="1"/>
      <c r="G796" s="1"/>
      <c r="H796" s="1"/>
      <c r="I796" s="92"/>
      <c r="J796" s="1"/>
      <c r="K796" s="1"/>
      <c r="L796" s="1"/>
      <c r="M796" s="1"/>
      <c r="N796" s="1"/>
      <c r="O796" s="1"/>
      <c r="P796" s="1"/>
      <c r="Q796" s="1"/>
      <c r="R796" s="78"/>
      <c r="S796" s="78"/>
      <c r="T796" s="78"/>
      <c r="U796" s="78"/>
      <c r="V796" s="1"/>
      <c r="W796" s="1"/>
      <c r="X796" s="1"/>
      <c r="Y796" s="1"/>
      <c r="Z796" s="1"/>
    </row>
    <row r="797" spans="1:26" ht="14.25" customHeight="1" x14ac:dyDescent="0.35">
      <c r="A797" s="1"/>
      <c r="B797" s="1"/>
      <c r="C797" s="1"/>
      <c r="D797" s="1"/>
      <c r="E797" s="1"/>
      <c r="F797" s="1"/>
      <c r="G797" s="1"/>
      <c r="H797" s="1"/>
      <c r="I797" s="92"/>
      <c r="J797" s="1"/>
      <c r="K797" s="1"/>
      <c r="L797" s="1"/>
      <c r="M797" s="1"/>
      <c r="N797" s="1"/>
      <c r="O797" s="1"/>
      <c r="P797" s="1"/>
      <c r="Q797" s="1"/>
      <c r="R797" s="78"/>
      <c r="S797" s="78"/>
      <c r="T797" s="78"/>
      <c r="U797" s="78"/>
      <c r="V797" s="1"/>
      <c r="W797" s="1"/>
      <c r="X797" s="1"/>
      <c r="Y797" s="1"/>
      <c r="Z797" s="1"/>
    </row>
    <row r="798" spans="1:26" ht="14.25" customHeight="1" x14ac:dyDescent="0.35">
      <c r="A798" s="1"/>
      <c r="B798" s="1"/>
      <c r="C798" s="1"/>
      <c r="D798" s="1"/>
      <c r="E798" s="1"/>
      <c r="F798" s="1"/>
      <c r="G798" s="1"/>
      <c r="H798" s="1"/>
      <c r="I798" s="92"/>
      <c r="J798" s="1"/>
      <c r="K798" s="1"/>
      <c r="L798" s="1"/>
      <c r="M798" s="1"/>
      <c r="N798" s="1"/>
      <c r="O798" s="1"/>
      <c r="P798" s="1"/>
      <c r="Q798" s="1"/>
      <c r="R798" s="78"/>
      <c r="S798" s="78"/>
      <c r="T798" s="78"/>
      <c r="U798" s="78"/>
      <c r="V798" s="1"/>
      <c r="W798" s="1"/>
      <c r="X798" s="1"/>
      <c r="Y798" s="1"/>
      <c r="Z798" s="1"/>
    </row>
    <row r="799" spans="1:26" ht="14.25" customHeight="1" x14ac:dyDescent="0.35">
      <c r="A799" s="1"/>
      <c r="B799" s="1"/>
      <c r="C799" s="1"/>
      <c r="D799" s="1"/>
      <c r="E799" s="1"/>
      <c r="F799" s="1"/>
      <c r="G799" s="1"/>
      <c r="H799" s="1"/>
      <c r="I799" s="92"/>
      <c r="J799" s="1"/>
      <c r="K799" s="1"/>
      <c r="L799" s="1"/>
      <c r="M799" s="1"/>
      <c r="N799" s="1"/>
      <c r="O799" s="1"/>
      <c r="P799" s="1"/>
      <c r="Q799" s="1"/>
      <c r="R799" s="78"/>
      <c r="S799" s="78"/>
      <c r="T799" s="78"/>
      <c r="U799" s="78"/>
      <c r="V799" s="1"/>
      <c r="W799" s="1"/>
      <c r="X799" s="1"/>
      <c r="Y799" s="1"/>
      <c r="Z799" s="1"/>
    </row>
    <row r="800" spans="1:26" ht="14.25" customHeight="1" x14ac:dyDescent="0.35">
      <c r="A800" s="1"/>
      <c r="B800" s="1"/>
      <c r="C800" s="1"/>
      <c r="D800" s="1"/>
      <c r="E800" s="1"/>
      <c r="F800" s="1"/>
      <c r="G800" s="1"/>
      <c r="H800" s="1"/>
      <c r="I800" s="92"/>
      <c r="J800" s="1"/>
      <c r="K800" s="1"/>
      <c r="L800" s="1"/>
      <c r="M800" s="1"/>
      <c r="N800" s="1"/>
      <c r="O800" s="1"/>
      <c r="P800" s="1"/>
      <c r="Q800" s="1"/>
      <c r="R800" s="78"/>
      <c r="S800" s="78"/>
      <c r="T800" s="78"/>
      <c r="U800" s="78"/>
      <c r="V800" s="1"/>
      <c r="W800" s="1"/>
      <c r="X800" s="1"/>
      <c r="Y800" s="1"/>
      <c r="Z800" s="1"/>
    </row>
    <row r="801" spans="1:26" ht="14.25" customHeight="1" x14ac:dyDescent="0.35">
      <c r="A801" s="1"/>
      <c r="B801" s="1"/>
      <c r="C801" s="1"/>
      <c r="D801" s="1"/>
      <c r="E801" s="1"/>
      <c r="F801" s="1"/>
      <c r="G801" s="1"/>
      <c r="H801" s="1"/>
      <c r="I801" s="92"/>
      <c r="J801" s="1"/>
      <c r="K801" s="1"/>
      <c r="L801" s="1"/>
      <c r="M801" s="1"/>
      <c r="N801" s="1"/>
      <c r="O801" s="1"/>
      <c r="P801" s="1"/>
      <c r="Q801" s="1"/>
      <c r="R801" s="78"/>
      <c r="S801" s="78"/>
      <c r="T801" s="78"/>
      <c r="U801" s="78"/>
      <c r="V801" s="1"/>
      <c r="W801" s="1"/>
      <c r="X801" s="1"/>
      <c r="Y801" s="1"/>
      <c r="Z801" s="1"/>
    </row>
    <row r="802" spans="1:26" ht="14.25" customHeight="1" x14ac:dyDescent="0.35">
      <c r="A802" s="1"/>
      <c r="B802" s="1"/>
      <c r="C802" s="1"/>
      <c r="D802" s="1"/>
      <c r="E802" s="1"/>
      <c r="F802" s="1"/>
      <c r="G802" s="1"/>
      <c r="H802" s="1"/>
      <c r="I802" s="92"/>
      <c r="J802" s="1"/>
      <c r="K802" s="1"/>
      <c r="L802" s="1"/>
      <c r="M802" s="1"/>
      <c r="N802" s="1"/>
      <c r="O802" s="1"/>
      <c r="P802" s="1"/>
      <c r="Q802" s="1"/>
      <c r="R802" s="78"/>
      <c r="S802" s="78"/>
      <c r="T802" s="78"/>
      <c r="U802" s="78"/>
      <c r="V802" s="1"/>
      <c r="W802" s="1"/>
      <c r="X802" s="1"/>
      <c r="Y802" s="1"/>
      <c r="Z802" s="1"/>
    </row>
    <row r="803" spans="1:26" ht="14.25" customHeight="1" x14ac:dyDescent="0.35">
      <c r="A803" s="1"/>
      <c r="B803" s="1"/>
      <c r="C803" s="1"/>
      <c r="D803" s="1"/>
      <c r="E803" s="1"/>
      <c r="F803" s="1"/>
      <c r="G803" s="1"/>
      <c r="H803" s="1"/>
      <c r="I803" s="92"/>
      <c r="J803" s="1"/>
      <c r="K803" s="1"/>
      <c r="L803" s="1"/>
      <c r="M803" s="1"/>
      <c r="N803" s="1"/>
      <c r="O803" s="1"/>
      <c r="P803" s="1"/>
      <c r="Q803" s="1"/>
      <c r="R803" s="78"/>
      <c r="S803" s="78"/>
      <c r="T803" s="78"/>
      <c r="U803" s="78"/>
      <c r="V803" s="1"/>
      <c r="W803" s="1"/>
      <c r="X803" s="1"/>
      <c r="Y803" s="1"/>
      <c r="Z803" s="1"/>
    </row>
    <row r="804" spans="1:26" ht="14.25" customHeight="1" x14ac:dyDescent="0.35">
      <c r="A804" s="1"/>
      <c r="B804" s="1"/>
      <c r="C804" s="1"/>
      <c r="D804" s="1"/>
      <c r="E804" s="1"/>
      <c r="F804" s="1"/>
      <c r="G804" s="1"/>
      <c r="H804" s="1"/>
      <c r="I804" s="92"/>
      <c r="J804" s="1"/>
      <c r="K804" s="1"/>
      <c r="L804" s="1"/>
      <c r="M804" s="1"/>
      <c r="N804" s="1"/>
      <c r="O804" s="1"/>
      <c r="P804" s="1"/>
      <c r="Q804" s="1"/>
      <c r="R804" s="78"/>
      <c r="S804" s="78"/>
      <c r="T804" s="78"/>
      <c r="U804" s="78"/>
      <c r="V804" s="1"/>
      <c r="W804" s="1"/>
      <c r="X804" s="1"/>
      <c r="Y804" s="1"/>
      <c r="Z804" s="1"/>
    </row>
    <row r="805" spans="1:26" ht="14.25" customHeight="1" x14ac:dyDescent="0.35">
      <c r="A805" s="1"/>
      <c r="B805" s="1"/>
      <c r="C805" s="1"/>
      <c r="D805" s="1"/>
      <c r="E805" s="1"/>
      <c r="F805" s="1"/>
      <c r="G805" s="1"/>
      <c r="H805" s="1"/>
      <c r="I805" s="92"/>
      <c r="J805" s="1"/>
      <c r="K805" s="1"/>
      <c r="L805" s="1"/>
      <c r="M805" s="1"/>
      <c r="N805" s="1"/>
      <c r="O805" s="1"/>
      <c r="P805" s="1"/>
      <c r="Q805" s="1"/>
      <c r="R805" s="78"/>
      <c r="S805" s="78"/>
      <c r="T805" s="78"/>
      <c r="U805" s="78"/>
      <c r="V805" s="1"/>
      <c r="W805" s="1"/>
      <c r="X805" s="1"/>
      <c r="Y805" s="1"/>
      <c r="Z805" s="1"/>
    </row>
    <row r="806" spans="1:26" ht="14.25" customHeight="1" x14ac:dyDescent="0.35">
      <c r="A806" s="1"/>
      <c r="B806" s="1"/>
      <c r="C806" s="1"/>
      <c r="D806" s="1"/>
      <c r="E806" s="1"/>
      <c r="F806" s="1"/>
      <c r="G806" s="1"/>
      <c r="H806" s="1"/>
      <c r="I806" s="92"/>
      <c r="J806" s="1"/>
      <c r="K806" s="1"/>
      <c r="L806" s="1"/>
      <c r="M806" s="1"/>
      <c r="N806" s="1"/>
      <c r="O806" s="1"/>
      <c r="P806" s="1"/>
      <c r="Q806" s="1"/>
      <c r="R806" s="78"/>
      <c r="S806" s="78"/>
      <c r="T806" s="78"/>
      <c r="U806" s="78"/>
      <c r="V806" s="1"/>
      <c r="W806" s="1"/>
      <c r="X806" s="1"/>
      <c r="Y806" s="1"/>
      <c r="Z806" s="1"/>
    </row>
    <row r="807" spans="1:26" ht="14.25" customHeight="1" x14ac:dyDescent="0.35">
      <c r="A807" s="1"/>
      <c r="B807" s="1"/>
      <c r="C807" s="1"/>
      <c r="D807" s="1"/>
      <c r="E807" s="1"/>
      <c r="F807" s="1"/>
      <c r="G807" s="1"/>
      <c r="H807" s="1"/>
      <c r="I807" s="92"/>
      <c r="J807" s="1"/>
      <c r="K807" s="1"/>
      <c r="L807" s="1"/>
      <c r="M807" s="1"/>
      <c r="N807" s="1"/>
      <c r="O807" s="1"/>
      <c r="P807" s="1"/>
      <c r="Q807" s="1"/>
      <c r="R807" s="78"/>
      <c r="S807" s="78"/>
      <c r="T807" s="78"/>
      <c r="U807" s="78"/>
      <c r="V807" s="1"/>
      <c r="W807" s="1"/>
      <c r="X807" s="1"/>
      <c r="Y807" s="1"/>
      <c r="Z807" s="1"/>
    </row>
    <row r="808" spans="1:26" ht="14.25" customHeight="1" x14ac:dyDescent="0.35">
      <c r="A808" s="1"/>
      <c r="B808" s="1"/>
      <c r="C808" s="1"/>
      <c r="D808" s="1"/>
      <c r="E808" s="1"/>
      <c r="F808" s="1"/>
      <c r="G808" s="1"/>
      <c r="H808" s="1"/>
      <c r="I808" s="92"/>
      <c r="J808" s="1"/>
      <c r="K808" s="1"/>
      <c r="L808" s="1"/>
      <c r="M808" s="1"/>
      <c r="N808" s="1"/>
      <c r="O808" s="1"/>
      <c r="P808" s="1"/>
      <c r="Q808" s="1"/>
      <c r="R808" s="78"/>
      <c r="S808" s="78"/>
      <c r="T808" s="78"/>
      <c r="U808" s="78"/>
      <c r="V808" s="1"/>
      <c r="W808" s="1"/>
      <c r="X808" s="1"/>
      <c r="Y808" s="1"/>
      <c r="Z808" s="1"/>
    </row>
    <row r="809" spans="1:26" ht="14.25" customHeight="1" x14ac:dyDescent="0.35">
      <c r="A809" s="1"/>
      <c r="B809" s="1"/>
      <c r="C809" s="1"/>
      <c r="D809" s="1"/>
      <c r="E809" s="1"/>
      <c r="F809" s="1"/>
      <c r="G809" s="1"/>
      <c r="H809" s="1"/>
      <c r="I809" s="92"/>
      <c r="J809" s="1"/>
      <c r="K809" s="1"/>
      <c r="L809" s="1"/>
      <c r="M809" s="1"/>
      <c r="N809" s="1"/>
      <c r="O809" s="1"/>
      <c r="P809" s="1"/>
      <c r="Q809" s="1"/>
      <c r="R809" s="78"/>
      <c r="S809" s="78"/>
      <c r="T809" s="78"/>
      <c r="U809" s="78"/>
      <c r="V809" s="1"/>
      <c r="W809" s="1"/>
      <c r="X809" s="1"/>
      <c r="Y809" s="1"/>
      <c r="Z809" s="1"/>
    </row>
    <row r="810" spans="1:26" ht="14.25" customHeight="1" x14ac:dyDescent="0.35">
      <c r="A810" s="1"/>
      <c r="B810" s="1"/>
      <c r="C810" s="1"/>
      <c r="D810" s="1"/>
      <c r="E810" s="1"/>
      <c r="F810" s="1"/>
      <c r="G810" s="1"/>
      <c r="H810" s="1"/>
      <c r="I810" s="92"/>
      <c r="J810" s="1"/>
      <c r="K810" s="1"/>
      <c r="L810" s="1"/>
      <c r="M810" s="1"/>
      <c r="N810" s="1"/>
      <c r="O810" s="1"/>
      <c r="P810" s="1"/>
      <c r="Q810" s="1"/>
      <c r="R810" s="78"/>
      <c r="S810" s="78"/>
      <c r="T810" s="78"/>
      <c r="U810" s="78"/>
      <c r="V810" s="1"/>
      <c r="W810" s="1"/>
      <c r="X810" s="1"/>
      <c r="Y810" s="1"/>
      <c r="Z810" s="1"/>
    </row>
    <row r="811" spans="1:26" ht="14.25" customHeight="1" x14ac:dyDescent="0.35">
      <c r="A811" s="1"/>
      <c r="B811" s="1"/>
      <c r="C811" s="1"/>
      <c r="D811" s="1"/>
      <c r="E811" s="1"/>
      <c r="F811" s="1"/>
      <c r="G811" s="1"/>
      <c r="H811" s="1"/>
      <c r="I811" s="92"/>
      <c r="J811" s="1"/>
      <c r="K811" s="1"/>
      <c r="L811" s="1"/>
      <c r="M811" s="1"/>
      <c r="N811" s="1"/>
      <c r="O811" s="1"/>
      <c r="P811" s="1"/>
      <c r="Q811" s="1"/>
      <c r="R811" s="78"/>
      <c r="S811" s="78"/>
      <c r="T811" s="78"/>
      <c r="U811" s="78"/>
      <c r="V811" s="1"/>
      <c r="W811" s="1"/>
      <c r="X811" s="1"/>
      <c r="Y811" s="1"/>
      <c r="Z811" s="1"/>
    </row>
    <row r="812" spans="1:26" ht="14.25" customHeight="1" x14ac:dyDescent="0.35">
      <c r="A812" s="1"/>
      <c r="B812" s="1"/>
      <c r="C812" s="1"/>
      <c r="D812" s="1"/>
      <c r="E812" s="1"/>
      <c r="F812" s="1"/>
      <c r="G812" s="1"/>
      <c r="H812" s="1"/>
      <c r="I812" s="92"/>
      <c r="J812" s="1"/>
      <c r="K812" s="1"/>
      <c r="L812" s="1"/>
      <c r="M812" s="1"/>
      <c r="N812" s="1"/>
      <c r="O812" s="1"/>
      <c r="P812" s="1"/>
      <c r="Q812" s="1"/>
      <c r="R812" s="78"/>
      <c r="S812" s="78"/>
      <c r="T812" s="78"/>
      <c r="U812" s="78"/>
      <c r="V812" s="1"/>
      <c r="W812" s="1"/>
      <c r="X812" s="1"/>
      <c r="Y812" s="1"/>
      <c r="Z812" s="1"/>
    </row>
    <row r="813" spans="1:26" ht="14.25" customHeight="1" x14ac:dyDescent="0.35">
      <c r="A813" s="1"/>
      <c r="B813" s="1"/>
      <c r="C813" s="1"/>
      <c r="D813" s="1"/>
      <c r="E813" s="1"/>
      <c r="F813" s="1"/>
      <c r="G813" s="1"/>
      <c r="H813" s="1"/>
      <c r="I813" s="92"/>
      <c r="J813" s="1"/>
      <c r="K813" s="1"/>
      <c r="L813" s="1"/>
      <c r="M813" s="1"/>
      <c r="N813" s="1"/>
      <c r="O813" s="1"/>
      <c r="P813" s="1"/>
      <c r="Q813" s="1"/>
      <c r="R813" s="78"/>
      <c r="S813" s="78"/>
      <c r="T813" s="78"/>
      <c r="U813" s="78"/>
      <c r="V813" s="1"/>
      <c r="W813" s="1"/>
      <c r="X813" s="1"/>
      <c r="Y813" s="1"/>
      <c r="Z813" s="1"/>
    </row>
    <row r="814" spans="1:26" ht="14.25" customHeight="1" x14ac:dyDescent="0.35">
      <c r="A814" s="1"/>
      <c r="B814" s="1"/>
      <c r="C814" s="1"/>
      <c r="D814" s="1"/>
      <c r="E814" s="1"/>
      <c r="F814" s="1"/>
      <c r="G814" s="1"/>
      <c r="H814" s="1"/>
      <c r="I814" s="92"/>
      <c r="J814" s="1"/>
      <c r="K814" s="1"/>
      <c r="L814" s="1"/>
      <c r="M814" s="1"/>
      <c r="N814" s="1"/>
      <c r="O814" s="1"/>
      <c r="P814" s="1"/>
      <c r="Q814" s="1"/>
      <c r="R814" s="78"/>
      <c r="S814" s="78"/>
      <c r="T814" s="78"/>
      <c r="U814" s="78"/>
      <c r="V814" s="1"/>
      <c r="W814" s="1"/>
      <c r="X814" s="1"/>
      <c r="Y814" s="1"/>
      <c r="Z814" s="1"/>
    </row>
    <row r="815" spans="1:26" ht="14.25" customHeight="1" x14ac:dyDescent="0.35">
      <c r="A815" s="1"/>
      <c r="B815" s="1"/>
      <c r="C815" s="1"/>
      <c r="D815" s="1"/>
      <c r="E815" s="1"/>
      <c r="F815" s="1"/>
      <c r="G815" s="1"/>
      <c r="H815" s="1"/>
      <c r="I815" s="92"/>
      <c r="J815" s="1"/>
      <c r="K815" s="1"/>
      <c r="L815" s="1"/>
      <c r="M815" s="1"/>
      <c r="N815" s="1"/>
      <c r="O815" s="1"/>
      <c r="P815" s="1"/>
      <c r="Q815" s="1"/>
      <c r="R815" s="78"/>
      <c r="S815" s="78"/>
      <c r="T815" s="78"/>
      <c r="U815" s="78"/>
      <c r="V815" s="1"/>
      <c r="W815" s="1"/>
      <c r="X815" s="1"/>
      <c r="Y815" s="1"/>
      <c r="Z815" s="1"/>
    </row>
    <row r="816" spans="1:26" ht="14.25" customHeight="1" x14ac:dyDescent="0.35">
      <c r="A816" s="1"/>
      <c r="B816" s="1"/>
      <c r="C816" s="1"/>
      <c r="D816" s="1"/>
      <c r="E816" s="1"/>
      <c r="F816" s="1"/>
      <c r="G816" s="1"/>
      <c r="H816" s="1"/>
      <c r="I816" s="92"/>
      <c r="J816" s="1"/>
      <c r="K816" s="1"/>
      <c r="L816" s="1"/>
      <c r="M816" s="1"/>
      <c r="N816" s="1"/>
      <c r="O816" s="1"/>
      <c r="P816" s="1"/>
      <c r="Q816" s="1"/>
      <c r="R816" s="78"/>
      <c r="S816" s="78"/>
      <c r="T816" s="78"/>
      <c r="U816" s="78"/>
      <c r="V816" s="1"/>
      <c r="W816" s="1"/>
      <c r="X816" s="1"/>
      <c r="Y816" s="1"/>
      <c r="Z816" s="1"/>
    </row>
    <row r="817" spans="1:26" ht="14.25" customHeight="1" x14ac:dyDescent="0.35">
      <c r="A817" s="1"/>
      <c r="B817" s="1"/>
      <c r="C817" s="1"/>
      <c r="D817" s="1"/>
      <c r="E817" s="1"/>
      <c r="F817" s="1"/>
      <c r="G817" s="1"/>
      <c r="H817" s="1"/>
      <c r="I817" s="92"/>
      <c r="J817" s="1"/>
      <c r="K817" s="1"/>
      <c r="L817" s="1"/>
      <c r="M817" s="1"/>
      <c r="N817" s="1"/>
      <c r="O817" s="1"/>
      <c r="P817" s="1"/>
      <c r="Q817" s="1"/>
      <c r="R817" s="78"/>
      <c r="S817" s="78"/>
      <c r="T817" s="78"/>
      <c r="U817" s="78"/>
      <c r="V817" s="1"/>
      <c r="W817" s="1"/>
      <c r="X817" s="1"/>
      <c r="Y817" s="1"/>
      <c r="Z817" s="1"/>
    </row>
    <row r="818" spans="1:26" ht="14.25" customHeight="1" x14ac:dyDescent="0.35">
      <c r="A818" s="1"/>
      <c r="B818" s="1"/>
      <c r="C818" s="1"/>
      <c r="D818" s="1"/>
      <c r="E818" s="1"/>
      <c r="F818" s="1"/>
      <c r="G818" s="1"/>
      <c r="H818" s="1"/>
      <c r="I818" s="92"/>
      <c r="J818" s="1"/>
      <c r="K818" s="1"/>
      <c r="L818" s="1"/>
      <c r="M818" s="1"/>
      <c r="N818" s="1"/>
      <c r="O818" s="1"/>
      <c r="P818" s="1"/>
      <c r="Q818" s="1"/>
      <c r="R818" s="78"/>
      <c r="S818" s="78"/>
      <c r="T818" s="78"/>
      <c r="U818" s="78"/>
      <c r="V818" s="1"/>
      <c r="W818" s="1"/>
      <c r="X818" s="1"/>
      <c r="Y818" s="1"/>
      <c r="Z818" s="1"/>
    </row>
    <row r="819" spans="1:26" ht="14.25" customHeight="1" x14ac:dyDescent="0.35">
      <c r="A819" s="1"/>
      <c r="B819" s="1"/>
      <c r="C819" s="1"/>
      <c r="D819" s="1"/>
      <c r="E819" s="1"/>
      <c r="F819" s="1"/>
      <c r="G819" s="1"/>
      <c r="H819" s="1"/>
      <c r="I819" s="92"/>
      <c r="J819" s="1"/>
      <c r="K819" s="1"/>
      <c r="L819" s="1"/>
      <c r="M819" s="1"/>
      <c r="N819" s="1"/>
      <c r="O819" s="1"/>
      <c r="P819" s="1"/>
      <c r="Q819" s="1"/>
      <c r="R819" s="78"/>
      <c r="S819" s="78"/>
      <c r="T819" s="78"/>
      <c r="U819" s="78"/>
      <c r="V819" s="1"/>
      <c r="W819" s="1"/>
      <c r="X819" s="1"/>
      <c r="Y819" s="1"/>
      <c r="Z819" s="1"/>
    </row>
    <row r="820" spans="1:26" ht="14.25" customHeight="1" x14ac:dyDescent="0.35">
      <c r="A820" s="1"/>
      <c r="B820" s="1"/>
      <c r="C820" s="1"/>
      <c r="D820" s="1"/>
      <c r="E820" s="1"/>
      <c r="F820" s="1"/>
      <c r="G820" s="1"/>
      <c r="H820" s="1"/>
      <c r="I820" s="92"/>
      <c r="J820" s="1"/>
      <c r="K820" s="1"/>
      <c r="L820" s="1"/>
      <c r="M820" s="1"/>
      <c r="N820" s="1"/>
      <c r="O820" s="1"/>
      <c r="P820" s="1"/>
      <c r="Q820" s="1"/>
      <c r="R820" s="78"/>
      <c r="S820" s="78"/>
      <c r="T820" s="78"/>
      <c r="U820" s="78"/>
      <c r="V820" s="1"/>
      <c r="W820" s="1"/>
      <c r="X820" s="1"/>
      <c r="Y820" s="1"/>
      <c r="Z820" s="1"/>
    </row>
    <row r="821" spans="1:26" ht="14.25" customHeight="1" x14ac:dyDescent="0.35">
      <c r="A821" s="1"/>
      <c r="B821" s="1"/>
      <c r="C821" s="1"/>
      <c r="D821" s="1"/>
      <c r="E821" s="1"/>
      <c r="F821" s="1"/>
      <c r="G821" s="1"/>
      <c r="H821" s="1"/>
      <c r="I821" s="92"/>
      <c r="J821" s="1"/>
      <c r="K821" s="1"/>
      <c r="L821" s="1"/>
      <c r="M821" s="1"/>
      <c r="N821" s="1"/>
      <c r="O821" s="1"/>
      <c r="P821" s="1"/>
      <c r="Q821" s="1"/>
      <c r="R821" s="78"/>
      <c r="S821" s="78"/>
      <c r="T821" s="78"/>
      <c r="U821" s="78"/>
      <c r="V821" s="1"/>
      <c r="W821" s="1"/>
      <c r="X821" s="1"/>
      <c r="Y821" s="1"/>
      <c r="Z821" s="1"/>
    </row>
    <row r="822" spans="1:26" ht="14.25" customHeight="1" x14ac:dyDescent="0.35">
      <c r="A822" s="1"/>
      <c r="B822" s="1"/>
      <c r="C822" s="1"/>
      <c r="D822" s="1"/>
      <c r="E822" s="1"/>
      <c r="F822" s="1"/>
      <c r="G822" s="1"/>
      <c r="H822" s="1"/>
      <c r="I822" s="92"/>
      <c r="J822" s="1"/>
      <c r="K822" s="1"/>
      <c r="L822" s="1"/>
      <c r="M822" s="1"/>
      <c r="N822" s="1"/>
      <c r="O822" s="1"/>
      <c r="P822" s="1"/>
      <c r="Q822" s="1"/>
      <c r="R822" s="78"/>
      <c r="S822" s="78"/>
      <c r="T822" s="78"/>
      <c r="U822" s="78"/>
      <c r="V822" s="1"/>
      <c r="W822" s="1"/>
      <c r="X822" s="1"/>
      <c r="Y822" s="1"/>
      <c r="Z822" s="1"/>
    </row>
    <row r="823" spans="1:26" ht="14.25" customHeight="1" x14ac:dyDescent="0.35">
      <c r="A823" s="1"/>
      <c r="B823" s="1"/>
      <c r="C823" s="1"/>
      <c r="D823" s="1"/>
      <c r="E823" s="1"/>
      <c r="F823" s="1"/>
      <c r="G823" s="1"/>
      <c r="H823" s="1"/>
      <c r="I823" s="92"/>
      <c r="J823" s="1"/>
      <c r="K823" s="1"/>
      <c r="L823" s="1"/>
      <c r="M823" s="1"/>
      <c r="N823" s="1"/>
      <c r="O823" s="1"/>
      <c r="P823" s="1"/>
      <c r="Q823" s="1"/>
      <c r="R823" s="78"/>
      <c r="S823" s="78"/>
      <c r="T823" s="78"/>
      <c r="U823" s="78"/>
      <c r="V823" s="1"/>
      <c r="W823" s="1"/>
      <c r="X823" s="1"/>
      <c r="Y823" s="1"/>
      <c r="Z823" s="1"/>
    </row>
    <row r="824" spans="1:26" ht="14.25" customHeight="1" x14ac:dyDescent="0.35">
      <c r="A824" s="1"/>
      <c r="B824" s="1"/>
      <c r="C824" s="1"/>
      <c r="D824" s="1"/>
      <c r="E824" s="1"/>
      <c r="F824" s="1"/>
      <c r="G824" s="1"/>
      <c r="H824" s="1"/>
      <c r="I824" s="92"/>
      <c r="J824" s="1"/>
      <c r="K824" s="1"/>
      <c r="L824" s="1"/>
      <c r="M824" s="1"/>
      <c r="N824" s="1"/>
      <c r="O824" s="1"/>
      <c r="P824" s="1"/>
      <c r="Q824" s="1"/>
      <c r="R824" s="78"/>
      <c r="S824" s="78"/>
      <c r="T824" s="78"/>
      <c r="U824" s="78"/>
      <c r="V824" s="1"/>
      <c r="W824" s="1"/>
      <c r="X824" s="1"/>
      <c r="Y824" s="1"/>
      <c r="Z824" s="1"/>
    </row>
    <row r="825" spans="1:26" ht="14.25" customHeight="1" x14ac:dyDescent="0.35">
      <c r="A825" s="1"/>
      <c r="B825" s="1"/>
      <c r="C825" s="1"/>
      <c r="D825" s="1"/>
      <c r="E825" s="1"/>
      <c r="F825" s="1"/>
      <c r="G825" s="1"/>
      <c r="H825" s="1"/>
      <c r="I825" s="92"/>
      <c r="J825" s="1"/>
      <c r="K825" s="1"/>
      <c r="L825" s="1"/>
      <c r="M825" s="1"/>
      <c r="N825" s="1"/>
      <c r="O825" s="1"/>
      <c r="P825" s="1"/>
      <c r="Q825" s="1"/>
      <c r="R825" s="78"/>
      <c r="S825" s="78"/>
      <c r="T825" s="78"/>
      <c r="U825" s="78"/>
      <c r="V825" s="1"/>
      <c r="W825" s="1"/>
      <c r="X825" s="1"/>
      <c r="Y825" s="1"/>
      <c r="Z825" s="1"/>
    </row>
    <row r="826" spans="1:26" ht="14.25" customHeight="1" x14ac:dyDescent="0.35">
      <c r="A826" s="1"/>
      <c r="B826" s="1"/>
      <c r="C826" s="1"/>
      <c r="D826" s="1"/>
      <c r="E826" s="1"/>
      <c r="F826" s="1"/>
      <c r="G826" s="1"/>
      <c r="H826" s="1"/>
      <c r="I826" s="92"/>
      <c r="J826" s="1"/>
      <c r="K826" s="1"/>
      <c r="L826" s="1"/>
      <c r="M826" s="1"/>
      <c r="N826" s="1"/>
      <c r="O826" s="1"/>
      <c r="P826" s="1"/>
      <c r="Q826" s="1"/>
      <c r="R826" s="78"/>
      <c r="S826" s="78"/>
      <c r="T826" s="78"/>
      <c r="U826" s="78"/>
      <c r="V826" s="1"/>
      <c r="W826" s="1"/>
      <c r="X826" s="1"/>
      <c r="Y826" s="1"/>
      <c r="Z826" s="1"/>
    </row>
    <row r="827" spans="1:26" ht="14.25" customHeight="1" x14ac:dyDescent="0.35">
      <c r="A827" s="1"/>
      <c r="B827" s="1"/>
      <c r="C827" s="1"/>
      <c r="D827" s="1"/>
      <c r="E827" s="1"/>
      <c r="F827" s="1"/>
      <c r="G827" s="1"/>
      <c r="H827" s="1"/>
      <c r="I827" s="92"/>
      <c r="J827" s="1"/>
      <c r="K827" s="1"/>
      <c r="L827" s="1"/>
      <c r="M827" s="1"/>
      <c r="N827" s="1"/>
      <c r="O827" s="1"/>
      <c r="P827" s="1"/>
      <c r="Q827" s="1"/>
      <c r="R827" s="78"/>
      <c r="S827" s="78"/>
      <c r="T827" s="78"/>
      <c r="U827" s="78"/>
      <c r="V827" s="1"/>
      <c r="W827" s="1"/>
      <c r="X827" s="1"/>
      <c r="Y827" s="1"/>
      <c r="Z827" s="1"/>
    </row>
    <row r="828" spans="1:26" ht="14.25" customHeight="1" x14ac:dyDescent="0.35">
      <c r="A828" s="1"/>
      <c r="B828" s="1"/>
      <c r="C828" s="1"/>
      <c r="D828" s="1"/>
      <c r="E828" s="1"/>
      <c r="F828" s="1"/>
      <c r="G828" s="1"/>
      <c r="H828" s="1"/>
      <c r="I828" s="92"/>
      <c r="J828" s="1"/>
      <c r="K828" s="1"/>
      <c r="L828" s="1"/>
      <c r="M828" s="1"/>
      <c r="N828" s="1"/>
      <c r="O828" s="1"/>
      <c r="P828" s="1"/>
      <c r="Q828" s="1"/>
      <c r="R828" s="78"/>
      <c r="S828" s="78"/>
      <c r="T828" s="78"/>
      <c r="U828" s="78"/>
      <c r="V828" s="1"/>
      <c r="W828" s="1"/>
      <c r="X828" s="1"/>
      <c r="Y828" s="1"/>
      <c r="Z828" s="1"/>
    </row>
    <row r="829" spans="1:26" ht="14.25" customHeight="1" x14ac:dyDescent="0.35">
      <c r="A829" s="1"/>
      <c r="B829" s="1"/>
      <c r="C829" s="1"/>
      <c r="D829" s="1"/>
      <c r="E829" s="1"/>
      <c r="F829" s="1"/>
      <c r="G829" s="1"/>
      <c r="H829" s="1"/>
      <c r="I829" s="92"/>
      <c r="J829" s="1"/>
      <c r="K829" s="1"/>
      <c r="L829" s="1"/>
      <c r="M829" s="1"/>
      <c r="N829" s="1"/>
      <c r="O829" s="1"/>
      <c r="P829" s="1"/>
      <c r="Q829" s="1"/>
      <c r="R829" s="78"/>
      <c r="S829" s="78"/>
      <c r="T829" s="78"/>
      <c r="U829" s="78"/>
      <c r="V829" s="1"/>
      <c r="W829" s="1"/>
      <c r="X829" s="1"/>
      <c r="Y829" s="1"/>
      <c r="Z829" s="1"/>
    </row>
    <row r="830" spans="1:26" ht="14.25" customHeight="1" x14ac:dyDescent="0.35">
      <c r="A830" s="1"/>
      <c r="B830" s="1"/>
      <c r="C830" s="1"/>
      <c r="D830" s="1"/>
      <c r="E830" s="1"/>
      <c r="F830" s="1"/>
      <c r="G830" s="1"/>
      <c r="H830" s="1"/>
      <c r="I830" s="92"/>
      <c r="J830" s="1"/>
      <c r="K830" s="1"/>
      <c r="L830" s="1"/>
      <c r="M830" s="1"/>
      <c r="N830" s="1"/>
      <c r="O830" s="1"/>
      <c r="P830" s="1"/>
      <c r="Q830" s="1"/>
      <c r="R830" s="78"/>
      <c r="S830" s="78"/>
      <c r="T830" s="78"/>
      <c r="U830" s="78"/>
      <c r="V830" s="1"/>
      <c r="W830" s="1"/>
      <c r="X830" s="1"/>
      <c r="Y830" s="1"/>
      <c r="Z830" s="1"/>
    </row>
    <row r="831" spans="1:26" ht="14.25" customHeight="1" x14ac:dyDescent="0.35">
      <c r="A831" s="1"/>
      <c r="B831" s="1"/>
      <c r="C831" s="1"/>
      <c r="D831" s="1"/>
      <c r="E831" s="1"/>
      <c r="F831" s="1"/>
      <c r="G831" s="1"/>
      <c r="H831" s="1"/>
      <c r="I831" s="92"/>
      <c r="J831" s="1"/>
      <c r="K831" s="1"/>
      <c r="L831" s="1"/>
      <c r="M831" s="1"/>
      <c r="N831" s="1"/>
      <c r="O831" s="1"/>
      <c r="P831" s="1"/>
      <c r="Q831" s="1"/>
      <c r="R831" s="78"/>
      <c r="S831" s="78"/>
      <c r="T831" s="78"/>
      <c r="U831" s="78"/>
      <c r="V831" s="1"/>
      <c r="W831" s="1"/>
      <c r="X831" s="1"/>
      <c r="Y831" s="1"/>
      <c r="Z831" s="1"/>
    </row>
    <row r="832" spans="1:26" ht="14.25" customHeight="1" x14ac:dyDescent="0.35">
      <c r="A832" s="1"/>
      <c r="B832" s="1"/>
      <c r="C832" s="1"/>
      <c r="D832" s="1"/>
      <c r="E832" s="1"/>
      <c r="F832" s="1"/>
      <c r="G832" s="1"/>
      <c r="H832" s="1"/>
      <c r="I832" s="92"/>
      <c r="J832" s="1"/>
      <c r="K832" s="1"/>
      <c r="L832" s="1"/>
      <c r="M832" s="1"/>
      <c r="N832" s="1"/>
      <c r="O832" s="1"/>
      <c r="P832" s="1"/>
      <c r="Q832" s="1"/>
      <c r="R832" s="78"/>
      <c r="S832" s="78"/>
      <c r="T832" s="78"/>
      <c r="U832" s="78"/>
      <c r="V832" s="1"/>
      <c r="W832" s="1"/>
      <c r="X832" s="1"/>
      <c r="Y832" s="1"/>
      <c r="Z832" s="1"/>
    </row>
    <row r="833" spans="1:26" ht="14.25" customHeight="1" x14ac:dyDescent="0.35">
      <c r="A833" s="1"/>
      <c r="B833" s="1"/>
      <c r="C833" s="1"/>
      <c r="D833" s="1"/>
      <c r="E833" s="1"/>
      <c r="F833" s="1"/>
      <c r="G833" s="1"/>
      <c r="H833" s="1"/>
      <c r="I833" s="92"/>
      <c r="J833" s="1"/>
      <c r="K833" s="1"/>
      <c r="L833" s="1"/>
      <c r="M833" s="1"/>
      <c r="N833" s="1"/>
      <c r="O833" s="1"/>
      <c r="P833" s="1"/>
      <c r="Q833" s="1"/>
      <c r="R833" s="78"/>
      <c r="S833" s="78"/>
      <c r="T833" s="78"/>
      <c r="U833" s="78"/>
      <c r="V833" s="1"/>
      <c r="W833" s="1"/>
      <c r="X833" s="1"/>
      <c r="Y833" s="1"/>
      <c r="Z833" s="1"/>
    </row>
    <row r="834" spans="1:26" ht="14.25" customHeight="1" x14ac:dyDescent="0.35">
      <c r="A834" s="1"/>
      <c r="B834" s="1"/>
      <c r="C834" s="1"/>
      <c r="D834" s="1"/>
      <c r="E834" s="1"/>
      <c r="F834" s="1"/>
      <c r="G834" s="1"/>
      <c r="H834" s="1"/>
      <c r="I834" s="92"/>
      <c r="J834" s="1"/>
      <c r="K834" s="1"/>
      <c r="L834" s="1"/>
      <c r="M834" s="1"/>
      <c r="N834" s="1"/>
      <c r="O834" s="1"/>
      <c r="P834" s="1"/>
      <c r="Q834" s="1"/>
      <c r="R834" s="78"/>
      <c r="S834" s="78"/>
      <c r="T834" s="78"/>
      <c r="U834" s="78"/>
      <c r="V834" s="1"/>
      <c r="W834" s="1"/>
      <c r="X834" s="1"/>
      <c r="Y834" s="1"/>
      <c r="Z834" s="1"/>
    </row>
    <row r="835" spans="1:26" ht="14.25" customHeight="1" x14ac:dyDescent="0.35">
      <c r="A835" s="1"/>
      <c r="B835" s="1"/>
      <c r="C835" s="1"/>
      <c r="D835" s="1"/>
      <c r="E835" s="1"/>
      <c r="F835" s="1"/>
      <c r="G835" s="1"/>
      <c r="H835" s="1"/>
      <c r="I835" s="92"/>
      <c r="J835" s="1"/>
      <c r="K835" s="1"/>
      <c r="L835" s="1"/>
      <c r="M835" s="1"/>
      <c r="N835" s="1"/>
      <c r="O835" s="1"/>
      <c r="P835" s="1"/>
      <c r="Q835" s="1"/>
      <c r="R835" s="78"/>
      <c r="S835" s="78"/>
      <c r="T835" s="78"/>
      <c r="U835" s="78"/>
      <c r="V835" s="1"/>
      <c r="W835" s="1"/>
      <c r="X835" s="1"/>
      <c r="Y835" s="1"/>
      <c r="Z835" s="1"/>
    </row>
    <row r="836" spans="1:26" ht="14.25" customHeight="1" x14ac:dyDescent="0.35">
      <c r="A836" s="1"/>
      <c r="B836" s="1"/>
      <c r="C836" s="1"/>
      <c r="D836" s="1"/>
      <c r="E836" s="1"/>
      <c r="F836" s="1"/>
      <c r="G836" s="1"/>
      <c r="H836" s="1"/>
      <c r="I836" s="92"/>
      <c r="J836" s="1"/>
      <c r="K836" s="1"/>
      <c r="L836" s="1"/>
      <c r="M836" s="1"/>
      <c r="N836" s="1"/>
      <c r="O836" s="1"/>
      <c r="P836" s="1"/>
      <c r="Q836" s="1"/>
      <c r="R836" s="78"/>
      <c r="S836" s="78"/>
      <c r="T836" s="78"/>
      <c r="U836" s="78"/>
      <c r="V836" s="1"/>
      <c r="W836" s="1"/>
      <c r="X836" s="1"/>
      <c r="Y836" s="1"/>
      <c r="Z836" s="1"/>
    </row>
    <row r="837" spans="1:26" ht="14.25" customHeight="1" x14ac:dyDescent="0.35">
      <c r="A837" s="1"/>
      <c r="B837" s="1"/>
      <c r="C837" s="1"/>
      <c r="D837" s="1"/>
      <c r="E837" s="1"/>
      <c r="F837" s="1"/>
      <c r="G837" s="1"/>
      <c r="H837" s="1"/>
      <c r="I837" s="92"/>
      <c r="J837" s="1"/>
      <c r="K837" s="1"/>
      <c r="L837" s="1"/>
      <c r="M837" s="1"/>
      <c r="N837" s="1"/>
      <c r="O837" s="1"/>
      <c r="P837" s="1"/>
      <c r="Q837" s="1"/>
      <c r="R837" s="78"/>
      <c r="S837" s="78"/>
      <c r="T837" s="78"/>
      <c r="U837" s="78"/>
      <c r="V837" s="1"/>
      <c r="W837" s="1"/>
      <c r="X837" s="1"/>
      <c r="Y837" s="1"/>
      <c r="Z837" s="1"/>
    </row>
    <row r="838" spans="1:26" ht="14.25" customHeight="1" x14ac:dyDescent="0.35">
      <c r="A838" s="1"/>
      <c r="B838" s="1"/>
      <c r="C838" s="1"/>
      <c r="D838" s="1"/>
      <c r="E838" s="1"/>
      <c r="F838" s="1"/>
      <c r="G838" s="1"/>
      <c r="H838" s="1"/>
      <c r="I838" s="92"/>
      <c r="J838" s="1"/>
      <c r="K838" s="1"/>
      <c r="L838" s="1"/>
      <c r="M838" s="1"/>
      <c r="N838" s="1"/>
      <c r="O838" s="1"/>
      <c r="P838" s="1"/>
      <c r="Q838" s="1"/>
      <c r="R838" s="78"/>
      <c r="S838" s="78"/>
      <c r="T838" s="78"/>
      <c r="U838" s="78"/>
      <c r="V838" s="1"/>
      <c r="W838" s="1"/>
      <c r="X838" s="1"/>
      <c r="Y838" s="1"/>
      <c r="Z838" s="1"/>
    </row>
    <row r="839" spans="1:26" ht="14.25" customHeight="1" x14ac:dyDescent="0.35">
      <c r="A839" s="1"/>
      <c r="B839" s="1"/>
      <c r="C839" s="1"/>
      <c r="D839" s="1"/>
      <c r="E839" s="1"/>
      <c r="F839" s="1"/>
      <c r="G839" s="1"/>
      <c r="H839" s="1"/>
      <c r="I839" s="92"/>
      <c r="J839" s="1"/>
      <c r="K839" s="1"/>
      <c r="L839" s="1"/>
      <c r="M839" s="1"/>
      <c r="N839" s="1"/>
      <c r="O839" s="1"/>
      <c r="P839" s="1"/>
      <c r="Q839" s="1"/>
      <c r="R839" s="78"/>
      <c r="S839" s="78"/>
      <c r="T839" s="78"/>
      <c r="U839" s="78"/>
      <c r="V839" s="1"/>
      <c r="W839" s="1"/>
      <c r="X839" s="1"/>
      <c r="Y839" s="1"/>
      <c r="Z839" s="1"/>
    </row>
    <row r="840" spans="1:26" ht="14.25" customHeight="1" x14ac:dyDescent="0.35">
      <c r="A840" s="1"/>
      <c r="B840" s="1"/>
      <c r="C840" s="1"/>
      <c r="D840" s="1"/>
      <c r="E840" s="1"/>
      <c r="F840" s="1"/>
      <c r="G840" s="1"/>
      <c r="H840" s="1"/>
      <c r="I840" s="92"/>
      <c r="J840" s="1"/>
      <c r="K840" s="1"/>
      <c r="L840" s="1"/>
      <c r="M840" s="1"/>
      <c r="N840" s="1"/>
      <c r="O840" s="1"/>
      <c r="P840" s="1"/>
      <c r="Q840" s="1"/>
      <c r="R840" s="78"/>
      <c r="S840" s="78"/>
      <c r="T840" s="78"/>
      <c r="U840" s="78"/>
      <c r="V840" s="1"/>
      <c r="W840" s="1"/>
      <c r="X840" s="1"/>
      <c r="Y840" s="1"/>
      <c r="Z840" s="1"/>
    </row>
    <row r="841" spans="1:26" ht="14.25" customHeight="1" x14ac:dyDescent="0.35">
      <c r="A841" s="1"/>
      <c r="B841" s="1"/>
      <c r="C841" s="1"/>
      <c r="D841" s="1"/>
      <c r="E841" s="1"/>
      <c r="F841" s="1"/>
      <c r="G841" s="1"/>
      <c r="H841" s="1"/>
      <c r="I841" s="92"/>
      <c r="J841" s="1"/>
      <c r="K841" s="1"/>
      <c r="L841" s="1"/>
      <c r="M841" s="1"/>
      <c r="N841" s="1"/>
      <c r="O841" s="1"/>
      <c r="P841" s="1"/>
      <c r="Q841" s="1"/>
      <c r="R841" s="78"/>
      <c r="S841" s="78"/>
      <c r="T841" s="78"/>
      <c r="U841" s="78"/>
      <c r="V841" s="1"/>
      <c r="W841" s="1"/>
      <c r="X841" s="1"/>
      <c r="Y841" s="1"/>
      <c r="Z841" s="1"/>
    </row>
    <row r="842" spans="1:26" ht="14.25" customHeight="1" x14ac:dyDescent="0.35">
      <c r="A842" s="1"/>
      <c r="B842" s="1"/>
      <c r="C842" s="1"/>
      <c r="D842" s="1"/>
      <c r="E842" s="1"/>
      <c r="F842" s="1"/>
      <c r="G842" s="1"/>
      <c r="H842" s="1"/>
      <c r="I842" s="92"/>
      <c r="J842" s="1"/>
      <c r="K842" s="1"/>
      <c r="L842" s="1"/>
      <c r="M842" s="1"/>
      <c r="N842" s="1"/>
      <c r="O842" s="1"/>
      <c r="P842" s="1"/>
      <c r="Q842" s="1"/>
      <c r="R842" s="78"/>
      <c r="S842" s="78"/>
      <c r="T842" s="78"/>
      <c r="U842" s="78"/>
      <c r="V842" s="1"/>
      <c r="W842" s="1"/>
      <c r="X842" s="1"/>
      <c r="Y842" s="1"/>
      <c r="Z842" s="1"/>
    </row>
    <row r="843" spans="1:26" ht="14.25" customHeight="1" x14ac:dyDescent="0.35">
      <c r="A843" s="1"/>
      <c r="B843" s="1"/>
      <c r="C843" s="1"/>
      <c r="D843" s="1"/>
      <c r="E843" s="1"/>
      <c r="F843" s="1"/>
      <c r="G843" s="1"/>
      <c r="H843" s="1"/>
      <c r="I843" s="92"/>
      <c r="J843" s="1"/>
      <c r="K843" s="1"/>
      <c r="L843" s="1"/>
      <c r="M843" s="1"/>
      <c r="N843" s="1"/>
      <c r="O843" s="1"/>
      <c r="P843" s="1"/>
      <c r="Q843" s="1"/>
      <c r="R843" s="78"/>
      <c r="S843" s="78"/>
      <c r="T843" s="78"/>
      <c r="U843" s="78"/>
      <c r="V843" s="1"/>
      <c r="W843" s="1"/>
      <c r="X843" s="1"/>
      <c r="Y843" s="1"/>
      <c r="Z843" s="1"/>
    </row>
    <row r="844" spans="1:26" ht="14.25" customHeight="1" x14ac:dyDescent="0.35">
      <c r="A844" s="1"/>
      <c r="B844" s="1"/>
      <c r="C844" s="1"/>
      <c r="D844" s="1"/>
      <c r="E844" s="1"/>
      <c r="F844" s="1"/>
      <c r="G844" s="1"/>
      <c r="H844" s="1"/>
      <c r="I844" s="92"/>
      <c r="J844" s="1"/>
      <c r="K844" s="1"/>
      <c r="L844" s="1"/>
      <c r="M844" s="1"/>
      <c r="N844" s="1"/>
      <c r="O844" s="1"/>
      <c r="P844" s="1"/>
      <c r="Q844" s="1"/>
      <c r="R844" s="78"/>
      <c r="S844" s="78"/>
      <c r="T844" s="78"/>
      <c r="U844" s="78"/>
      <c r="V844" s="1"/>
      <c r="W844" s="1"/>
      <c r="X844" s="1"/>
      <c r="Y844" s="1"/>
      <c r="Z844" s="1"/>
    </row>
    <row r="845" spans="1:26" ht="14.25" customHeight="1" x14ac:dyDescent="0.35">
      <c r="A845" s="1"/>
      <c r="B845" s="1"/>
      <c r="C845" s="1"/>
      <c r="D845" s="1"/>
      <c r="E845" s="1"/>
      <c r="F845" s="1"/>
      <c r="G845" s="1"/>
      <c r="H845" s="1"/>
      <c r="I845" s="92"/>
      <c r="J845" s="1"/>
      <c r="K845" s="1"/>
      <c r="L845" s="1"/>
      <c r="M845" s="1"/>
      <c r="N845" s="1"/>
      <c r="O845" s="1"/>
      <c r="P845" s="1"/>
      <c r="Q845" s="1"/>
      <c r="R845" s="78"/>
      <c r="S845" s="78"/>
      <c r="T845" s="78"/>
      <c r="U845" s="78"/>
      <c r="V845" s="1"/>
      <c r="W845" s="1"/>
      <c r="X845" s="1"/>
      <c r="Y845" s="1"/>
      <c r="Z845" s="1"/>
    </row>
    <row r="846" spans="1:26" ht="14.25" customHeight="1" x14ac:dyDescent="0.35">
      <c r="A846" s="1"/>
      <c r="B846" s="1"/>
      <c r="C846" s="1"/>
      <c r="D846" s="1"/>
      <c r="E846" s="1"/>
      <c r="F846" s="1"/>
      <c r="G846" s="1"/>
      <c r="H846" s="1"/>
      <c r="I846" s="92"/>
      <c r="J846" s="1"/>
      <c r="K846" s="1"/>
      <c r="L846" s="1"/>
      <c r="M846" s="1"/>
      <c r="N846" s="1"/>
      <c r="O846" s="1"/>
      <c r="P846" s="1"/>
      <c r="Q846" s="1"/>
      <c r="R846" s="78"/>
      <c r="S846" s="78"/>
      <c r="T846" s="78"/>
      <c r="U846" s="78"/>
      <c r="V846" s="1"/>
      <c r="W846" s="1"/>
      <c r="X846" s="1"/>
      <c r="Y846" s="1"/>
      <c r="Z846" s="1"/>
    </row>
    <row r="847" spans="1:26" ht="14.25" customHeight="1" x14ac:dyDescent="0.35">
      <c r="A847" s="1"/>
      <c r="B847" s="1"/>
      <c r="C847" s="1"/>
      <c r="D847" s="1"/>
      <c r="E847" s="1"/>
      <c r="F847" s="1"/>
      <c r="G847" s="1"/>
      <c r="H847" s="1"/>
      <c r="I847" s="92"/>
      <c r="J847" s="1"/>
      <c r="K847" s="1"/>
      <c r="L847" s="1"/>
      <c r="M847" s="1"/>
      <c r="N847" s="1"/>
      <c r="O847" s="1"/>
      <c r="P847" s="1"/>
      <c r="Q847" s="1"/>
      <c r="R847" s="78"/>
      <c r="S847" s="78"/>
      <c r="T847" s="78"/>
      <c r="U847" s="78"/>
      <c r="V847" s="1"/>
      <c r="W847" s="1"/>
      <c r="X847" s="1"/>
      <c r="Y847" s="1"/>
      <c r="Z847" s="1"/>
    </row>
    <row r="848" spans="1:26" ht="14.25" customHeight="1" x14ac:dyDescent="0.35">
      <c r="A848" s="1"/>
      <c r="B848" s="1"/>
      <c r="C848" s="1"/>
      <c r="D848" s="1"/>
      <c r="E848" s="1"/>
      <c r="F848" s="1"/>
      <c r="G848" s="1"/>
      <c r="H848" s="1"/>
      <c r="I848" s="92"/>
      <c r="J848" s="1"/>
      <c r="K848" s="1"/>
      <c r="L848" s="1"/>
      <c r="M848" s="1"/>
      <c r="N848" s="1"/>
      <c r="O848" s="1"/>
      <c r="P848" s="1"/>
      <c r="Q848" s="1"/>
      <c r="R848" s="78"/>
      <c r="S848" s="78"/>
      <c r="T848" s="78"/>
      <c r="U848" s="78"/>
      <c r="V848" s="1"/>
      <c r="W848" s="1"/>
      <c r="X848" s="1"/>
      <c r="Y848" s="1"/>
      <c r="Z848" s="1"/>
    </row>
    <row r="849" spans="1:26" ht="14.25" customHeight="1" x14ac:dyDescent="0.35">
      <c r="A849" s="1"/>
      <c r="B849" s="1"/>
      <c r="C849" s="1"/>
      <c r="D849" s="1"/>
      <c r="E849" s="1"/>
      <c r="F849" s="1"/>
      <c r="G849" s="1"/>
      <c r="H849" s="1"/>
      <c r="I849" s="92"/>
      <c r="J849" s="1"/>
      <c r="K849" s="1"/>
      <c r="L849" s="1"/>
      <c r="M849" s="1"/>
      <c r="N849" s="1"/>
      <c r="O849" s="1"/>
      <c r="P849" s="1"/>
      <c r="Q849" s="1"/>
      <c r="R849" s="78"/>
      <c r="S849" s="78"/>
      <c r="T849" s="78"/>
      <c r="U849" s="78"/>
      <c r="V849" s="1"/>
      <c r="W849" s="1"/>
      <c r="X849" s="1"/>
      <c r="Y849" s="1"/>
      <c r="Z849" s="1"/>
    </row>
    <row r="850" spans="1:26" ht="14.25" customHeight="1" x14ac:dyDescent="0.35">
      <c r="A850" s="1"/>
      <c r="B850" s="1"/>
      <c r="C850" s="1"/>
      <c r="D850" s="1"/>
      <c r="E850" s="1"/>
      <c r="F850" s="1"/>
      <c r="G850" s="1"/>
      <c r="H850" s="1"/>
      <c r="I850" s="92"/>
      <c r="J850" s="1"/>
      <c r="K850" s="1"/>
      <c r="L850" s="1"/>
      <c r="M850" s="1"/>
      <c r="N850" s="1"/>
      <c r="O850" s="1"/>
      <c r="P850" s="1"/>
      <c r="Q850" s="1"/>
      <c r="R850" s="78"/>
      <c r="S850" s="78"/>
      <c r="T850" s="78"/>
      <c r="U850" s="78"/>
      <c r="V850" s="1"/>
      <c r="W850" s="1"/>
      <c r="X850" s="1"/>
      <c r="Y850" s="1"/>
      <c r="Z850" s="1"/>
    </row>
    <row r="851" spans="1:26" ht="14.25" customHeight="1" x14ac:dyDescent="0.35">
      <c r="A851" s="1"/>
      <c r="B851" s="1"/>
      <c r="C851" s="1"/>
      <c r="D851" s="1"/>
      <c r="E851" s="1"/>
      <c r="F851" s="1"/>
      <c r="G851" s="1"/>
      <c r="H851" s="1"/>
      <c r="I851" s="92"/>
      <c r="J851" s="1"/>
      <c r="K851" s="1"/>
      <c r="L851" s="1"/>
      <c r="M851" s="1"/>
      <c r="N851" s="1"/>
      <c r="O851" s="1"/>
      <c r="P851" s="1"/>
      <c r="Q851" s="1"/>
      <c r="R851" s="78"/>
      <c r="S851" s="78"/>
      <c r="T851" s="78"/>
      <c r="U851" s="78"/>
      <c r="V851" s="1"/>
      <c r="W851" s="1"/>
      <c r="X851" s="1"/>
      <c r="Y851" s="1"/>
      <c r="Z851" s="1"/>
    </row>
    <row r="852" spans="1:26" ht="14.25" customHeight="1" x14ac:dyDescent="0.35">
      <c r="A852" s="1"/>
      <c r="B852" s="1"/>
      <c r="C852" s="1"/>
      <c r="D852" s="1"/>
      <c r="E852" s="1"/>
      <c r="F852" s="1"/>
      <c r="G852" s="1"/>
      <c r="H852" s="1"/>
      <c r="I852" s="92"/>
      <c r="J852" s="1"/>
      <c r="K852" s="1"/>
      <c r="L852" s="1"/>
      <c r="M852" s="1"/>
      <c r="N852" s="1"/>
      <c r="O852" s="1"/>
      <c r="P852" s="1"/>
      <c r="Q852" s="1"/>
      <c r="R852" s="78"/>
      <c r="S852" s="78"/>
      <c r="T852" s="78"/>
      <c r="U852" s="78"/>
      <c r="V852" s="1"/>
      <c r="W852" s="1"/>
      <c r="X852" s="1"/>
      <c r="Y852" s="1"/>
      <c r="Z852" s="1"/>
    </row>
    <row r="853" spans="1:26" ht="14.25" customHeight="1" x14ac:dyDescent="0.35">
      <c r="A853" s="1"/>
      <c r="B853" s="1"/>
      <c r="C853" s="1"/>
      <c r="D853" s="1"/>
      <c r="E853" s="1"/>
      <c r="F853" s="1"/>
      <c r="G853" s="1"/>
      <c r="H853" s="1"/>
      <c r="I853" s="92"/>
      <c r="J853" s="1"/>
      <c r="K853" s="1"/>
      <c r="L853" s="1"/>
      <c r="M853" s="1"/>
      <c r="N853" s="1"/>
      <c r="O853" s="1"/>
      <c r="P853" s="1"/>
      <c r="Q853" s="1"/>
      <c r="R853" s="78"/>
      <c r="S853" s="78"/>
      <c r="T853" s="78"/>
      <c r="U853" s="78"/>
      <c r="V853" s="1"/>
      <c r="W853" s="1"/>
      <c r="X853" s="1"/>
      <c r="Y853" s="1"/>
      <c r="Z853" s="1"/>
    </row>
    <row r="854" spans="1:26" ht="14.25" customHeight="1" x14ac:dyDescent="0.35">
      <c r="A854" s="1"/>
      <c r="B854" s="1"/>
      <c r="C854" s="1"/>
      <c r="D854" s="1"/>
      <c r="E854" s="1"/>
      <c r="F854" s="1"/>
      <c r="G854" s="1"/>
      <c r="H854" s="1"/>
      <c r="I854" s="92"/>
      <c r="J854" s="1"/>
      <c r="K854" s="1"/>
      <c r="L854" s="1"/>
      <c r="M854" s="1"/>
      <c r="N854" s="1"/>
      <c r="O854" s="1"/>
      <c r="P854" s="1"/>
      <c r="Q854" s="1"/>
      <c r="R854" s="78"/>
      <c r="S854" s="78"/>
      <c r="T854" s="78"/>
      <c r="U854" s="78"/>
      <c r="V854" s="1"/>
      <c r="W854" s="1"/>
      <c r="X854" s="1"/>
      <c r="Y854" s="1"/>
      <c r="Z854" s="1"/>
    </row>
    <row r="855" spans="1:26" ht="14.25" customHeight="1" x14ac:dyDescent="0.35">
      <c r="A855" s="1"/>
      <c r="B855" s="1"/>
      <c r="C855" s="1"/>
      <c r="D855" s="1"/>
      <c r="E855" s="1"/>
      <c r="F855" s="1"/>
      <c r="G855" s="1"/>
      <c r="H855" s="1"/>
      <c r="I855" s="92"/>
      <c r="J855" s="1"/>
      <c r="K855" s="1"/>
      <c r="L855" s="1"/>
      <c r="M855" s="1"/>
      <c r="N855" s="1"/>
      <c r="O855" s="1"/>
      <c r="P855" s="1"/>
      <c r="Q855" s="1"/>
      <c r="R855" s="78"/>
      <c r="S855" s="78"/>
      <c r="T855" s="78"/>
      <c r="U855" s="78"/>
      <c r="V855" s="1"/>
      <c r="W855" s="1"/>
      <c r="X855" s="1"/>
      <c r="Y855" s="1"/>
      <c r="Z855" s="1"/>
    </row>
    <row r="856" spans="1:26" ht="14.25" customHeight="1" x14ac:dyDescent="0.35">
      <c r="A856" s="1"/>
      <c r="B856" s="1"/>
      <c r="C856" s="1"/>
      <c r="D856" s="1"/>
      <c r="E856" s="1"/>
      <c r="F856" s="1"/>
      <c r="G856" s="1"/>
      <c r="H856" s="1"/>
      <c r="I856" s="92"/>
      <c r="J856" s="1"/>
      <c r="K856" s="1"/>
      <c r="L856" s="1"/>
      <c r="M856" s="1"/>
      <c r="N856" s="1"/>
      <c r="O856" s="1"/>
      <c r="P856" s="1"/>
      <c r="Q856" s="1"/>
      <c r="R856" s="78"/>
      <c r="S856" s="78"/>
      <c r="T856" s="78"/>
      <c r="U856" s="78"/>
      <c r="V856" s="1"/>
      <c r="W856" s="1"/>
      <c r="X856" s="1"/>
      <c r="Y856" s="1"/>
      <c r="Z856" s="1"/>
    </row>
    <row r="857" spans="1:26" ht="14.25" customHeight="1" x14ac:dyDescent="0.35">
      <c r="A857" s="1"/>
      <c r="B857" s="1"/>
      <c r="C857" s="1"/>
      <c r="D857" s="1"/>
      <c r="E857" s="1"/>
      <c r="F857" s="1"/>
      <c r="G857" s="1"/>
      <c r="H857" s="1"/>
      <c r="I857" s="92"/>
      <c r="J857" s="1"/>
      <c r="K857" s="1"/>
      <c r="L857" s="1"/>
      <c r="M857" s="1"/>
      <c r="N857" s="1"/>
      <c r="O857" s="1"/>
      <c r="P857" s="1"/>
      <c r="Q857" s="1"/>
      <c r="R857" s="78"/>
      <c r="S857" s="78"/>
      <c r="T857" s="78"/>
      <c r="U857" s="78"/>
      <c r="V857" s="1"/>
      <c r="W857" s="1"/>
      <c r="X857" s="1"/>
      <c r="Y857" s="1"/>
      <c r="Z857" s="1"/>
    </row>
    <row r="858" spans="1:26" ht="14.25" customHeight="1" x14ac:dyDescent="0.35">
      <c r="A858" s="1"/>
      <c r="B858" s="1"/>
      <c r="C858" s="1"/>
      <c r="D858" s="1"/>
      <c r="E858" s="1"/>
      <c r="F858" s="1"/>
      <c r="G858" s="1"/>
      <c r="H858" s="1"/>
      <c r="I858" s="92"/>
      <c r="J858" s="1"/>
      <c r="K858" s="1"/>
      <c r="L858" s="1"/>
      <c r="M858" s="1"/>
      <c r="N858" s="1"/>
      <c r="O858" s="1"/>
      <c r="P858" s="1"/>
      <c r="Q858" s="1"/>
      <c r="R858" s="78"/>
      <c r="S858" s="78"/>
      <c r="T858" s="78"/>
      <c r="U858" s="78"/>
      <c r="V858" s="1"/>
      <c r="W858" s="1"/>
      <c r="X858" s="1"/>
      <c r="Y858" s="1"/>
      <c r="Z858" s="1"/>
    </row>
    <row r="859" spans="1:26" ht="14.25" customHeight="1" x14ac:dyDescent="0.35">
      <c r="A859" s="1"/>
      <c r="B859" s="1"/>
      <c r="C859" s="1"/>
      <c r="D859" s="1"/>
      <c r="E859" s="1"/>
      <c r="F859" s="1"/>
      <c r="G859" s="1"/>
      <c r="H859" s="1"/>
      <c r="I859" s="92"/>
      <c r="J859" s="1"/>
      <c r="K859" s="1"/>
      <c r="L859" s="1"/>
      <c r="M859" s="1"/>
      <c r="N859" s="1"/>
      <c r="O859" s="1"/>
      <c r="P859" s="1"/>
      <c r="Q859" s="1"/>
      <c r="R859" s="78"/>
      <c r="S859" s="78"/>
      <c r="T859" s="78"/>
      <c r="U859" s="78"/>
      <c r="V859" s="1"/>
      <c r="W859" s="1"/>
      <c r="X859" s="1"/>
      <c r="Y859" s="1"/>
      <c r="Z859" s="1"/>
    </row>
    <row r="860" spans="1:26" ht="14.25" customHeight="1" x14ac:dyDescent="0.35">
      <c r="A860" s="1"/>
      <c r="B860" s="1"/>
      <c r="C860" s="1"/>
      <c r="D860" s="1"/>
      <c r="E860" s="1"/>
      <c r="F860" s="1"/>
      <c r="G860" s="1"/>
      <c r="H860" s="1"/>
      <c r="I860" s="92"/>
      <c r="J860" s="1"/>
      <c r="K860" s="1"/>
      <c r="L860" s="1"/>
      <c r="M860" s="1"/>
      <c r="N860" s="1"/>
      <c r="O860" s="1"/>
      <c r="P860" s="1"/>
      <c r="Q860" s="1"/>
      <c r="R860" s="78"/>
      <c r="S860" s="78"/>
      <c r="T860" s="78"/>
      <c r="U860" s="78"/>
      <c r="V860" s="1"/>
      <c r="W860" s="1"/>
      <c r="X860" s="1"/>
      <c r="Y860" s="1"/>
      <c r="Z860" s="1"/>
    </row>
    <row r="861" spans="1:26" ht="14.25" customHeight="1" x14ac:dyDescent="0.35">
      <c r="A861" s="1"/>
      <c r="B861" s="1"/>
      <c r="C861" s="1"/>
      <c r="D861" s="1"/>
      <c r="E861" s="1"/>
      <c r="F861" s="1"/>
      <c r="G861" s="1"/>
      <c r="H861" s="1"/>
      <c r="I861" s="92"/>
      <c r="J861" s="1"/>
      <c r="K861" s="1"/>
      <c r="L861" s="1"/>
      <c r="M861" s="1"/>
      <c r="N861" s="1"/>
      <c r="O861" s="1"/>
      <c r="P861" s="1"/>
      <c r="Q861" s="1"/>
      <c r="R861" s="78"/>
      <c r="S861" s="78"/>
      <c r="T861" s="78"/>
      <c r="U861" s="78"/>
      <c r="V861" s="1"/>
      <c r="W861" s="1"/>
      <c r="X861" s="1"/>
      <c r="Y861" s="1"/>
      <c r="Z861" s="1"/>
    </row>
    <row r="862" spans="1:26" ht="14.25" customHeight="1" x14ac:dyDescent="0.35">
      <c r="A862" s="1"/>
      <c r="B862" s="1"/>
      <c r="C862" s="1"/>
      <c r="D862" s="1"/>
      <c r="E862" s="1"/>
      <c r="F862" s="1"/>
      <c r="G862" s="1"/>
      <c r="H862" s="1"/>
      <c r="I862" s="92"/>
      <c r="J862" s="1"/>
      <c r="K862" s="1"/>
      <c r="L862" s="1"/>
      <c r="M862" s="1"/>
      <c r="N862" s="1"/>
      <c r="O862" s="1"/>
      <c r="P862" s="1"/>
      <c r="Q862" s="1"/>
      <c r="R862" s="78"/>
      <c r="S862" s="78"/>
      <c r="T862" s="78"/>
      <c r="U862" s="78"/>
      <c r="V862" s="1"/>
      <c r="W862" s="1"/>
      <c r="X862" s="1"/>
      <c r="Y862" s="1"/>
      <c r="Z862" s="1"/>
    </row>
    <row r="863" spans="1:26" ht="14.25" customHeight="1" x14ac:dyDescent="0.35">
      <c r="A863" s="1"/>
      <c r="B863" s="1"/>
      <c r="C863" s="1"/>
      <c r="D863" s="1"/>
      <c r="E863" s="1"/>
      <c r="F863" s="1"/>
      <c r="G863" s="1"/>
      <c r="H863" s="1"/>
      <c r="I863" s="92"/>
      <c r="J863" s="1"/>
      <c r="K863" s="1"/>
      <c r="L863" s="1"/>
      <c r="M863" s="1"/>
      <c r="N863" s="1"/>
      <c r="O863" s="1"/>
      <c r="P863" s="1"/>
      <c r="Q863" s="1"/>
      <c r="R863" s="78"/>
      <c r="S863" s="78"/>
      <c r="T863" s="78"/>
      <c r="U863" s="78"/>
      <c r="V863" s="1"/>
      <c r="W863" s="1"/>
      <c r="X863" s="1"/>
      <c r="Y863" s="1"/>
      <c r="Z863" s="1"/>
    </row>
    <row r="864" spans="1:26" ht="14.25" customHeight="1" x14ac:dyDescent="0.35">
      <c r="A864" s="1"/>
      <c r="B864" s="1"/>
      <c r="C864" s="1"/>
      <c r="D864" s="1"/>
      <c r="E864" s="1"/>
      <c r="F864" s="1"/>
      <c r="G864" s="1"/>
      <c r="H864" s="1"/>
      <c r="I864" s="92"/>
      <c r="J864" s="1"/>
      <c r="K864" s="1"/>
      <c r="L864" s="1"/>
      <c r="M864" s="1"/>
      <c r="N864" s="1"/>
      <c r="O864" s="1"/>
      <c r="P864" s="1"/>
      <c r="Q864" s="1"/>
      <c r="R864" s="78"/>
      <c r="S864" s="78"/>
      <c r="T864" s="78"/>
      <c r="U864" s="78"/>
      <c r="V864" s="1"/>
      <c r="W864" s="1"/>
      <c r="X864" s="1"/>
      <c r="Y864" s="1"/>
      <c r="Z864" s="1"/>
    </row>
    <row r="865" spans="1:26" ht="14.25" customHeight="1" x14ac:dyDescent="0.35">
      <c r="A865" s="1"/>
      <c r="B865" s="1"/>
      <c r="C865" s="1"/>
      <c r="D865" s="1"/>
      <c r="E865" s="1"/>
      <c r="F865" s="1"/>
      <c r="G865" s="1"/>
      <c r="H865" s="1"/>
      <c r="I865" s="92"/>
      <c r="J865" s="1"/>
      <c r="K865" s="1"/>
      <c r="L865" s="1"/>
      <c r="M865" s="1"/>
      <c r="N865" s="1"/>
      <c r="O865" s="1"/>
      <c r="P865" s="1"/>
      <c r="Q865" s="1"/>
      <c r="R865" s="78"/>
      <c r="S865" s="78"/>
      <c r="T865" s="78"/>
      <c r="U865" s="78"/>
      <c r="V865" s="1"/>
      <c r="W865" s="1"/>
      <c r="X865" s="1"/>
      <c r="Y865" s="1"/>
      <c r="Z865" s="1"/>
    </row>
    <row r="866" spans="1:26" ht="14.25" customHeight="1" x14ac:dyDescent="0.35">
      <c r="A866" s="1"/>
      <c r="B866" s="1"/>
      <c r="C866" s="1"/>
      <c r="D866" s="1"/>
      <c r="E866" s="1"/>
      <c r="F866" s="1"/>
      <c r="G866" s="1"/>
      <c r="H866" s="1"/>
      <c r="I866" s="92"/>
      <c r="J866" s="1"/>
      <c r="K866" s="1"/>
      <c r="L866" s="1"/>
      <c r="M866" s="1"/>
      <c r="N866" s="1"/>
      <c r="O866" s="1"/>
      <c r="P866" s="1"/>
      <c r="Q866" s="1"/>
      <c r="R866" s="78"/>
      <c r="S866" s="78"/>
      <c r="T866" s="78"/>
      <c r="U866" s="78"/>
      <c r="V866" s="1"/>
      <c r="W866" s="1"/>
      <c r="X866" s="1"/>
      <c r="Y866" s="1"/>
      <c r="Z866" s="1"/>
    </row>
    <row r="867" spans="1:26" ht="14.25" customHeight="1" x14ac:dyDescent="0.35">
      <c r="A867" s="1"/>
      <c r="B867" s="1"/>
      <c r="C867" s="1"/>
      <c r="D867" s="1"/>
      <c r="E867" s="1"/>
      <c r="F867" s="1"/>
      <c r="G867" s="1"/>
      <c r="H867" s="1"/>
      <c r="I867" s="92"/>
      <c r="J867" s="1"/>
      <c r="K867" s="1"/>
      <c r="L867" s="1"/>
      <c r="M867" s="1"/>
      <c r="N867" s="1"/>
      <c r="O867" s="1"/>
      <c r="P867" s="1"/>
      <c r="Q867" s="1"/>
      <c r="R867" s="78"/>
      <c r="S867" s="78"/>
      <c r="T867" s="78"/>
      <c r="U867" s="78"/>
      <c r="V867" s="1"/>
      <c r="W867" s="1"/>
      <c r="X867" s="1"/>
      <c r="Y867" s="1"/>
      <c r="Z867" s="1"/>
    </row>
    <row r="868" spans="1:26" ht="14.25" customHeight="1" x14ac:dyDescent="0.35">
      <c r="A868" s="1"/>
      <c r="B868" s="1"/>
      <c r="C868" s="1"/>
      <c r="D868" s="1"/>
      <c r="E868" s="1"/>
      <c r="F868" s="1"/>
      <c r="G868" s="1"/>
      <c r="H868" s="1"/>
      <c r="I868" s="92"/>
      <c r="J868" s="1"/>
      <c r="K868" s="1"/>
      <c r="L868" s="1"/>
      <c r="M868" s="1"/>
      <c r="N868" s="1"/>
      <c r="O868" s="1"/>
      <c r="P868" s="1"/>
      <c r="Q868" s="1"/>
      <c r="R868" s="78"/>
      <c r="S868" s="78"/>
      <c r="T868" s="78"/>
      <c r="U868" s="78"/>
      <c r="V868" s="1"/>
      <c r="W868" s="1"/>
      <c r="X868" s="1"/>
      <c r="Y868" s="1"/>
      <c r="Z868" s="1"/>
    </row>
    <row r="869" spans="1:26" ht="14.25" customHeight="1" x14ac:dyDescent="0.35">
      <c r="A869" s="1"/>
      <c r="B869" s="1"/>
      <c r="C869" s="1"/>
      <c r="D869" s="1"/>
      <c r="E869" s="1"/>
      <c r="F869" s="1"/>
      <c r="G869" s="1"/>
      <c r="H869" s="1"/>
      <c r="I869" s="92"/>
      <c r="J869" s="1"/>
      <c r="K869" s="1"/>
      <c r="L869" s="1"/>
      <c r="M869" s="1"/>
      <c r="N869" s="1"/>
      <c r="O869" s="1"/>
      <c r="P869" s="1"/>
      <c r="Q869" s="1"/>
      <c r="R869" s="78"/>
      <c r="S869" s="78"/>
      <c r="T869" s="78"/>
      <c r="U869" s="78"/>
      <c r="V869" s="1"/>
      <c r="W869" s="1"/>
      <c r="X869" s="1"/>
      <c r="Y869" s="1"/>
      <c r="Z869" s="1"/>
    </row>
    <row r="870" spans="1:26" ht="14.25" customHeight="1" x14ac:dyDescent="0.35">
      <c r="A870" s="1"/>
      <c r="B870" s="1"/>
      <c r="C870" s="1"/>
      <c r="D870" s="1"/>
      <c r="E870" s="1"/>
      <c r="F870" s="1"/>
      <c r="G870" s="1"/>
      <c r="H870" s="1"/>
      <c r="I870" s="92"/>
      <c r="J870" s="1"/>
      <c r="K870" s="1"/>
      <c r="L870" s="1"/>
      <c r="M870" s="1"/>
      <c r="N870" s="1"/>
      <c r="O870" s="1"/>
      <c r="P870" s="1"/>
      <c r="Q870" s="1"/>
      <c r="R870" s="78"/>
      <c r="S870" s="78"/>
      <c r="T870" s="78"/>
      <c r="U870" s="78"/>
      <c r="V870" s="1"/>
      <c r="W870" s="1"/>
      <c r="X870" s="1"/>
      <c r="Y870" s="1"/>
      <c r="Z870" s="1"/>
    </row>
    <row r="871" spans="1:26" ht="14.25" customHeight="1" x14ac:dyDescent="0.35">
      <c r="A871" s="1"/>
      <c r="B871" s="1"/>
      <c r="C871" s="1"/>
      <c r="D871" s="1"/>
      <c r="E871" s="1"/>
      <c r="F871" s="1"/>
      <c r="G871" s="1"/>
      <c r="H871" s="1"/>
      <c r="I871" s="92"/>
      <c r="J871" s="1"/>
      <c r="K871" s="1"/>
      <c r="L871" s="1"/>
      <c r="M871" s="1"/>
      <c r="N871" s="1"/>
      <c r="O871" s="1"/>
      <c r="P871" s="1"/>
      <c r="Q871" s="1"/>
      <c r="R871" s="78"/>
      <c r="S871" s="78"/>
      <c r="T871" s="78"/>
      <c r="U871" s="78"/>
      <c r="V871" s="1"/>
      <c r="W871" s="1"/>
      <c r="X871" s="1"/>
      <c r="Y871" s="1"/>
      <c r="Z871" s="1"/>
    </row>
    <row r="872" spans="1:26" ht="14.25" customHeight="1" x14ac:dyDescent="0.35">
      <c r="A872" s="1"/>
      <c r="B872" s="1"/>
      <c r="C872" s="1"/>
      <c r="D872" s="1"/>
      <c r="E872" s="1"/>
      <c r="F872" s="1"/>
      <c r="G872" s="1"/>
      <c r="H872" s="1"/>
      <c r="I872" s="92"/>
      <c r="J872" s="1"/>
      <c r="K872" s="1"/>
      <c r="L872" s="1"/>
      <c r="M872" s="1"/>
      <c r="N872" s="1"/>
      <c r="O872" s="1"/>
      <c r="P872" s="1"/>
      <c r="Q872" s="1"/>
      <c r="R872" s="78"/>
      <c r="S872" s="78"/>
      <c r="T872" s="78"/>
      <c r="U872" s="78"/>
      <c r="V872" s="1"/>
      <c r="W872" s="1"/>
      <c r="X872" s="1"/>
      <c r="Y872" s="1"/>
      <c r="Z872" s="1"/>
    </row>
    <row r="873" spans="1:26" ht="14.25" customHeight="1" x14ac:dyDescent="0.35">
      <c r="A873" s="1"/>
      <c r="B873" s="1"/>
      <c r="C873" s="1"/>
      <c r="D873" s="1"/>
      <c r="E873" s="1"/>
      <c r="F873" s="1"/>
      <c r="G873" s="1"/>
      <c r="H873" s="1"/>
      <c r="I873" s="92"/>
      <c r="J873" s="1"/>
      <c r="K873" s="1"/>
      <c r="L873" s="1"/>
      <c r="M873" s="1"/>
      <c r="N873" s="1"/>
      <c r="O873" s="1"/>
      <c r="P873" s="1"/>
      <c r="Q873" s="1"/>
      <c r="R873" s="78"/>
      <c r="S873" s="78"/>
      <c r="T873" s="78"/>
      <c r="U873" s="78"/>
      <c r="V873" s="1"/>
      <c r="W873" s="1"/>
      <c r="X873" s="1"/>
      <c r="Y873" s="1"/>
      <c r="Z873" s="1"/>
    </row>
    <row r="874" spans="1:26" ht="14.25" customHeight="1" x14ac:dyDescent="0.35">
      <c r="A874" s="1"/>
      <c r="B874" s="1"/>
      <c r="C874" s="1"/>
      <c r="D874" s="1"/>
      <c r="E874" s="1"/>
      <c r="F874" s="1"/>
      <c r="G874" s="1"/>
      <c r="H874" s="1"/>
      <c r="I874" s="92"/>
      <c r="J874" s="1"/>
      <c r="K874" s="1"/>
      <c r="L874" s="1"/>
      <c r="M874" s="1"/>
      <c r="N874" s="1"/>
      <c r="O874" s="1"/>
      <c r="P874" s="1"/>
      <c r="Q874" s="1"/>
      <c r="R874" s="78"/>
      <c r="S874" s="78"/>
      <c r="T874" s="78"/>
      <c r="U874" s="78"/>
      <c r="V874" s="1"/>
      <c r="W874" s="1"/>
      <c r="X874" s="1"/>
      <c r="Y874" s="1"/>
      <c r="Z874" s="1"/>
    </row>
    <row r="875" spans="1:26" ht="14.25" customHeight="1" x14ac:dyDescent="0.35">
      <c r="A875" s="1"/>
      <c r="B875" s="1"/>
      <c r="C875" s="1"/>
      <c r="D875" s="1"/>
      <c r="E875" s="1"/>
      <c r="F875" s="1"/>
      <c r="G875" s="1"/>
      <c r="H875" s="1"/>
      <c r="I875" s="92"/>
      <c r="J875" s="1"/>
      <c r="K875" s="1"/>
      <c r="L875" s="1"/>
      <c r="M875" s="1"/>
      <c r="N875" s="1"/>
      <c r="O875" s="1"/>
      <c r="P875" s="1"/>
      <c r="Q875" s="1"/>
      <c r="R875" s="78"/>
      <c r="S875" s="78"/>
      <c r="T875" s="78"/>
      <c r="U875" s="78"/>
      <c r="V875" s="1"/>
      <c r="W875" s="1"/>
      <c r="X875" s="1"/>
      <c r="Y875" s="1"/>
      <c r="Z875" s="1"/>
    </row>
    <row r="876" spans="1:26" ht="14.25" customHeight="1" x14ac:dyDescent="0.35">
      <c r="A876" s="1"/>
      <c r="B876" s="1"/>
      <c r="C876" s="1"/>
      <c r="D876" s="1"/>
      <c r="E876" s="1"/>
      <c r="F876" s="1"/>
      <c r="G876" s="1"/>
      <c r="H876" s="1"/>
      <c r="I876" s="92"/>
      <c r="J876" s="1"/>
      <c r="K876" s="1"/>
      <c r="L876" s="1"/>
      <c r="M876" s="1"/>
      <c r="N876" s="1"/>
      <c r="O876" s="1"/>
      <c r="P876" s="1"/>
      <c r="Q876" s="1"/>
      <c r="R876" s="78"/>
      <c r="S876" s="78"/>
      <c r="T876" s="78"/>
      <c r="U876" s="78"/>
      <c r="V876" s="1"/>
      <c r="W876" s="1"/>
      <c r="X876" s="1"/>
      <c r="Y876" s="1"/>
      <c r="Z876" s="1"/>
    </row>
    <row r="877" spans="1:26" ht="14.25" customHeight="1" x14ac:dyDescent="0.35">
      <c r="A877" s="1"/>
      <c r="B877" s="1"/>
      <c r="C877" s="1"/>
      <c r="D877" s="1"/>
      <c r="E877" s="1"/>
      <c r="F877" s="1"/>
      <c r="G877" s="1"/>
      <c r="H877" s="1"/>
      <c r="I877" s="92"/>
      <c r="J877" s="1"/>
      <c r="K877" s="1"/>
      <c r="L877" s="1"/>
      <c r="M877" s="1"/>
      <c r="N877" s="1"/>
      <c r="O877" s="1"/>
      <c r="P877" s="1"/>
      <c r="Q877" s="1"/>
      <c r="R877" s="78"/>
      <c r="S877" s="78"/>
      <c r="T877" s="78"/>
      <c r="U877" s="78"/>
      <c r="V877" s="1"/>
      <c r="W877" s="1"/>
      <c r="X877" s="1"/>
      <c r="Y877" s="1"/>
      <c r="Z877" s="1"/>
    </row>
    <row r="878" spans="1:26" ht="14.25" customHeight="1" x14ac:dyDescent="0.35">
      <c r="A878" s="1"/>
      <c r="B878" s="1"/>
      <c r="C878" s="1"/>
      <c r="D878" s="1"/>
      <c r="E878" s="1"/>
      <c r="F878" s="1"/>
      <c r="G878" s="1"/>
      <c r="H878" s="1"/>
      <c r="I878" s="92"/>
      <c r="J878" s="1"/>
      <c r="K878" s="1"/>
      <c r="L878" s="1"/>
      <c r="M878" s="1"/>
      <c r="N878" s="1"/>
      <c r="O878" s="1"/>
      <c r="P878" s="1"/>
      <c r="Q878" s="1"/>
      <c r="R878" s="78"/>
      <c r="S878" s="78"/>
      <c r="T878" s="78"/>
      <c r="U878" s="78"/>
      <c r="V878" s="1"/>
      <c r="W878" s="1"/>
      <c r="X878" s="1"/>
      <c r="Y878" s="1"/>
      <c r="Z878" s="1"/>
    </row>
    <row r="879" spans="1:26" ht="14.25" customHeight="1" x14ac:dyDescent="0.35">
      <c r="A879" s="1"/>
      <c r="B879" s="1"/>
      <c r="C879" s="1"/>
      <c r="D879" s="1"/>
      <c r="E879" s="1"/>
      <c r="F879" s="1"/>
      <c r="G879" s="1"/>
      <c r="H879" s="1"/>
      <c r="I879" s="92"/>
      <c r="J879" s="1"/>
      <c r="K879" s="1"/>
      <c r="L879" s="1"/>
      <c r="M879" s="1"/>
      <c r="N879" s="1"/>
      <c r="O879" s="1"/>
      <c r="P879" s="1"/>
      <c r="Q879" s="1"/>
      <c r="R879" s="78"/>
      <c r="S879" s="78"/>
      <c r="T879" s="78"/>
      <c r="U879" s="78"/>
      <c r="V879" s="1"/>
      <c r="W879" s="1"/>
      <c r="X879" s="1"/>
      <c r="Y879" s="1"/>
      <c r="Z879" s="1"/>
    </row>
    <row r="880" spans="1:26" ht="14.25" customHeight="1" x14ac:dyDescent="0.35">
      <c r="A880" s="1"/>
      <c r="B880" s="1"/>
      <c r="C880" s="1"/>
      <c r="D880" s="1"/>
      <c r="E880" s="1"/>
      <c r="F880" s="1"/>
      <c r="G880" s="1"/>
      <c r="H880" s="1"/>
      <c r="I880" s="92"/>
      <c r="J880" s="1"/>
      <c r="K880" s="1"/>
      <c r="L880" s="1"/>
      <c r="M880" s="1"/>
      <c r="N880" s="1"/>
      <c r="O880" s="1"/>
      <c r="P880" s="1"/>
      <c r="Q880" s="1"/>
      <c r="R880" s="78"/>
      <c r="S880" s="78"/>
      <c r="T880" s="78"/>
      <c r="U880" s="78"/>
      <c r="V880" s="1"/>
      <c r="W880" s="1"/>
      <c r="X880" s="1"/>
      <c r="Y880" s="1"/>
      <c r="Z880" s="1"/>
    </row>
    <row r="881" spans="1:26" ht="14.25" customHeight="1" x14ac:dyDescent="0.35">
      <c r="A881" s="1"/>
      <c r="B881" s="1"/>
      <c r="C881" s="1"/>
      <c r="D881" s="1"/>
      <c r="E881" s="1"/>
      <c r="F881" s="1"/>
      <c r="G881" s="1"/>
      <c r="H881" s="1"/>
      <c r="I881" s="92"/>
      <c r="J881" s="1"/>
      <c r="K881" s="1"/>
      <c r="L881" s="1"/>
      <c r="M881" s="1"/>
      <c r="N881" s="1"/>
      <c r="O881" s="1"/>
      <c r="P881" s="1"/>
      <c r="Q881" s="1"/>
      <c r="R881" s="78"/>
      <c r="S881" s="78"/>
      <c r="T881" s="78"/>
      <c r="U881" s="78"/>
      <c r="V881" s="1"/>
      <c r="W881" s="1"/>
      <c r="X881" s="1"/>
      <c r="Y881" s="1"/>
      <c r="Z881" s="1"/>
    </row>
    <row r="882" spans="1:26" ht="14.25" customHeight="1" x14ac:dyDescent="0.35">
      <c r="A882" s="1"/>
      <c r="B882" s="1"/>
      <c r="C882" s="1"/>
      <c r="D882" s="1"/>
      <c r="E882" s="1"/>
      <c r="F882" s="1"/>
      <c r="G882" s="1"/>
      <c r="H882" s="1"/>
      <c r="I882" s="92"/>
      <c r="J882" s="1"/>
      <c r="K882" s="1"/>
      <c r="L882" s="1"/>
      <c r="M882" s="1"/>
      <c r="N882" s="1"/>
      <c r="O882" s="1"/>
      <c r="P882" s="1"/>
      <c r="Q882" s="1"/>
      <c r="R882" s="78"/>
      <c r="S882" s="78"/>
      <c r="T882" s="78"/>
      <c r="U882" s="78"/>
      <c r="V882" s="1"/>
      <c r="W882" s="1"/>
      <c r="X882" s="1"/>
      <c r="Y882" s="1"/>
      <c r="Z882" s="1"/>
    </row>
    <row r="883" spans="1:26" ht="14.25" customHeight="1" x14ac:dyDescent="0.35">
      <c r="A883" s="1"/>
      <c r="B883" s="1"/>
      <c r="C883" s="1"/>
      <c r="D883" s="1"/>
      <c r="E883" s="1"/>
      <c r="F883" s="1"/>
      <c r="G883" s="1"/>
      <c r="H883" s="1"/>
      <c r="I883" s="92"/>
      <c r="J883" s="1"/>
      <c r="K883" s="1"/>
      <c r="L883" s="1"/>
      <c r="M883" s="1"/>
      <c r="N883" s="1"/>
      <c r="O883" s="1"/>
      <c r="P883" s="1"/>
      <c r="Q883" s="1"/>
      <c r="R883" s="78"/>
      <c r="S883" s="78"/>
      <c r="T883" s="78"/>
      <c r="U883" s="78"/>
      <c r="V883" s="1"/>
      <c r="W883" s="1"/>
      <c r="X883" s="1"/>
      <c r="Y883" s="1"/>
      <c r="Z883" s="1"/>
    </row>
    <row r="884" spans="1:26" ht="14.25" customHeight="1" x14ac:dyDescent="0.35">
      <c r="A884" s="1"/>
      <c r="B884" s="1"/>
      <c r="C884" s="1"/>
      <c r="D884" s="1"/>
      <c r="E884" s="1"/>
      <c r="F884" s="1"/>
      <c r="G884" s="1"/>
      <c r="H884" s="1"/>
      <c r="I884" s="92"/>
      <c r="J884" s="1"/>
      <c r="K884" s="1"/>
      <c r="L884" s="1"/>
      <c r="M884" s="1"/>
      <c r="N884" s="1"/>
      <c r="O884" s="1"/>
      <c r="P884" s="1"/>
      <c r="Q884" s="1"/>
      <c r="R884" s="78"/>
      <c r="S884" s="78"/>
      <c r="T884" s="78"/>
      <c r="U884" s="78"/>
      <c r="V884" s="1"/>
      <c r="W884" s="1"/>
      <c r="X884" s="1"/>
      <c r="Y884" s="1"/>
      <c r="Z884" s="1"/>
    </row>
    <row r="885" spans="1:26" ht="14.25" customHeight="1" x14ac:dyDescent="0.35">
      <c r="A885" s="1"/>
      <c r="B885" s="1"/>
      <c r="C885" s="1"/>
      <c r="D885" s="1"/>
      <c r="E885" s="1"/>
      <c r="F885" s="1"/>
      <c r="G885" s="1"/>
      <c r="H885" s="1"/>
      <c r="I885" s="92"/>
      <c r="J885" s="1"/>
      <c r="K885" s="1"/>
      <c r="L885" s="1"/>
      <c r="M885" s="1"/>
      <c r="N885" s="1"/>
      <c r="O885" s="1"/>
      <c r="P885" s="1"/>
      <c r="Q885" s="1"/>
      <c r="R885" s="78"/>
      <c r="S885" s="78"/>
      <c r="T885" s="78"/>
      <c r="U885" s="78"/>
      <c r="V885" s="1"/>
      <c r="W885" s="1"/>
      <c r="X885" s="1"/>
      <c r="Y885" s="1"/>
      <c r="Z885" s="1"/>
    </row>
    <row r="886" spans="1:26" ht="14.25" customHeight="1" x14ac:dyDescent="0.35">
      <c r="A886" s="1"/>
      <c r="B886" s="1"/>
      <c r="C886" s="1"/>
      <c r="D886" s="1"/>
      <c r="E886" s="1"/>
      <c r="F886" s="1"/>
      <c r="G886" s="1"/>
      <c r="H886" s="1"/>
      <c r="I886" s="92"/>
      <c r="J886" s="1"/>
      <c r="K886" s="1"/>
      <c r="L886" s="1"/>
      <c r="M886" s="1"/>
      <c r="N886" s="1"/>
      <c r="O886" s="1"/>
      <c r="P886" s="1"/>
      <c r="Q886" s="1"/>
      <c r="R886" s="78"/>
      <c r="S886" s="78"/>
      <c r="T886" s="78"/>
      <c r="U886" s="78"/>
      <c r="V886" s="1"/>
      <c r="W886" s="1"/>
      <c r="X886" s="1"/>
      <c r="Y886" s="1"/>
      <c r="Z886" s="1"/>
    </row>
    <row r="887" spans="1:26" ht="14.25" customHeight="1" x14ac:dyDescent="0.35">
      <c r="A887" s="1"/>
      <c r="B887" s="1"/>
      <c r="C887" s="1"/>
      <c r="D887" s="1"/>
      <c r="E887" s="1"/>
      <c r="F887" s="1"/>
      <c r="G887" s="1"/>
      <c r="H887" s="1"/>
      <c r="I887" s="92"/>
      <c r="J887" s="1"/>
      <c r="K887" s="1"/>
      <c r="L887" s="1"/>
      <c r="M887" s="1"/>
      <c r="N887" s="1"/>
      <c r="O887" s="1"/>
      <c r="P887" s="1"/>
      <c r="Q887" s="1"/>
      <c r="R887" s="78"/>
      <c r="S887" s="78"/>
      <c r="T887" s="78"/>
      <c r="U887" s="78"/>
      <c r="V887" s="1"/>
      <c r="W887" s="1"/>
      <c r="X887" s="1"/>
      <c r="Y887" s="1"/>
      <c r="Z887" s="1"/>
    </row>
    <row r="888" spans="1:26" ht="14.25" customHeight="1" x14ac:dyDescent="0.35">
      <c r="A888" s="1"/>
      <c r="B888" s="1"/>
      <c r="C888" s="1"/>
      <c r="D888" s="1"/>
      <c r="E888" s="1"/>
      <c r="F888" s="1"/>
      <c r="G888" s="1"/>
      <c r="H888" s="1"/>
      <c r="I888" s="92"/>
      <c r="J888" s="1"/>
      <c r="K888" s="1"/>
      <c r="L888" s="1"/>
      <c r="M888" s="1"/>
      <c r="N888" s="1"/>
      <c r="O888" s="1"/>
      <c r="P888" s="1"/>
      <c r="Q888" s="1"/>
      <c r="R888" s="78"/>
      <c r="S888" s="78"/>
      <c r="T888" s="78"/>
      <c r="U888" s="78"/>
      <c r="V888" s="1"/>
      <c r="W888" s="1"/>
      <c r="X888" s="1"/>
      <c r="Y888" s="1"/>
      <c r="Z888" s="1"/>
    </row>
    <row r="889" spans="1:26" ht="14.25" customHeight="1" x14ac:dyDescent="0.35">
      <c r="A889" s="1"/>
      <c r="B889" s="1"/>
      <c r="C889" s="1"/>
      <c r="D889" s="1"/>
      <c r="E889" s="1"/>
      <c r="F889" s="1"/>
      <c r="G889" s="1"/>
      <c r="H889" s="1"/>
      <c r="I889" s="92"/>
      <c r="J889" s="1"/>
      <c r="K889" s="1"/>
      <c r="L889" s="1"/>
      <c r="M889" s="1"/>
      <c r="N889" s="1"/>
      <c r="O889" s="1"/>
      <c r="P889" s="1"/>
      <c r="Q889" s="1"/>
      <c r="R889" s="78"/>
      <c r="S889" s="78"/>
      <c r="T889" s="78"/>
      <c r="U889" s="78"/>
      <c r="V889" s="1"/>
      <c r="W889" s="1"/>
      <c r="X889" s="1"/>
      <c r="Y889" s="1"/>
      <c r="Z889" s="1"/>
    </row>
    <row r="890" spans="1:26" ht="14.25" customHeight="1" x14ac:dyDescent="0.35">
      <c r="A890" s="1"/>
      <c r="B890" s="1"/>
      <c r="C890" s="1"/>
      <c r="D890" s="1"/>
      <c r="E890" s="1"/>
      <c r="F890" s="1"/>
      <c r="G890" s="1"/>
      <c r="H890" s="1"/>
      <c r="I890" s="92"/>
      <c r="J890" s="1"/>
      <c r="K890" s="1"/>
      <c r="L890" s="1"/>
      <c r="M890" s="1"/>
      <c r="N890" s="1"/>
      <c r="O890" s="1"/>
      <c r="P890" s="1"/>
      <c r="Q890" s="1"/>
      <c r="R890" s="78"/>
      <c r="S890" s="78"/>
      <c r="T890" s="78"/>
      <c r="U890" s="78"/>
      <c r="V890" s="1"/>
      <c r="W890" s="1"/>
      <c r="X890" s="1"/>
      <c r="Y890" s="1"/>
      <c r="Z890" s="1"/>
    </row>
    <row r="891" spans="1:26" ht="14.25" customHeight="1" x14ac:dyDescent="0.35">
      <c r="A891" s="1"/>
      <c r="B891" s="1"/>
      <c r="C891" s="1"/>
      <c r="D891" s="1"/>
      <c r="E891" s="1"/>
      <c r="F891" s="1"/>
      <c r="G891" s="1"/>
      <c r="H891" s="1"/>
      <c r="I891" s="92"/>
      <c r="J891" s="1"/>
      <c r="K891" s="1"/>
      <c r="L891" s="1"/>
      <c r="M891" s="1"/>
      <c r="N891" s="1"/>
      <c r="O891" s="1"/>
      <c r="P891" s="1"/>
      <c r="Q891" s="1"/>
      <c r="R891" s="78"/>
      <c r="S891" s="78"/>
      <c r="T891" s="78"/>
      <c r="U891" s="78"/>
      <c r="V891" s="1"/>
      <c r="W891" s="1"/>
      <c r="X891" s="1"/>
      <c r="Y891" s="1"/>
      <c r="Z891" s="1"/>
    </row>
    <row r="892" spans="1:26" ht="14.25" customHeight="1" x14ac:dyDescent="0.35">
      <c r="A892" s="1"/>
      <c r="B892" s="1"/>
      <c r="C892" s="1"/>
      <c r="D892" s="1"/>
      <c r="E892" s="1"/>
      <c r="F892" s="1"/>
      <c r="G892" s="1"/>
      <c r="H892" s="1"/>
      <c r="I892" s="92"/>
      <c r="J892" s="1"/>
      <c r="K892" s="1"/>
      <c r="L892" s="1"/>
      <c r="M892" s="1"/>
      <c r="N892" s="1"/>
      <c r="O892" s="1"/>
      <c r="P892" s="1"/>
      <c r="Q892" s="1"/>
      <c r="R892" s="78"/>
      <c r="S892" s="78"/>
      <c r="T892" s="78"/>
      <c r="U892" s="78"/>
      <c r="V892" s="1"/>
      <c r="W892" s="1"/>
      <c r="X892" s="1"/>
      <c r="Y892" s="1"/>
      <c r="Z892" s="1"/>
    </row>
    <row r="893" spans="1:26" ht="14.25" customHeight="1" x14ac:dyDescent="0.35">
      <c r="A893" s="1"/>
      <c r="B893" s="1"/>
      <c r="C893" s="1"/>
      <c r="D893" s="1"/>
      <c r="E893" s="1"/>
      <c r="F893" s="1"/>
      <c r="G893" s="1"/>
      <c r="H893" s="1"/>
      <c r="I893" s="92"/>
      <c r="J893" s="1"/>
      <c r="K893" s="1"/>
      <c r="L893" s="1"/>
      <c r="M893" s="1"/>
      <c r="N893" s="1"/>
      <c r="O893" s="1"/>
      <c r="P893" s="1"/>
      <c r="Q893" s="1"/>
      <c r="R893" s="78"/>
      <c r="S893" s="78"/>
      <c r="T893" s="78"/>
      <c r="U893" s="78"/>
      <c r="V893" s="1"/>
      <c r="W893" s="1"/>
      <c r="X893" s="1"/>
      <c r="Y893" s="1"/>
      <c r="Z893" s="1"/>
    </row>
    <row r="894" spans="1:26" ht="14.25" customHeight="1" x14ac:dyDescent="0.35">
      <c r="A894" s="1"/>
      <c r="B894" s="1"/>
      <c r="C894" s="1"/>
      <c r="D894" s="1"/>
      <c r="E894" s="1"/>
      <c r="F894" s="1"/>
      <c r="G894" s="1"/>
      <c r="H894" s="1"/>
      <c r="I894" s="92"/>
      <c r="J894" s="1"/>
      <c r="K894" s="1"/>
      <c r="L894" s="1"/>
      <c r="M894" s="1"/>
      <c r="N894" s="1"/>
      <c r="O894" s="1"/>
      <c r="P894" s="1"/>
      <c r="Q894" s="1"/>
      <c r="R894" s="78"/>
      <c r="S894" s="78"/>
      <c r="T894" s="78"/>
      <c r="U894" s="78"/>
      <c r="V894" s="1"/>
      <c r="W894" s="1"/>
      <c r="X894" s="1"/>
      <c r="Y894" s="1"/>
      <c r="Z894" s="1"/>
    </row>
    <row r="895" spans="1:26" ht="14.25" customHeight="1" x14ac:dyDescent="0.35">
      <c r="A895" s="1"/>
      <c r="B895" s="1"/>
      <c r="C895" s="1"/>
      <c r="D895" s="1"/>
      <c r="E895" s="1"/>
      <c r="F895" s="1"/>
      <c r="G895" s="1"/>
      <c r="H895" s="1"/>
      <c r="I895" s="92"/>
      <c r="J895" s="1"/>
      <c r="K895" s="1"/>
      <c r="L895" s="1"/>
      <c r="M895" s="1"/>
      <c r="N895" s="1"/>
      <c r="O895" s="1"/>
      <c r="P895" s="1"/>
      <c r="Q895" s="1"/>
      <c r="R895" s="78"/>
      <c r="S895" s="78"/>
      <c r="T895" s="78"/>
      <c r="U895" s="78"/>
      <c r="V895" s="1"/>
      <c r="W895" s="1"/>
      <c r="X895" s="1"/>
      <c r="Y895" s="1"/>
      <c r="Z895" s="1"/>
    </row>
    <row r="896" spans="1:26" ht="14.25" customHeight="1" x14ac:dyDescent="0.35">
      <c r="A896" s="1"/>
      <c r="B896" s="1"/>
      <c r="C896" s="1"/>
      <c r="D896" s="1"/>
      <c r="E896" s="1"/>
      <c r="F896" s="1"/>
      <c r="G896" s="1"/>
      <c r="H896" s="1"/>
      <c r="I896" s="92"/>
      <c r="J896" s="1"/>
      <c r="K896" s="1"/>
      <c r="L896" s="1"/>
      <c r="M896" s="1"/>
      <c r="N896" s="1"/>
      <c r="O896" s="1"/>
      <c r="P896" s="1"/>
      <c r="Q896" s="1"/>
      <c r="R896" s="78"/>
      <c r="S896" s="78"/>
      <c r="T896" s="78"/>
      <c r="U896" s="78"/>
      <c r="V896" s="1"/>
      <c r="W896" s="1"/>
      <c r="X896" s="1"/>
      <c r="Y896" s="1"/>
      <c r="Z896" s="1"/>
    </row>
    <row r="897" spans="1:26" ht="14.25" customHeight="1" x14ac:dyDescent="0.35">
      <c r="A897" s="1"/>
      <c r="B897" s="1"/>
      <c r="C897" s="1"/>
      <c r="D897" s="1"/>
      <c r="E897" s="1"/>
      <c r="F897" s="1"/>
      <c r="G897" s="1"/>
      <c r="H897" s="1"/>
      <c r="I897" s="92"/>
      <c r="J897" s="1"/>
      <c r="K897" s="1"/>
      <c r="L897" s="1"/>
      <c r="M897" s="1"/>
      <c r="N897" s="1"/>
      <c r="O897" s="1"/>
      <c r="P897" s="1"/>
      <c r="Q897" s="1"/>
      <c r="R897" s="78"/>
      <c r="S897" s="78"/>
      <c r="T897" s="78"/>
      <c r="U897" s="78"/>
      <c r="V897" s="1"/>
      <c r="W897" s="1"/>
      <c r="X897" s="1"/>
      <c r="Y897" s="1"/>
      <c r="Z897" s="1"/>
    </row>
    <row r="898" spans="1:26" ht="14.25" customHeight="1" x14ac:dyDescent="0.35">
      <c r="A898" s="1"/>
      <c r="B898" s="1"/>
      <c r="C898" s="1"/>
      <c r="D898" s="1"/>
      <c r="E898" s="1"/>
      <c r="F898" s="1"/>
      <c r="G898" s="1"/>
      <c r="H898" s="1"/>
      <c r="I898" s="92"/>
      <c r="J898" s="1"/>
      <c r="K898" s="1"/>
      <c r="L898" s="1"/>
      <c r="M898" s="1"/>
      <c r="N898" s="1"/>
      <c r="O898" s="1"/>
      <c r="P898" s="1"/>
      <c r="Q898" s="1"/>
      <c r="R898" s="78"/>
      <c r="S898" s="78"/>
      <c r="T898" s="78"/>
      <c r="U898" s="78"/>
      <c r="V898" s="1"/>
      <c r="W898" s="1"/>
      <c r="X898" s="1"/>
      <c r="Y898" s="1"/>
      <c r="Z898" s="1"/>
    </row>
    <row r="899" spans="1:26" ht="14.25" customHeight="1" x14ac:dyDescent="0.35">
      <c r="A899" s="1"/>
      <c r="B899" s="1"/>
      <c r="C899" s="1"/>
      <c r="D899" s="1"/>
      <c r="E899" s="1"/>
      <c r="F899" s="1"/>
      <c r="G899" s="1"/>
      <c r="H899" s="1"/>
      <c r="I899" s="92"/>
      <c r="J899" s="1"/>
      <c r="K899" s="1"/>
      <c r="L899" s="1"/>
      <c r="M899" s="1"/>
      <c r="N899" s="1"/>
      <c r="O899" s="1"/>
      <c r="P899" s="1"/>
      <c r="Q899" s="1"/>
      <c r="R899" s="78"/>
      <c r="S899" s="78"/>
      <c r="T899" s="78"/>
      <c r="U899" s="78"/>
      <c r="V899" s="1"/>
      <c r="W899" s="1"/>
      <c r="X899" s="1"/>
      <c r="Y899" s="1"/>
      <c r="Z899" s="1"/>
    </row>
    <row r="900" spans="1:26" ht="14.25" customHeight="1" x14ac:dyDescent="0.35">
      <c r="A900" s="1"/>
      <c r="B900" s="1"/>
      <c r="C900" s="1"/>
      <c r="D900" s="1"/>
      <c r="E900" s="1"/>
      <c r="F900" s="1"/>
      <c r="G900" s="1"/>
      <c r="H900" s="1"/>
      <c r="I900" s="92"/>
      <c r="J900" s="1"/>
      <c r="K900" s="1"/>
      <c r="L900" s="1"/>
      <c r="M900" s="1"/>
      <c r="N900" s="1"/>
      <c r="O900" s="1"/>
      <c r="P900" s="1"/>
      <c r="Q900" s="1"/>
      <c r="R900" s="78"/>
      <c r="S900" s="78"/>
      <c r="T900" s="78"/>
      <c r="U900" s="78"/>
      <c r="V900" s="1"/>
      <c r="W900" s="1"/>
      <c r="X900" s="1"/>
      <c r="Y900" s="1"/>
      <c r="Z900" s="1"/>
    </row>
    <row r="901" spans="1:26" ht="14.25" customHeight="1" x14ac:dyDescent="0.35">
      <c r="A901" s="1"/>
      <c r="B901" s="1"/>
      <c r="C901" s="1"/>
      <c r="D901" s="1"/>
      <c r="E901" s="1"/>
      <c r="F901" s="1"/>
      <c r="G901" s="1"/>
      <c r="H901" s="1"/>
      <c r="I901" s="92"/>
      <c r="J901" s="1"/>
      <c r="K901" s="1"/>
      <c r="L901" s="1"/>
      <c r="M901" s="1"/>
      <c r="N901" s="1"/>
      <c r="O901" s="1"/>
      <c r="P901" s="1"/>
      <c r="Q901" s="1"/>
      <c r="R901" s="78"/>
      <c r="S901" s="78"/>
      <c r="T901" s="78"/>
      <c r="U901" s="78"/>
      <c r="V901" s="1"/>
      <c r="W901" s="1"/>
      <c r="X901" s="1"/>
      <c r="Y901" s="1"/>
      <c r="Z901" s="1"/>
    </row>
    <row r="902" spans="1:26" ht="14.25" customHeight="1" x14ac:dyDescent="0.35">
      <c r="A902" s="1"/>
      <c r="B902" s="1"/>
      <c r="C902" s="1"/>
      <c r="D902" s="1"/>
      <c r="E902" s="1"/>
      <c r="F902" s="1"/>
      <c r="G902" s="1"/>
      <c r="H902" s="1"/>
      <c r="I902" s="92"/>
      <c r="J902" s="1"/>
      <c r="K902" s="1"/>
      <c r="L902" s="1"/>
      <c r="M902" s="1"/>
      <c r="N902" s="1"/>
      <c r="O902" s="1"/>
      <c r="P902" s="1"/>
      <c r="Q902" s="1"/>
      <c r="R902" s="78"/>
      <c r="S902" s="78"/>
      <c r="T902" s="78"/>
      <c r="U902" s="78"/>
      <c r="V902" s="1"/>
      <c r="W902" s="1"/>
      <c r="X902" s="1"/>
      <c r="Y902" s="1"/>
      <c r="Z902" s="1"/>
    </row>
    <row r="903" spans="1:26" ht="14.25" customHeight="1" x14ac:dyDescent="0.35">
      <c r="A903" s="1"/>
      <c r="B903" s="1"/>
      <c r="C903" s="1"/>
      <c r="D903" s="1"/>
      <c r="E903" s="1"/>
      <c r="F903" s="1"/>
      <c r="G903" s="1"/>
      <c r="H903" s="1"/>
      <c r="I903" s="92"/>
      <c r="J903" s="1"/>
      <c r="K903" s="1"/>
      <c r="L903" s="1"/>
      <c r="M903" s="1"/>
      <c r="N903" s="1"/>
      <c r="O903" s="1"/>
      <c r="P903" s="1"/>
      <c r="Q903" s="1"/>
      <c r="R903" s="78"/>
      <c r="S903" s="78"/>
      <c r="T903" s="78"/>
      <c r="U903" s="78"/>
      <c r="V903" s="1"/>
      <c r="W903" s="1"/>
      <c r="X903" s="1"/>
      <c r="Y903" s="1"/>
      <c r="Z903" s="1"/>
    </row>
    <row r="904" spans="1:26" ht="14.25" customHeight="1" x14ac:dyDescent="0.35">
      <c r="A904" s="1"/>
      <c r="B904" s="1"/>
      <c r="C904" s="1"/>
      <c r="D904" s="1"/>
      <c r="E904" s="1"/>
      <c r="F904" s="1"/>
      <c r="G904" s="1"/>
      <c r="H904" s="1"/>
      <c r="I904" s="92"/>
      <c r="J904" s="1"/>
      <c r="K904" s="1"/>
      <c r="L904" s="1"/>
      <c r="M904" s="1"/>
      <c r="N904" s="1"/>
      <c r="O904" s="1"/>
      <c r="P904" s="1"/>
      <c r="Q904" s="1"/>
      <c r="R904" s="78"/>
      <c r="S904" s="78"/>
      <c r="T904" s="78"/>
      <c r="U904" s="78"/>
      <c r="V904" s="1"/>
      <c r="W904" s="1"/>
      <c r="X904" s="1"/>
      <c r="Y904" s="1"/>
      <c r="Z904" s="1"/>
    </row>
    <row r="905" spans="1:26" ht="14.25" customHeight="1" x14ac:dyDescent="0.35">
      <c r="A905" s="1"/>
      <c r="B905" s="1"/>
      <c r="C905" s="1"/>
      <c r="D905" s="1"/>
      <c r="E905" s="1"/>
      <c r="F905" s="1"/>
      <c r="G905" s="1"/>
      <c r="H905" s="1"/>
      <c r="I905" s="92"/>
      <c r="J905" s="1"/>
      <c r="K905" s="1"/>
      <c r="L905" s="1"/>
      <c r="M905" s="1"/>
      <c r="N905" s="1"/>
      <c r="O905" s="1"/>
      <c r="P905" s="1"/>
      <c r="Q905" s="1"/>
      <c r="R905" s="78"/>
      <c r="S905" s="78"/>
      <c r="T905" s="78"/>
      <c r="U905" s="78"/>
      <c r="V905" s="1"/>
      <c r="W905" s="1"/>
      <c r="X905" s="1"/>
      <c r="Y905" s="1"/>
      <c r="Z905" s="1"/>
    </row>
    <row r="906" spans="1:26" ht="14.25" customHeight="1" x14ac:dyDescent="0.35">
      <c r="A906" s="1"/>
      <c r="B906" s="1"/>
      <c r="C906" s="1"/>
      <c r="D906" s="1"/>
      <c r="E906" s="1"/>
      <c r="F906" s="1"/>
      <c r="G906" s="1"/>
      <c r="H906" s="1"/>
      <c r="I906" s="92"/>
      <c r="J906" s="1"/>
      <c r="K906" s="1"/>
      <c r="L906" s="1"/>
      <c r="M906" s="1"/>
      <c r="N906" s="1"/>
      <c r="O906" s="1"/>
      <c r="P906" s="1"/>
      <c r="Q906" s="1"/>
      <c r="R906" s="78"/>
      <c r="S906" s="78"/>
      <c r="T906" s="78"/>
      <c r="U906" s="78"/>
      <c r="V906" s="1"/>
      <c r="W906" s="1"/>
      <c r="X906" s="1"/>
      <c r="Y906" s="1"/>
      <c r="Z906" s="1"/>
    </row>
    <row r="907" spans="1:26" ht="14.25" customHeight="1" x14ac:dyDescent="0.35">
      <c r="A907" s="1"/>
      <c r="B907" s="1"/>
      <c r="C907" s="1"/>
      <c r="D907" s="1"/>
      <c r="E907" s="1"/>
      <c r="F907" s="1"/>
      <c r="G907" s="1"/>
      <c r="H907" s="1"/>
      <c r="I907" s="92"/>
      <c r="J907" s="1"/>
      <c r="K907" s="1"/>
      <c r="L907" s="1"/>
      <c r="M907" s="1"/>
      <c r="N907" s="1"/>
      <c r="O907" s="1"/>
      <c r="P907" s="1"/>
      <c r="Q907" s="1"/>
      <c r="R907" s="78"/>
      <c r="S907" s="78"/>
      <c r="T907" s="78"/>
      <c r="U907" s="78"/>
      <c r="V907" s="1"/>
      <c r="W907" s="1"/>
      <c r="X907" s="1"/>
      <c r="Y907" s="1"/>
      <c r="Z907" s="1"/>
    </row>
    <row r="908" spans="1:26" ht="14.25" customHeight="1" x14ac:dyDescent="0.35">
      <c r="A908" s="1"/>
      <c r="B908" s="1"/>
      <c r="C908" s="1"/>
      <c r="D908" s="1"/>
      <c r="E908" s="1"/>
      <c r="F908" s="1"/>
      <c r="G908" s="1"/>
      <c r="H908" s="1"/>
      <c r="I908" s="92"/>
      <c r="J908" s="1"/>
      <c r="K908" s="1"/>
      <c r="L908" s="1"/>
      <c r="M908" s="1"/>
      <c r="N908" s="1"/>
      <c r="O908" s="1"/>
      <c r="P908" s="1"/>
      <c r="Q908" s="1"/>
      <c r="R908" s="78"/>
      <c r="S908" s="78"/>
      <c r="T908" s="78"/>
      <c r="U908" s="78"/>
      <c r="V908" s="1"/>
      <c r="W908" s="1"/>
      <c r="X908" s="1"/>
      <c r="Y908" s="1"/>
      <c r="Z908" s="1"/>
    </row>
    <row r="909" spans="1:26" ht="14.25" customHeight="1" x14ac:dyDescent="0.35">
      <c r="A909" s="1"/>
      <c r="B909" s="1"/>
      <c r="C909" s="1"/>
      <c r="D909" s="1"/>
      <c r="E909" s="1"/>
      <c r="F909" s="1"/>
      <c r="G909" s="1"/>
      <c r="H909" s="1"/>
      <c r="I909" s="92"/>
      <c r="J909" s="1"/>
      <c r="K909" s="1"/>
      <c r="L909" s="1"/>
      <c r="M909" s="1"/>
      <c r="N909" s="1"/>
      <c r="O909" s="1"/>
      <c r="P909" s="1"/>
      <c r="Q909" s="1"/>
      <c r="R909" s="78"/>
      <c r="S909" s="78"/>
      <c r="T909" s="78"/>
      <c r="U909" s="78"/>
      <c r="V909" s="1"/>
      <c r="W909" s="1"/>
      <c r="X909" s="1"/>
      <c r="Y909" s="1"/>
      <c r="Z909" s="1"/>
    </row>
    <row r="910" spans="1:26" ht="14.25" customHeight="1" x14ac:dyDescent="0.35">
      <c r="A910" s="1"/>
      <c r="B910" s="1"/>
      <c r="C910" s="1"/>
      <c r="D910" s="1"/>
      <c r="E910" s="1"/>
      <c r="F910" s="1"/>
      <c r="G910" s="1"/>
      <c r="H910" s="1"/>
      <c r="I910" s="92"/>
      <c r="J910" s="1"/>
      <c r="K910" s="1"/>
      <c r="L910" s="1"/>
      <c r="M910" s="1"/>
      <c r="N910" s="1"/>
      <c r="O910" s="1"/>
      <c r="P910" s="1"/>
      <c r="Q910" s="1"/>
      <c r="R910" s="78"/>
      <c r="S910" s="78"/>
      <c r="T910" s="78"/>
      <c r="U910" s="78"/>
      <c r="V910" s="1"/>
      <c r="W910" s="1"/>
      <c r="X910" s="1"/>
      <c r="Y910" s="1"/>
      <c r="Z910" s="1"/>
    </row>
    <row r="911" spans="1:26" ht="14.25" customHeight="1" x14ac:dyDescent="0.35">
      <c r="A911" s="1"/>
      <c r="B911" s="1"/>
      <c r="C911" s="1"/>
      <c r="D911" s="1"/>
      <c r="E911" s="1"/>
      <c r="F911" s="1"/>
      <c r="G911" s="1"/>
      <c r="H911" s="1"/>
      <c r="I911" s="92"/>
      <c r="J911" s="1"/>
      <c r="K911" s="1"/>
      <c r="L911" s="1"/>
      <c r="M911" s="1"/>
      <c r="N911" s="1"/>
      <c r="O911" s="1"/>
      <c r="P911" s="1"/>
      <c r="Q911" s="1"/>
      <c r="R911" s="78"/>
      <c r="S911" s="78"/>
      <c r="T911" s="78"/>
      <c r="U911" s="78"/>
      <c r="V911" s="1"/>
      <c r="W911" s="1"/>
      <c r="X911" s="1"/>
      <c r="Y911" s="1"/>
      <c r="Z911" s="1"/>
    </row>
    <row r="912" spans="1:26" ht="14.25" customHeight="1" x14ac:dyDescent="0.35">
      <c r="A912" s="1"/>
      <c r="B912" s="1"/>
      <c r="C912" s="1"/>
      <c r="D912" s="1"/>
      <c r="E912" s="1"/>
      <c r="F912" s="1"/>
      <c r="G912" s="1"/>
      <c r="H912" s="1"/>
      <c r="I912" s="92"/>
      <c r="J912" s="1"/>
      <c r="K912" s="1"/>
      <c r="L912" s="1"/>
      <c r="M912" s="1"/>
      <c r="N912" s="1"/>
      <c r="O912" s="1"/>
      <c r="P912" s="1"/>
      <c r="Q912" s="1"/>
      <c r="R912" s="78"/>
      <c r="S912" s="78"/>
      <c r="T912" s="78"/>
      <c r="U912" s="78"/>
      <c r="V912" s="1"/>
      <c r="W912" s="1"/>
      <c r="X912" s="1"/>
      <c r="Y912" s="1"/>
      <c r="Z912" s="1"/>
    </row>
    <row r="913" spans="1:26" ht="14.25" customHeight="1" x14ac:dyDescent="0.35">
      <c r="A913" s="1"/>
      <c r="B913" s="1"/>
      <c r="C913" s="1"/>
      <c r="D913" s="1"/>
      <c r="E913" s="1"/>
      <c r="F913" s="1"/>
      <c r="G913" s="1"/>
      <c r="H913" s="1"/>
      <c r="I913" s="92"/>
      <c r="J913" s="1"/>
      <c r="K913" s="1"/>
      <c r="L913" s="1"/>
      <c r="M913" s="1"/>
      <c r="N913" s="1"/>
      <c r="O913" s="1"/>
      <c r="P913" s="1"/>
      <c r="Q913" s="1"/>
      <c r="R913" s="78"/>
      <c r="S913" s="78"/>
      <c r="T913" s="78"/>
      <c r="U913" s="78"/>
      <c r="V913" s="1"/>
      <c r="W913" s="1"/>
      <c r="X913" s="1"/>
      <c r="Y913" s="1"/>
      <c r="Z913" s="1"/>
    </row>
    <row r="914" spans="1:26" ht="14.25" customHeight="1" x14ac:dyDescent="0.35">
      <c r="A914" s="1"/>
      <c r="B914" s="1"/>
      <c r="C914" s="1"/>
      <c r="D914" s="1"/>
      <c r="E914" s="1"/>
      <c r="F914" s="1"/>
      <c r="G914" s="1"/>
      <c r="H914" s="1"/>
      <c r="I914" s="92"/>
      <c r="J914" s="1"/>
      <c r="K914" s="1"/>
      <c r="L914" s="1"/>
      <c r="M914" s="1"/>
      <c r="N914" s="1"/>
      <c r="O914" s="1"/>
      <c r="P914" s="1"/>
      <c r="Q914" s="1"/>
      <c r="R914" s="78"/>
      <c r="S914" s="78"/>
      <c r="T914" s="78"/>
      <c r="U914" s="78"/>
      <c r="V914" s="1"/>
      <c r="W914" s="1"/>
      <c r="X914" s="1"/>
      <c r="Y914" s="1"/>
      <c r="Z914" s="1"/>
    </row>
    <row r="915" spans="1:26" ht="14.25" customHeight="1" x14ac:dyDescent="0.35">
      <c r="A915" s="1"/>
      <c r="B915" s="1"/>
      <c r="C915" s="1"/>
      <c r="D915" s="1"/>
      <c r="E915" s="1"/>
      <c r="F915" s="1"/>
      <c r="G915" s="1"/>
      <c r="H915" s="1"/>
      <c r="I915" s="92"/>
      <c r="J915" s="1"/>
      <c r="K915" s="1"/>
      <c r="L915" s="1"/>
      <c r="M915" s="1"/>
      <c r="N915" s="1"/>
      <c r="O915" s="1"/>
      <c r="P915" s="1"/>
      <c r="Q915" s="1"/>
      <c r="R915" s="78"/>
      <c r="S915" s="78"/>
      <c r="T915" s="78"/>
      <c r="U915" s="78"/>
      <c r="V915" s="1"/>
      <c r="W915" s="1"/>
      <c r="X915" s="1"/>
      <c r="Y915" s="1"/>
      <c r="Z915" s="1"/>
    </row>
    <row r="916" spans="1:26" ht="14.25" customHeight="1" x14ac:dyDescent="0.35">
      <c r="A916" s="1"/>
      <c r="B916" s="1"/>
      <c r="C916" s="1"/>
      <c r="D916" s="1"/>
      <c r="E916" s="1"/>
      <c r="F916" s="1"/>
      <c r="G916" s="1"/>
      <c r="H916" s="1"/>
      <c r="I916" s="92"/>
      <c r="J916" s="1"/>
      <c r="K916" s="1"/>
      <c r="L916" s="1"/>
      <c r="M916" s="1"/>
      <c r="N916" s="1"/>
      <c r="O916" s="1"/>
      <c r="P916" s="1"/>
      <c r="Q916" s="1"/>
      <c r="R916" s="78"/>
      <c r="S916" s="78"/>
      <c r="T916" s="78"/>
      <c r="U916" s="78"/>
      <c r="V916" s="1"/>
      <c r="W916" s="1"/>
      <c r="X916" s="1"/>
      <c r="Y916" s="1"/>
      <c r="Z916" s="1"/>
    </row>
    <row r="917" spans="1:26" ht="14.25" customHeight="1" x14ac:dyDescent="0.35">
      <c r="A917" s="1"/>
      <c r="B917" s="1"/>
      <c r="C917" s="1"/>
      <c r="D917" s="1"/>
      <c r="E917" s="1"/>
      <c r="F917" s="1"/>
      <c r="G917" s="1"/>
      <c r="H917" s="1"/>
      <c r="I917" s="92"/>
      <c r="J917" s="1"/>
      <c r="K917" s="1"/>
      <c r="L917" s="1"/>
      <c r="M917" s="1"/>
      <c r="N917" s="1"/>
      <c r="O917" s="1"/>
      <c r="P917" s="1"/>
      <c r="Q917" s="1"/>
      <c r="R917" s="78"/>
      <c r="S917" s="78"/>
      <c r="T917" s="78"/>
      <c r="U917" s="78"/>
      <c r="V917" s="1"/>
      <c r="W917" s="1"/>
      <c r="X917" s="1"/>
      <c r="Y917" s="1"/>
      <c r="Z917" s="1"/>
    </row>
    <row r="918" spans="1:26" ht="14.25" customHeight="1" x14ac:dyDescent="0.35">
      <c r="A918" s="1"/>
      <c r="B918" s="1"/>
      <c r="C918" s="1"/>
      <c r="D918" s="1"/>
      <c r="E918" s="1"/>
      <c r="F918" s="1"/>
      <c r="G918" s="1"/>
      <c r="H918" s="1"/>
      <c r="I918" s="92"/>
      <c r="J918" s="1"/>
      <c r="K918" s="1"/>
      <c r="L918" s="1"/>
      <c r="M918" s="1"/>
      <c r="N918" s="1"/>
      <c r="O918" s="1"/>
      <c r="P918" s="1"/>
      <c r="Q918" s="1"/>
      <c r="R918" s="78"/>
      <c r="S918" s="78"/>
      <c r="T918" s="78"/>
      <c r="U918" s="78"/>
      <c r="V918" s="1"/>
      <c r="W918" s="1"/>
      <c r="X918" s="1"/>
      <c r="Y918" s="1"/>
      <c r="Z918" s="1"/>
    </row>
    <row r="919" spans="1:26" ht="14.25" customHeight="1" x14ac:dyDescent="0.35">
      <c r="A919" s="1"/>
      <c r="B919" s="1"/>
      <c r="C919" s="1"/>
      <c r="D919" s="1"/>
      <c r="E919" s="1"/>
      <c r="F919" s="1"/>
      <c r="G919" s="1"/>
      <c r="H919" s="1"/>
      <c r="I919" s="92"/>
      <c r="J919" s="1"/>
      <c r="K919" s="1"/>
      <c r="L919" s="1"/>
      <c r="M919" s="1"/>
      <c r="N919" s="1"/>
      <c r="O919" s="1"/>
      <c r="P919" s="1"/>
      <c r="Q919" s="1"/>
      <c r="R919" s="78"/>
      <c r="S919" s="78"/>
      <c r="T919" s="78"/>
      <c r="U919" s="78"/>
      <c r="V919" s="1"/>
      <c r="W919" s="1"/>
      <c r="X919" s="1"/>
      <c r="Y919" s="1"/>
      <c r="Z919" s="1"/>
    </row>
    <row r="920" spans="1:26" ht="14.25" customHeight="1" x14ac:dyDescent="0.35">
      <c r="A920" s="1"/>
      <c r="B920" s="1"/>
      <c r="C920" s="1"/>
      <c r="D920" s="1"/>
      <c r="E920" s="1"/>
      <c r="F920" s="1"/>
      <c r="G920" s="1"/>
      <c r="H920" s="1"/>
      <c r="I920" s="92"/>
      <c r="J920" s="1"/>
      <c r="K920" s="1"/>
      <c r="L920" s="1"/>
      <c r="M920" s="1"/>
      <c r="N920" s="1"/>
      <c r="O920" s="1"/>
      <c r="P920" s="1"/>
      <c r="Q920" s="1"/>
      <c r="R920" s="78"/>
      <c r="S920" s="78"/>
      <c r="T920" s="78"/>
      <c r="U920" s="78"/>
      <c r="V920" s="1"/>
      <c r="W920" s="1"/>
      <c r="X920" s="1"/>
      <c r="Y920" s="1"/>
      <c r="Z920" s="1"/>
    </row>
    <row r="921" spans="1:26" ht="14.25" customHeight="1" x14ac:dyDescent="0.35">
      <c r="A921" s="1"/>
      <c r="B921" s="1"/>
      <c r="C921" s="1"/>
      <c r="D921" s="1"/>
      <c r="E921" s="1"/>
      <c r="F921" s="1"/>
      <c r="G921" s="1"/>
      <c r="H921" s="1"/>
      <c r="I921" s="92"/>
      <c r="J921" s="1"/>
      <c r="K921" s="1"/>
      <c r="L921" s="1"/>
      <c r="M921" s="1"/>
      <c r="N921" s="1"/>
      <c r="O921" s="1"/>
      <c r="P921" s="1"/>
      <c r="Q921" s="1"/>
      <c r="R921" s="78"/>
      <c r="S921" s="78"/>
      <c r="T921" s="78"/>
      <c r="U921" s="78"/>
      <c r="V921" s="1"/>
      <c r="W921" s="1"/>
      <c r="X921" s="1"/>
      <c r="Y921" s="1"/>
      <c r="Z921" s="1"/>
    </row>
    <row r="922" spans="1:26" ht="14.25" customHeight="1" x14ac:dyDescent="0.35">
      <c r="A922" s="1"/>
      <c r="B922" s="1"/>
      <c r="C922" s="1"/>
      <c r="D922" s="1"/>
      <c r="E922" s="1"/>
      <c r="F922" s="1"/>
      <c r="G922" s="1"/>
      <c r="H922" s="1"/>
      <c r="I922" s="92"/>
      <c r="J922" s="1"/>
      <c r="K922" s="1"/>
      <c r="L922" s="1"/>
      <c r="M922" s="1"/>
      <c r="N922" s="1"/>
      <c r="O922" s="1"/>
      <c r="P922" s="1"/>
      <c r="Q922" s="1"/>
      <c r="R922" s="78"/>
      <c r="S922" s="78"/>
      <c r="T922" s="78"/>
      <c r="U922" s="78"/>
      <c r="V922" s="1"/>
      <c r="W922" s="1"/>
      <c r="X922" s="1"/>
      <c r="Y922" s="1"/>
      <c r="Z922" s="1"/>
    </row>
    <row r="923" spans="1:26" ht="14.25" customHeight="1" x14ac:dyDescent="0.35">
      <c r="A923" s="1"/>
      <c r="B923" s="1"/>
      <c r="C923" s="1"/>
      <c r="D923" s="1"/>
      <c r="E923" s="1"/>
      <c r="F923" s="1"/>
      <c r="G923" s="1"/>
      <c r="H923" s="1"/>
      <c r="I923" s="92"/>
      <c r="J923" s="1"/>
      <c r="K923" s="1"/>
      <c r="L923" s="1"/>
      <c r="M923" s="1"/>
      <c r="N923" s="1"/>
      <c r="O923" s="1"/>
      <c r="P923" s="1"/>
      <c r="Q923" s="1"/>
      <c r="R923" s="78"/>
      <c r="S923" s="78"/>
      <c r="T923" s="78"/>
      <c r="U923" s="78"/>
      <c r="V923" s="1"/>
      <c r="W923" s="1"/>
      <c r="X923" s="1"/>
      <c r="Y923" s="1"/>
      <c r="Z923" s="1"/>
    </row>
    <row r="924" spans="1:26" ht="14.25" customHeight="1" x14ac:dyDescent="0.35">
      <c r="A924" s="1"/>
      <c r="B924" s="1"/>
      <c r="C924" s="1"/>
      <c r="D924" s="1"/>
      <c r="E924" s="1"/>
      <c r="F924" s="1"/>
      <c r="G924" s="1"/>
      <c r="H924" s="1"/>
      <c r="I924" s="92"/>
      <c r="J924" s="1"/>
      <c r="K924" s="1"/>
      <c r="L924" s="1"/>
      <c r="M924" s="1"/>
      <c r="N924" s="1"/>
      <c r="O924" s="1"/>
      <c r="P924" s="1"/>
      <c r="Q924" s="1"/>
      <c r="R924" s="78"/>
      <c r="S924" s="78"/>
      <c r="T924" s="78"/>
      <c r="U924" s="78"/>
      <c r="V924" s="1"/>
      <c r="W924" s="1"/>
      <c r="X924" s="1"/>
      <c r="Y924" s="1"/>
      <c r="Z924" s="1"/>
    </row>
    <row r="925" spans="1:26" ht="14.25" customHeight="1" x14ac:dyDescent="0.35">
      <c r="A925" s="1"/>
      <c r="B925" s="1"/>
      <c r="C925" s="1"/>
      <c r="D925" s="1"/>
      <c r="E925" s="1"/>
      <c r="F925" s="1"/>
      <c r="G925" s="1"/>
      <c r="H925" s="1"/>
      <c r="I925" s="92"/>
      <c r="J925" s="1"/>
      <c r="K925" s="1"/>
      <c r="L925" s="1"/>
      <c r="M925" s="1"/>
      <c r="N925" s="1"/>
      <c r="O925" s="1"/>
      <c r="P925" s="1"/>
      <c r="Q925" s="1"/>
      <c r="R925" s="78"/>
      <c r="S925" s="78"/>
      <c r="T925" s="78"/>
      <c r="U925" s="78"/>
      <c r="V925" s="1"/>
      <c r="W925" s="1"/>
      <c r="X925" s="1"/>
      <c r="Y925" s="1"/>
      <c r="Z925" s="1"/>
    </row>
    <row r="926" spans="1:26" ht="14.25" customHeight="1" x14ac:dyDescent="0.35">
      <c r="A926" s="1"/>
      <c r="B926" s="1"/>
      <c r="C926" s="1"/>
      <c r="D926" s="1"/>
      <c r="E926" s="1"/>
      <c r="F926" s="1"/>
      <c r="G926" s="1"/>
      <c r="H926" s="1"/>
      <c r="I926" s="92"/>
      <c r="J926" s="1"/>
      <c r="K926" s="1"/>
      <c r="L926" s="1"/>
      <c r="M926" s="1"/>
      <c r="N926" s="1"/>
      <c r="O926" s="1"/>
      <c r="P926" s="1"/>
      <c r="Q926" s="1"/>
      <c r="R926" s="78"/>
      <c r="S926" s="78"/>
      <c r="T926" s="78"/>
      <c r="U926" s="78"/>
      <c r="V926" s="1"/>
      <c r="W926" s="1"/>
      <c r="X926" s="1"/>
      <c r="Y926" s="1"/>
      <c r="Z926" s="1"/>
    </row>
    <row r="927" spans="1:26" ht="14.25" customHeight="1" x14ac:dyDescent="0.35">
      <c r="A927" s="1"/>
      <c r="B927" s="1"/>
      <c r="C927" s="1"/>
      <c r="D927" s="1"/>
      <c r="E927" s="1"/>
      <c r="F927" s="1"/>
      <c r="G927" s="1"/>
      <c r="H927" s="1"/>
      <c r="I927" s="92"/>
      <c r="J927" s="1"/>
      <c r="K927" s="1"/>
      <c r="L927" s="1"/>
      <c r="M927" s="1"/>
      <c r="N927" s="1"/>
      <c r="O927" s="1"/>
      <c r="P927" s="1"/>
      <c r="Q927" s="1"/>
      <c r="R927" s="78"/>
      <c r="S927" s="78"/>
      <c r="T927" s="78"/>
      <c r="U927" s="78"/>
      <c r="V927" s="1"/>
      <c r="W927" s="1"/>
      <c r="X927" s="1"/>
      <c r="Y927" s="1"/>
      <c r="Z927" s="1"/>
    </row>
    <row r="928" spans="1:26" ht="14.25" customHeight="1" x14ac:dyDescent="0.35">
      <c r="A928" s="1"/>
      <c r="B928" s="1"/>
      <c r="C928" s="1"/>
      <c r="D928" s="1"/>
      <c r="E928" s="1"/>
      <c r="F928" s="1"/>
      <c r="G928" s="1"/>
      <c r="H928" s="1"/>
      <c r="I928" s="92"/>
      <c r="J928" s="1"/>
      <c r="K928" s="1"/>
      <c r="L928" s="1"/>
      <c r="M928" s="1"/>
      <c r="N928" s="1"/>
      <c r="O928" s="1"/>
      <c r="P928" s="1"/>
      <c r="Q928" s="1"/>
      <c r="R928" s="78"/>
      <c r="S928" s="78"/>
      <c r="T928" s="78"/>
      <c r="U928" s="78"/>
      <c r="V928" s="1"/>
      <c r="W928" s="1"/>
      <c r="X928" s="1"/>
      <c r="Y928" s="1"/>
      <c r="Z928" s="1"/>
    </row>
    <row r="929" spans="1:26" ht="14.25" customHeight="1" x14ac:dyDescent="0.35">
      <c r="A929" s="1"/>
      <c r="B929" s="1"/>
      <c r="C929" s="1"/>
      <c r="D929" s="1"/>
      <c r="E929" s="1"/>
      <c r="F929" s="1"/>
      <c r="G929" s="1"/>
      <c r="H929" s="1"/>
      <c r="I929" s="92"/>
      <c r="J929" s="1"/>
      <c r="K929" s="1"/>
      <c r="L929" s="1"/>
      <c r="M929" s="1"/>
      <c r="N929" s="1"/>
      <c r="O929" s="1"/>
      <c r="P929" s="1"/>
      <c r="Q929" s="1"/>
      <c r="R929" s="78"/>
      <c r="S929" s="78"/>
      <c r="T929" s="78"/>
      <c r="U929" s="78"/>
      <c r="V929" s="1"/>
      <c r="W929" s="1"/>
      <c r="X929" s="1"/>
      <c r="Y929" s="1"/>
      <c r="Z929" s="1"/>
    </row>
    <row r="930" spans="1:26" ht="14.25" customHeight="1" x14ac:dyDescent="0.35">
      <c r="A930" s="1"/>
      <c r="B930" s="1"/>
      <c r="C930" s="1"/>
      <c r="D930" s="1"/>
      <c r="E930" s="1"/>
      <c r="F930" s="1"/>
      <c r="G930" s="1"/>
      <c r="H930" s="1"/>
      <c r="I930" s="92"/>
      <c r="J930" s="1"/>
      <c r="K930" s="1"/>
      <c r="L930" s="1"/>
      <c r="M930" s="1"/>
      <c r="N930" s="1"/>
      <c r="O930" s="1"/>
      <c r="P930" s="1"/>
      <c r="Q930" s="1"/>
      <c r="R930" s="78"/>
      <c r="S930" s="78"/>
      <c r="T930" s="78"/>
      <c r="U930" s="78"/>
      <c r="V930" s="1"/>
      <c r="W930" s="1"/>
      <c r="X930" s="1"/>
      <c r="Y930" s="1"/>
      <c r="Z930" s="1"/>
    </row>
    <row r="931" spans="1:26" ht="14.25" customHeight="1" x14ac:dyDescent="0.35">
      <c r="A931" s="1"/>
      <c r="B931" s="1"/>
      <c r="C931" s="1"/>
      <c r="D931" s="1"/>
      <c r="E931" s="1"/>
      <c r="F931" s="1"/>
      <c r="G931" s="1"/>
      <c r="H931" s="1"/>
      <c r="I931" s="92"/>
      <c r="J931" s="1"/>
      <c r="K931" s="1"/>
      <c r="L931" s="1"/>
      <c r="M931" s="1"/>
      <c r="N931" s="1"/>
      <c r="O931" s="1"/>
      <c r="P931" s="1"/>
      <c r="Q931" s="1"/>
      <c r="R931" s="78"/>
      <c r="S931" s="78"/>
      <c r="T931" s="78"/>
      <c r="U931" s="78"/>
      <c r="V931" s="1"/>
      <c r="W931" s="1"/>
      <c r="X931" s="1"/>
      <c r="Y931" s="1"/>
      <c r="Z931" s="1"/>
    </row>
    <row r="932" spans="1:26" ht="14.25" customHeight="1" x14ac:dyDescent="0.35">
      <c r="A932" s="1"/>
      <c r="B932" s="1"/>
      <c r="C932" s="1"/>
      <c r="D932" s="1"/>
      <c r="E932" s="1"/>
      <c r="F932" s="1"/>
      <c r="G932" s="1"/>
      <c r="H932" s="1"/>
      <c r="I932" s="92"/>
      <c r="J932" s="1"/>
      <c r="K932" s="1"/>
      <c r="L932" s="1"/>
      <c r="M932" s="1"/>
      <c r="N932" s="1"/>
      <c r="O932" s="1"/>
      <c r="P932" s="1"/>
      <c r="Q932" s="1"/>
      <c r="R932" s="78"/>
      <c r="S932" s="78"/>
      <c r="T932" s="78"/>
      <c r="U932" s="78"/>
      <c r="V932" s="1"/>
      <c r="W932" s="1"/>
      <c r="X932" s="1"/>
      <c r="Y932" s="1"/>
      <c r="Z932" s="1"/>
    </row>
    <row r="933" spans="1:26" ht="14.25" customHeight="1" x14ac:dyDescent="0.35">
      <c r="A933" s="1"/>
      <c r="B933" s="1"/>
      <c r="C933" s="1"/>
      <c r="D933" s="1"/>
      <c r="E933" s="1"/>
      <c r="F933" s="1"/>
      <c r="G933" s="1"/>
      <c r="H933" s="1"/>
      <c r="I933" s="92"/>
      <c r="J933" s="1"/>
      <c r="K933" s="1"/>
      <c r="L933" s="1"/>
      <c r="M933" s="1"/>
      <c r="N933" s="1"/>
      <c r="O933" s="1"/>
      <c r="P933" s="1"/>
      <c r="Q933" s="1"/>
      <c r="R933" s="78"/>
      <c r="S933" s="78"/>
      <c r="T933" s="78"/>
      <c r="U933" s="78"/>
      <c r="V933" s="1"/>
      <c r="W933" s="1"/>
      <c r="X933" s="1"/>
      <c r="Y933" s="1"/>
      <c r="Z933" s="1"/>
    </row>
    <row r="934" spans="1:26" ht="14.25" customHeight="1" x14ac:dyDescent="0.35">
      <c r="A934" s="1"/>
      <c r="B934" s="1"/>
      <c r="C934" s="1"/>
      <c r="D934" s="1"/>
      <c r="E934" s="1"/>
      <c r="F934" s="1"/>
      <c r="G934" s="1"/>
      <c r="H934" s="1"/>
      <c r="I934" s="92"/>
      <c r="J934" s="1"/>
      <c r="K934" s="1"/>
      <c r="L934" s="1"/>
      <c r="M934" s="1"/>
      <c r="N934" s="1"/>
      <c r="O934" s="1"/>
      <c r="P934" s="1"/>
      <c r="Q934" s="1"/>
      <c r="R934" s="78"/>
      <c r="S934" s="78"/>
      <c r="T934" s="78"/>
      <c r="U934" s="78"/>
      <c r="V934" s="1"/>
      <c r="W934" s="1"/>
      <c r="X934" s="1"/>
      <c r="Y934" s="1"/>
      <c r="Z934" s="1"/>
    </row>
    <row r="935" spans="1:26" ht="14.25" customHeight="1" x14ac:dyDescent="0.35">
      <c r="A935" s="1"/>
      <c r="B935" s="1"/>
      <c r="C935" s="1"/>
      <c r="D935" s="1"/>
      <c r="E935" s="1"/>
      <c r="F935" s="1"/>
      <c r="G935" s="1"/>
      <c r="H935" s="1"/>
      <c r="I935" s="92"/>
      <c r="J935" s="1"/>
      <c r="K935" s="1"/>
      <c r="L935" s="1"/>
      <c r="M935" s="1"/>
      <c r="N935" s="1"/>
      <c r="O935" s="1"/>
      <c r="P935" s="1"/>
      <c r="Q935" s="1"/>
      <c r="R935" s="78"/>
      <c r="S935" s="78"/>
      <c r="T935" s="78"/>
      <c r="U935" s="78"/>
      <c r="V935" s="1"/>
      <c r="W935" s="1"/>
      <c r="X935" s="1"/>
      <c r="Y935" s="1"/>
      <c r="Z935" s="1"/>
    </row>
    <row r="936" spans="1:26" ht="14.25" customHeight="1" x14ac:dyDescent="0.35">
      <c r="A936" s="1"/>
      <c r="B936" s="1"/>
      <c r="C936" s="1"/>
      <c r="D936" s="1"/>
      <c r="E936" s="1"/>
      <c r="F936" s="1"/>
      <c r="G936" s="1"/>
      <c r="H936" s="1"/>
      <c r="I936" s="92"/>
      <c r="J936" s="1"/>
      <c r="K936" s="1"/>
      <c r="L936" s="1"/>
      <c r="M936" s="1"/>
      <c r="N936" s="1"/>
      <c r="O936" s="1"/>
      <c r="P936" s="1"/>
      <c r="Q936" s="1"/>
      <c r="R936" s="78"/>
      <c r="S936" s="78"/>
      <c r="T936" s="78"/>
      <c r="U936" s="78"/>
      <c r="V936" s="1"/>
      <c r="W936" s="1"/>
      <c r="X936" s="1"/>
      <c r="Y936" s="1"/>
      <c r="Z936" s="1"/>
    </row>
    <row r="937" spans="1:26" ht="14.25" customHeight="1" x14ac:dyDescent="0.35">
      <c r="A937" s="1"/>
      <c r="B937" s="1"/>
      <c r="C937" s="1"/>
      <c r="D937" s="1"/>
      <c r="E937" s="1"/>
      <c r="F937" s="1"/>
      <c r="G937" s="1"/>
      <c r="H937" s="1"/>
      <c r="I937" s="92"/>
      <c r="J937" s="1"/>
      <c r="K937" s="1"/>
      <c r="L937" s="1"/>
      <c r="M937" s="1"/>
      <c r="N937" s="1"/>
      <c r="O937" s="1"/>
      <c r="P937" s="1"/>
      <c r="Q937" s="1"/>
      <c r="R937" s="78"/>
      <c r="S937" s="78"/>
      <c r="T937" s="78"/>
      <c r="U937" s="78"/>
      <c r="V937" s="1"/>
      <c r="W937" s="1"/>
      <c r="X937" s="1"/>
      <c r="Y937" s="1"/>
      <c r="Z937" s="1"/>
    </row>
    <row r="938" spans="1:26" ht="14.25" customHeight="1" x14ac:dyDescent="0.35">
      <c r="A938" s="1"/>
      <c r="B938" s="1"/>
      <c r="C938" s="1"/>
      <c r="D938" s="1"/>
      <c r="E938" s="1"/>
      <c r="F938" s="1"/>
      <c r="G938" s="1"/>
      <c r="H938" s="1"/>
      <c r="I938" s="92"/>
      <c r="J938" s="1"/>
      <c r="K938" s="1"/>
      <c r="L938" s="1"/>
      <c r="M938" s="1"/>
      <c r="N938" s="1"/>
      <c r="O938" s="1"/>
      <c r="P938" s="1"/>
      <c r="Q938" s="1"/>
      <c r="R938" s="78"/>
      <c r="S938" s="78"/>
      <c r="T938" s="78"/>
      <c r="U938" s="78"/>
      <c r="V938" s="1"/>
      <c r="W938" s="1"/>
      <c r="X938" s="1"/>
      <c r="Y938" s="1"/>
      <c r="Z938" s="1"/>
    </row>
    <row r="939" spans="1:26" ht="14.25" customHeight="1" x14ac:dyDescent="0.35">
      <c r="A939" s="1"/>
      <c r="B939" s="1"/>
      <c r="C939" s="1"/>
      <c r="D939" s="1"/>
      <c r="E939" s="1"/>
      <c r="F939" s="1"/>
      <c r="G939" s="1"/>
      <c r="H939" s="1"/>
      <c r="I939" s="92"/>
      <c r="J939" s="1"/>
      <c r="K939" s="1"/>
      <c r="L939" s="1"/>
      <c r="M939" s="1"/>
      <c r="N939" s="1"/>
      <c r="O939" s="1"/>
      <c r="P939" s="1"/>
      <c r="Q939" s="1"/>
      <c r="R939" s="78"/>
      <c r="S939" s="78"/>
      <c r="T939" s="78"/>
      <c r="U939" s="78"/>
      <c r="V939" s="1"/>
      <c r="W939" s="1"/>
      <c r="X939" s="1"/>
      <c r="Y939" s="1"/>
      <c r="Z939" s="1"/>
    </row>
    <row r="940" spans="1:26" ht="14.25" customHeight="1" x14ac:dyDescent="0.35">
      <c r="A940" s="1"/>
      <c r="B940" s="1"/>
      <c r="C940" s="1"/>
      <c r="D940" s="1"/>
      <c r="E940" s="1"/>
      <c r="F940" s="1"/>
      <c r="G940" s="1"/>
      <c r="H940" s="1"/>
      <c r="I940" s="92"/>
      <c r="J940" s="1"/>
      <c r="K940" s="1"/>
      <c r="L940" s="1"/>
      <c r="M940" s="1"/>
      <c r="N940" s="1"/>
      <c r="O940" s="1"/>
      <c r="P940" s="1"/>
      <c r="Q940" s="1"/>
      <c r="R940" s="78"/>
      <c r="S940" s="78"/>
      <c r="T940" s="78"/>
      <c r="U940" s="78"/>
      <c r="V940" s="1"/>
      <c r="W940" s="1"/>
      <c r="X940" s="1"/>
      <c r="Y940" s="1"/>
      <c r="Z940" s="1"/>
    </row>
    <row r="941" spans="1:26" ht="14.25" customHeight="1" x14ac:dyDescent="0.35">
      <c r="A941" s="1"/>
      <c r="B941" s="1"/>
      <c r="C941" s="1"/>
      <c r="D941" s="1"/>
      <c r="E941" s="1"/>
      <c r="F941" s="1"/>
      <c r="G941" s="1"/>
      <c r="H941" s="1"/>
      <c r="I941" s="92"/>
      <c r="J941" s="1"/>
      <c r="K941" s="1"/>
      <c r="L941" s="1"/>
      <c r="M941" s="1"/>
      <c r="N941" s="1"/>
      <c r="O941" s="1"/>
      <c r="P941" s="1"/>
      <c r="Q941" s="1"/>
      <c r="R941" s="78"/>
      <c r="S941" s="78"/>
      <c r="T941" s="78"/>
      <c r="U941" s="78"/>
      <c r="V941" s="1"/>
      <c r="W941" s="1"/>
      <c r="X941" s="1"/>
      <c r="Y941" s="1"/>
      <c r="Z941" s="1"/>
    </row>
    <row r="942" spans="1:26" ht="14.25" customHeight="1" x14ac:dyDescent="0.35">
      <c r="A942" s="1"/>
      <c r="B942" s="1"/>
      <c r="C942" s="1"/>
      <c r="D942" s="1"/>
      <c r="E942" s="1"/>
      <c r="F942" s="1"/>
      <c r="G942" s="1"/>
      <c r="H942" s="1"/>
      <c r="I942" s="92"/>
      <c r="J942" s="1"/>
      <c r="K942" s="1"/>
      <c r="L942" s="1"/>
      <c r="M942" s="1"/>
      <c r="N942" s="1"/>
      <c r="O942" s="1"/>
      <c r="P942" s="1"/>
      <c r="Q942" s="1"/>
      <c r="R942" s="78"/>
      <c r="S942" s="78"/>
      <c r="T942" s="78"/>
      <c r="U942" s="78"/>
      <c r="V942" s="1"/>
      <c r="W942" s="1"/>
      <c r="X942" s="1"/>
      <c r="Y942" s="1"/>
      <c r="Z942" s="1"/>
    </row>
    <row r="943" spans="1:26" ht="14.25" customHeight="1" x14ac:dyDescent="0.35">
      <c r="A943" s="1"/>
      <c r="B943" s="1"/>
      <c r="C943" s="1"/>
      <c r="D943" s="1"/>
      <c r="E943" s="1"/>
      <c r="F943" s="1"/>
      <c r="G943" s="1"/>
      <c r="H943" s="1"/>
      <c r="I943" s="92"/>
      <c r="J943" s="1"/>
      <c r="K943" s="1"/>
      <c r="L943" s="1"/>
      <c r="M943" s="1"/>
      <c r="N943" s="1"/>
      <c r="O943" s="1"/>
      <c r="P943" s="1"/>
      <c r="Q943" s="1"/>
      <c r="R943" s="78"/>
      <c r="S943" s="78"/>
      <c r="T943" s="78"/>
      <c r="U943" s="78"/>
      <c r="V943" s="1"/>
      <c r="W943" s="1"/>
      <c r="X943" s="1"/>
      <c r="Y943" s="1"/>
      <c r="Z943" s="1"/>
    </row>
    <row r="944" spans="1:26" ht="14.25" customHeight="1" x14ac:dyDescent="0.35">
      <c r="A944" s="1"/>
      <c r="B944" s="1"/>
      <c r="C944" s="1"/>
      <c r="D944" s="1"/>
      <c r="E944" s="1"/>
      <c r="F944" s="1"/>
      <c r="G944" s="1"/>
      <c r="H944" s="1"/>
      <c r="I944" s="92"/>
      <c r="J944" s="1"/>
      <c r="K944" s="1"/>
      <c r="L944" s="1"/>
      <c r="M944" s="1"/>
      <c r="N944" s="1"/>
      <c r="O944" s="1"/>
      <c r="P944" s="1"/>
      <c r="Q944" s="1"/>
      <c r="R944" s="78"/>
      <c r="S944" s="78"/>
      <c r="T944" s="78"/>
      <c r="U944" s="78"/>
      <c r="V944" s="1"/>
      <c r="W944" s="1"/>
      <c r="X944" s="1"/>
      <c r="Y944" s="1"/>
      <c r="Z944" s="1"/>
    </row>
    <row r="945" spans="1:26" ht="14.25" customHeight="1" x14ac:dyDescent="0.35">
      <c r="A945" s="1"/>
      <c r="B945" s="1"/>
      <c r="C945" s="1"/>
      <c r="D945" s="1"/>
      <c r="E945" s="1"/>
      <c r="F945" s="1"/>
      <c r="G945" s="1"/>
      <c r="H945" s="1"/>
      <c r="I945" s="92"/>
      <c r="J945" s="1"/>
      <c r="K945" s="1"/>
      <c r="L945" s="1"/>
      <c r="M945" s="1"/>
      <c r="N945" s="1"/>
      <c r="O945" s="1"/>
      <c r="P945" s="1"/>
      <c r="Q945" s="1"/>
      <c r="R945" s="78"/>
      <c r="S945" s="78"/>
      <c r="T945" s="78"/>
      <c r="U945" s="78"/>
      <c r="V945" s="1"/>
      <c r="W945" s="1"/>
      <c r="X945" s="1"/>
      <c r="Y945" s="1"/>
      <c r="Z945" s="1"/>
    </row>
    <row r="946" spans="1:26" ht="14.25" customHeight="1" x14ac:dyDescent="0.35">
      <c r="A946" s="1"/>
      <c r="B946" s="1"/>
      <c r="C946" s="1"/>
      <c r="D946" s="1"/>
      <c r="E946" s="1"/>
      <c r="F946" s="1"/>
      <c r="G946" s="1"/>
      <c r="H946" s="1"/>
      <c r="I946" s="92"/>
      <c r="J946" s="1"/>
      <c r="K946" s="1"/>
      <c r="L946" s="1"/>
      <c r="M946" s="1"/>
      <c r="N946" s="1"/>
      <c r="O946" s="1"/>
      <c r="P946" s="1"/>
      <c r="Q946" s="1"/>
      <c r="R946" s="78"/>
      <c r="S946" s="78"/>
      <c r="T946" s="78"/>
      <c r="U946" s="78"/>
      <c r="V946" s="1"/>
      <c r="W946" s="1"/>
      <c r="X946" s="1"/>
      <c r="Y946" s="1"/>
      <c r="Z946" s="1"/>
    </row>
    <row r="947" spans="1:26" ht="14.25" customHeight="1" x14ac:dyDescent="0.35">
      <c r="A947" s="1"/>
      <c r="B947" s="1"/>
      <c r="C947" s="1"/>
      <c r="D947" s="1"/>
      <c r="E947" s="1"/>
      <c r="F947" s="1"/>
      <c r="G947" s="1"/>
      <c r="H947" s="1"/>
      <c r="I947" s="92"/>
      <c r="J947" s="1"/>
      <c r="K947" s="1"/>
      <c r="L947" s="1"/>
      <c r="M947" s="1"/>
      <c r="N947" s="1"/>
      <c r="O947" s="1"/>
      <c r="P947" s="1"/>
      <c r="Q947" s="1"/>
      <c r="R947" s="78"/>
      <c r="S947" s="78"/>
      <c r="T947" s="78"/>
      <c r="U947" s="78"/>
      <c r="V947" s="1"/>
      <c r="W947" s="1"/>
      <c r="X947" s="1"/>
      <c r="Y947" s="1"/>
      <c r="Z947" s="1"/>
    </row>
    <row r="948" spans="1:26" ht="14.25" customHeight="1" x14ac:dyDescent="0.35">
      <c r="A948" s="1"/>
      <c r="B948" s="1"/>
      <c r="C948" s="1"/>
      <c r="D948" s="1"/>
      <c r="E948" s="1"/>
      <c r="F948" s="1"/>
      <c r="G948" s="1"/>
      <c r="H948" s="1"/>
      <c r="I948" s="92"/>
      <c r="J948" s="1"/>
      <c r="K948" s="1"/>
      <c r="L948" s="1"/>
      <c r="M948" s="1"/>
      <c r="N948" s="1"/>
      <c r="O948" s="1"/>
      <c r="P948" s="1"/>
      <c r="Q948" s="1"/>
      <c r="R948" s="78"/>
      <c r="S948" s="78"/>
      <c r="T948" s="78"/>
      <c r="U948" s="78"/>
      <c r="V948" s="1"/>
      <c r="W948" s="1"/>
      <c r="X948" s="1"/>
      <c r="Y948" s="1"/>
      <c r="Z948" s="1"/>
    </row>
    <row r="949" spans="1:26" ht="14.25" customHeight="1" x14ac:dyDescent="0.35">
      <c r="A949" s="1"/>
      <c r="B949" s="1"/>
      <c r="C949" s="1"/>
      <c r="D949" s="1"/>
      <c r="E949" s="1"/>
      <c r="F949" s="1"/>
      <c r="G949" s="1"/>
      <c r="H949" s="1"/>
      <c r="I949" s="92"/>
      <c r="J949" s="1"/>
      <c r="K949" s="1"/>
      <c r="L949" s="1"/>
      <c r="M949" s="1"/>
      <c r="N949" s="1"/>
      <c r="O949" s="1"/>
      <c r="P949" s="1"/>
      <c r="Q949" s="1"/>
      <c r="R949" s="78"/>
      <c r="S949" s="78"/>
      <c r="T949" s="78"/>
      <c r="U949" s="78"/>
      <c r="V949" s="1"/>
      <c r="W949" s="1"/>
      <c r="X949" s="1"/>
      <c r="Y949" s="1"/>
      <c r="Z949" s="1"/>
    </row>
    <row r="950" spans="1:26" ht="14.25" customHeight="1" x14ac:dyDescent="0.35">
      <c r="A950" s="1"/>
      <c r="B950" s="1"/>
      <c r="C950" s="1"/>
      <c r="D950" s="1"/>
      <c r="E950" s="1"/>
      <c r="F950" s="1"/>
      <c r="G950" s="1"/>
      <c r="H950" s="1"/>
      <c r="I950" s="92"/>
      <c r="J950" s="1"/>
      <c r="K950" s="1"/>
      <c r="L950" s="1"/>
      <c r="M950" s="1"/>
      <c r="N950" s="1"/>
      <c r="O950" s="1"/>
      <c r="P950" s="1"/>
      <c r="Q950" s="1"/>
      <c r="R950" s="78"/>
      <c r="S950" s="78"/>
      <c r="T950" s="78"/>
      <c r="U950" s="78"/>
      <c r="V950" s="1"/>
      <c r="W950" s="1"/>
      <c r="X950" s="1"/>
      <c r="Y950" s="1"/>
      <c r="Z950" s="1"/>
    </row>
    <row r="951" spans="1:26" ht="14.25" customHeight="1" x14ac:dyDescent="0.35">
      <c r="A951" s="1"/>
      <c r="B951" s="1"/>
      <c r="C951" s="1"/>
      <c r="D951" s="1"/>
      <c r="E951" s="1"/>
      <c r="F951" s="1"/>
      <c r="G951" s="1"/>
      <c r="H951" s="1"/>
      <c r="I951" s="92"/>
      <c r="J951" s="1"/>
      <c r="K951" s="1"/>
      <c r="L951" s="1"/>
      <c r="M951" s="1"/>
      <c r="N951" s="1"/>
      <c r="O951" s="1"/>
      <c r="P951" s="1"/>
      <c r="Q951" s="1"/>
      <c r="R951" s="78"/>
      <c r="S951" s="78"/>
      <c r="T951" s="78"/>
      <c r="U951" s="78"/>
      <c r="V951" s="1"/>
      <c r="W951" s="1"/>
      <c r="X951" s="1"/>
      <c r="Y951" s="1"/>
      <c r="Z951" s="1"/>
    </row>
    <row r="952" spans="1:26" ht="14.25" customHeight="1" x14ac:dyDescent="0.35">
      <c r="A952" s="1"/>
      <c r="B952" s="1"/>
      <c r="C952" s="1"/>
      <c r="D952" s="1"/>
      <c r="E952" s="1"/>
      <c r="F952" s="1"/>
      <c r="G952" s="1"/>
      <c r="H952" s="1"/>
      <c r="I952" s="92"/>
      <c r="J952" s="1"/>
      <c r="K952" s="1"/>
      <c r="L952" s="1"/>
      <c r="M952" s="1"/>
      <c r="N952" s="1"/>
      <c r="O952" s="1"/>
      <c r="P952" s="1"/>
      <c r="Q952" s="1"/>
      <c r="R952" s="78"/>
      <c r="S952" s="78"/>
      <c r="T952" s="78"/>
      <c r="U952" s="78"/>
      <c r="V952" s="1"/>
      <c r="W952" s="1"/>
      <c r="X952" s="1"/>
      <c r="Y952" s="1"/>
      <c r="Z952" s="1"/>
    </row>
    <row r="953" spans="1:26" ht="14.25" customHeight="1" x14ac:dyDescent="0.35">
      <c r="A953" s="1"/>
      <c r="B953" s="1"/>
      <c r="C953" s="1"/>
      <c r="D953" s="1"/>
      <c r="E953" s="1"/>
      <c r="F953" s="1"/>
      <c r="G953" s="1"/>
      <c r="H953" s="1"/>
      <c r="I953" s="92"/>
      <c r="J953" s="1"/>
      <c r="K953" s="1"/>
      <c r="L953" s="1"/>
      <c r="M953" s="1"/>
      <c r="N953" s="1"/>
      <c r="O953" s="1"/>
      <c r="P953" s="1"/>
      <c r="Q953" s="1"/>
      <c r="R953" s="78"/>
      <c r="S953" s="78"/>
      <c r="T953" s="78"/>
      <c r="U953" s="78"/>
      <c r="V953" s="1"/>
      <c r="W953" s="1"/>
      <c r="X953" s="1"/>
      <c r="Y953" s="1"/>
      <c r="Z953" s="1"/>
    </row>
    <row r="954" spans="1:26" ht="14.25" customHeight="1" x14ac:dyDescent="0.35">
      <c r="A954" s="1"/>
      <c r="B954" s="1"/>
      <c r="C954" s="1"/>
      <c r="D954" s="1"/>
      <c r="E954" s="1"/>
      <c r="F954" s="1"/>
      <c r="G954" s="1"/>
      <c r="H954" s="1"/>
      <c r="I954" s="92"/>
      <c r="J954" s="1"/>
      <c r="K954" s="1"/>
      <c r="L954" s="1"/>
      <c r="M954" s="1"/>
      <c r="N954" s="1"/>
      <c r="O954" s="1"/>
      <c r="P954" s="1"/>
      <c r="Q954" s="1"/>
      <c r="R954" s="78"/>
      <c r="S954" s="78"/>
      <c r="T954" s="78"/>
      <c r="U954" s="78"/>
      <c r="V954" s="1"/>
      <c r="W954" s="1"/>
      <c r="X954" s="1"/>
      <c r="Y954" s="1"/>
      <c r="Z954" s="1"/>
    </row>
    <row r="955" spans="1:26" ht="14.25" customHeight="1" x14ac:dyDescent="0.35">
      <c r="A955" s="1"/>
      <c r="B955" s="1"/>
      <c r="C955" s="1"/>
      <c r="D955" s="1"/>
      <c r="E955" s="1"/>
      <c r="F955" s="1"/>
      <c r="G955" s="1"/>
      <c r="H955" s="1"/>
      <c r="I955" s="92"/>
      <c r="J955" s="1"/>
      <c r="K955" s="1"/>
      <c r="L955" s="1"/>
      <c r="M955" s="1"/>
      <c r="N955" s="1"/>
      <c r="O955" s="1"/>
      <c r="P955" s="1"/>
      <c r="Q955" s="1"/>
      <c r="R955" s="78"/>
      <c r="S955" s="78"/>
      <c r="T955" s="78"/>
      <c r="U955" s="78"/>
      <c r="V955" s="1"/>
      <c r="W955" s="1"/>
      <c r="X955" s="1"/>
      <c r="Y955" s="1"/>
      <c r="Z955" s="1"/>
    </row>
    <row r="956" spans="1:26" ht="14.25" customHeight="1" x14ac:dyDescent="0.35">
      <c r="A956" s="1"/>
      <c r="B956" s="1"/>
      <c r="C956" s="1"/>
      <c r="D956" s="1"/>
      <c r="E956" s="1"/>
      <c r="F956" s="1"/>
      <c r="G956" s="1"/>
      <c r="H956" s="1"/>
      <c r="I956" s="92"/>
      <c r="J956" s="1"/>
      <c r="K956" s="1"/>
      <c r="L956" s="1"/>
      <c r="M956" s="1"/>
      <c r="N956" s="1"/>
      <c r="O956" s="1"/>
      <c r="P956" s="1"/>
      <c r="Q956" s="1"/>
      <c r="R956" s="78"/>
      <c r="S956" s="78"/>
      <c r="T956" s="78"/>
      <c r="U956" s="78"/>
      <c r="V956" s="1"/>
      <c r="W956" s="1"/>
      <c r="X956" s="1"/>
      <c r="Y956" s="1"/>
      <c r="Z956" s="1"/>
    </row>
    <row r="957" spans="1:26" ht="14.25" customHeight="1" x14ac:dyDescent="0.35">
      <c r="A957" s="1"/>
      <c r="B957" s="1"/>
      <c r="C957" s="1"/>
      <c r="D957" s="1"/>
      <c r="E957" s="1"/>
      <c r="F957" s="1"/>
      <c r="G957" s="1"/>
      <c r="H957" s="1"/>
      <c r="I957" s="92"/>
      <c r="J957" s="1"/>
      <c r="K957" s="1"/>
      <c r="L957" s="1"/>
      <c r="M957" s="1"/>
      <c r="N957" s="1"/>
      <c r="O957" s="1"/>
      <c r="P957" s="1"/>
      <c r="Q957" s="1"/>
      <c r="R957" s="78"/>
      <c r="S957" s="78"/>
      <c r="T957" s="78"/>
      <c r="U957" s="78"/>
      <c r="V957" s="1"/>
      <c r="W957" s="1"/>
      <c r="X957" s="1"/>
      <c r="Y957" s="1"/>
      <c r="Z957" s="1"/>
    </row>
    <row r="958" spans="1:26" ht="14.25" customHeight="1" x14ac:dyDescent="0.35">
      <c r="A958" s="1"/>
      <c r="B958" s="1"/>
      <c r="C958" s="1"/>
      <c r="D958" s="1"/>
      <c r="E958" s="1"/>
      <c r="F958" s="1"/>
      <c r="G958" s="1"/>
      <c r="H958" s="1"/>
      <c r="I958" s="92"/>
      <c r="J958" s="1"/>
      <c r="K958" s="1"/>
      <c r="L958" s="1"/>
      <c r="M958" s="1"/>
      <c r="N958" s="1"/>
      <c r="O958" s="1"/>
      <c r="P958" s="1"/>
      <c r="Q958" s="1"/>
      <c r="R958" s="78"/>
      <c r="S958" s="78"/>
      <c r="T958" s="78"/>
      <c r="U958" s="78"/>
      <c r="V958" s="1"/>
      <c r="W958" s="1"/>
      <c r="X958" s="1"/>
      <c r="Y958" s="1"/>
      <c r="Z958" s="1"/>
    </row>
    <row r="959" spans="1:26" ht="14.25" customHeight="1" x14ac:dyDescent="0.35">
      <c r="A959" s="1"/>
      <c r="B959" s="1"/>
      <c r="C959" s="1"/>
      <c r="D959" s="1"/>
      <c r="E959" s="1"/>
      <c r="F959" s="1"/>
      <c r="G959" s="1"/>
      <c r="H959" s="1"/>
      <c r="I959" s="92"/>
      <c r="J959" s="1"/>
      <c r="K959" s="1"/>
      <c r="L959" s="1"/>
      <c r="M959" s="1"/>
      <c r="N959" s="1"/>
      <c r="O959" s="1"/>
      <c r="P959" s="1"/>
      <c r="Q959" s="1"/>
      <c r="R959" s="78"/>
      <c r="S959" s="78"/>
      <c r="T959" s="78"/>
      <c r="U959" s="78"/>
      <c r="V959" s="1"/>
      <c r="W959" s="1"/>
      <c r="X959" s="1"/>
      <c r="Y959" s="1"/>
      <c r="Z959" s="1"/>
    </row>
    <row r="960" spans="1:26" ht="14.25" customHeight="1" x14ac:dyDescent="0.35">
      <c r="A960" s="1"/>
      <c r="B960" s="1"/>
      <c r="C960" s="1"/>
      <c r="D960" s="1"/>
      <c r="E960" s="1"/>
      <c r="F960" s="1"/>
      <c r="G960" s="1"/>
      <c r="H960" s="1"/>
      <c r="I960" s="92"/>
      <c r="J960" s="1"/>
      <c r="K960" s="1"/>
      <c r="L960" s="1"/>
      <c r="M960" s="1"/>
      <c r="N960" s="1"/>
      <c r="O960" s="1"/>
      <c r="P960" s="1"/>
      <c r="Q960" s="1"/>
      <c r="R960" s="78"/>
      <c r="S960" s="78"/>
      <c r="T960" s="78"/>
      <c r="U960" s="78"/>
      <c r="V960" s="1"/>
      <c r="W960" s="1"/>
      <c r="X960" s="1"/>
      <c r="Y960" s="1"/>
      <c r="Z960" s="1"/>
    </row>
    <row r="961" spans="1:26" ht="14.25" customHeight="1" x14ac:dyDescent="0.35">
      <c r="A961" s="1"/>
      <c r="B961" s="1"/>
      <c r="C961" s="1"/>
      <c r="D961" s="1"/>
      <c r="E961" s="1"/>
      <c r="F961" s="1"/>
      <c r="G961" s="1"/>
      <c r="H961" s="1"/>
      <c r="I961" s="92"/>
      <c r="J961" s="1"/>
      <c r="K961" s="1"/>
      <c r="L961" s="1"/>
      <c r="M961" s="1"/>
      <c r="N961" s="1"/>
      <c r="O961" s="1"/>
      <c r="P961" s="1"/>
      <c r="Q961" s="1"/>
      <c r="R961" s="78"/>
      <c r="S961" s="78"/>
      <c r="T961" s="78"/>
      <c r="U961" s="78"/>
      <c r="V961" s="1"/>
      <c r="W961" s="1"/>
      <c r="X961" s="1"/>
      <c r="Y961" s="1"/>
      <c r="Z961" s="1"/>
    </row>
    <row r="962" spans="1:26" ht="14.25" customHeight="1" x14ac:dyDescent="0.35">
      <c r="A962" s="1"/>
      <c r="B962" s="1"/>
      <c r="C962" s="1"/>
      <c r="D962" s="1"/>
      <c r="E962" s="1"/>
      <c r="F962" s="1"/>
      <c r="G962" s="1"/>
      <c r="H962" s="1"/>
      <c r="I962" s="92"/>
      <c r="J962" s="1"/>
      <c r="K962" s="1"/>
      <c r="L962" s="1"/>
      <c r="M962" s="1"/>
      <c r="N962" s="1"/>
      <c r="O962" s="1"/>
      <c r="P962" s="1"/>
      <c r="Q962" s="1"/>
      <c r="R962" s="78"/>
      <c r="S962" s="78"/>
      <c r="T962" s="78"/>
      <c r="U962" s="78"/>
      <c r="V962" s="1"/>
      <c r="W962" s="1"/>
      <c r="X962" s="1"/>
      <c r="Y962" s="1"/>
      <c r="Z962" s="1"/>
    </row>
    <row r="963" spans="1:26" ht="14.25" customHeight="1" x14ac:dyDescent="0.35">
      <c r="A963" s="1"/>
      <c r="B963" s="1"/>
      <c r="C963" s="1"/>
      <c r="D963" s="1"/>
      <c r="E963" s="1"/>
      <c r="F963" s="1"/>
      <c r="G963" s="1"/>
      <c r="H963" s="1"/>
      <c r="I963" s="92"/>
      <c r="J963" s="1"/>
      <c r="K963" s="1"/>
      <c r="L963" s="1"/>
      <c r="M963" s="1"/>
      <c r="N963" s="1"/>
      <c r="O963" s="1"/>
      <c r="P963" s="1"/>
      <c r="Q963" s="1"/>
      <c r="R963" s="78"/>
      <c r="S963" s="78"/>
      <c r="T963" s="78"/>
      <c r="U963" s="78"/>
      <c r="V963" s="1"/>
      <c r="W963" s="1"/>
      <c r="X963" s="1"/>
      <c r="Y963" s="1"/>
      <c r="Z963" s="1"/>
    </row>
    <row r="964" spans="1:26" ht="14.25" customHeight="1" x14ac:dyDescent="0.35">
      <c r="A964" s="1"/>
      <c r="B964" s="1"/>
      <c r="C964" s="1"/>
      <c r="D964" s="1"/>
      <c r="E964" s="1"/>
      <c r="F964" s="1"/>
      <c r="G964" s="1"/>
      <c r="H964" s="1"/>
      <c r="I964" s="92"/>
      <c r="J964" s="1"/>
      <c r="K964" s="1"/>
      <c r="L964" s="1"/>
      <c r="M964" s="1"/>
      <c r="N964" s="1"/>
      <c r="O964" s="1"/>
      <c r="P964" s="1"/>
      <c r="Q964" s="1"/>
      <c r="R964" s="78"/>
      <c r="S964" s="78"/>
      <c r="T964" s="78"/>
      <c r="U964" s="78"/>
      <c r="V964" s="1"/>
      <c r="W964" s="1"/>
      <c r="X964" s="1"/>
      <c r="Y964" s="1"/>
      <c r="Z964" s="1"/>
    </row>
    <row r="965" spans="1:26" ht="14.25" customHeight="1" x14ac:dyDescent="0.35">
      <c r="A965" s="1"/>
      <c r="B965" s="1"/>
      <c r="C965" s="1"/>
      <c r="D965" s="1"/>
      <c r="E965" s="1"/>
      <c r="F965" s="1"/>
      <c r="G965" s="1"/>
      <c r="H965" s="1"/>
      <c r="I965" s="92"/>
      <c r="J965" s="1"/>
      <c r="K965" s="1"/>
      <c r="L965" s="1"/>
      <c r="M965" s="1"/>
      <c r="N965" s="1"/>
      <c r="O965" s="1"/>
      <c r="P965" s="1"/>
      <c r="Q965" s="1"/>
      <c r="R965" s="78"/>
      <c r="S965" s="78"/>
      <c r="T965" s="78"/>
      <c r="U965" s="78"/>
      <c r="V965" s="1"/>
      <c r="W965" s="1"/>
      <c r="X965" s="1"/>
      <c r="Y965" s="1"/>
      <c r="Z965" s="1"/>
    </row>
    <row r="966" spans="1:26" ht="14.25" customHeight="1" x14ac:dyDescent="0.35">
      <c r="A966" s="1"/>
      <c r="B966" s="1"/>
      <c r="C966" s="1"/>
      <c r="D966" s="1"/>
      <c r="E966" s="1"/>
      <c r="F966" s="1"/>
      <c r="G966" s="1"/>
      <c r="H966" s="1"/>
      <c r="I966" s="92"/>
      <c r="J966" s="1"/>
      <c r="K966" s="1"/>
      <c r="L966" s="1"/>
      <c r="M966" s="1"/>
      <c r="N966" s="1"/>
      <c r="O966" s="1"/>
      <c r="P966" s="1"/>
      <c r="Q966" s="1"/>
      <c r="R966" s="78"/>
      <c r="S966" s="78"/>
      <c r="T966" s="78"/>
      <c r="U966" s="78"/>
      <c r="V966" s="1"/>
      <c r="W966" s="1"/>
      <c r="X966" s="1"/>
      <c r="Y966" s="1"/>
      <c r="Z966" s="1"/>
    </row>
    <row r="967" spans="1:26" ht="14.25" customHeight="1" x14ac:dyDescent="0.35">
      <c r="A967" s="1"/>
      <c r="B967" s="1"/>
      <c r="C967" s="1"/>
      <c r="D967" s="1"/>
      <c r="E967" s="1"/>
      <c r="F967" s="1"/>
      <c r="G967" s="1"/>
      <c r="H967" s="1"/>
      <c r="I967" s="92"/>
      <c r="J967" s="1"/>
      <c r="K967" s="1"/>
      <c r="L967" s="1"/>
      <c r="M967" s="1"/>
      <c r="N967" s="1"/>
      <c r="O967" s="1"/>
      <c r="P967" s="1"/>
      <c r="Q967" s="1"/>
      <c r="R967" s="78"/>
      <c r="S967" s="78"/>
      <c r="T967" s="78"/>
      <c r="U967" s="78"/>
      <c r="V967" s="1"/>
      <c r="W967" s="1"/>
      <c r="X967" s="1"/>
      <c r="Y967" s="1"/>
      <c r="Z967" s="1"/>
    </row>
    <row r="968" spans="1:26" ht="14.25" customHeight="1" x14ac:dyDescent="0.35">
      <c r="A968" s="1"/>
      <c r="B968" s="1"/>
      <c r="C968" s="1"/>
      <c r="D968" s="1"/>
      <c r="E968" s="1"/>
      <c r="F968" s="1"/>
      <c r="G968" s="1"/>
      <c r="H968" s="1"/>
      <c r="I968" s="92"/>
      <c r="J968" s="1"/>
      <c r="K968" s="1"/>
      <c r="L968" s="1"/>
      <c r="M968" s="1"/>
      <c r="N968" s="1"/>
      <c r="O968" s="1"/>
      <c r="P968" s="1"/>
      <c r="Q968" s="1"/>
      <c r="R968" s="78"/>
      <c r="S968" s="78"/>
      <c r="T968" s="78"/>
      <c r="U968" s="78"/>
      <c r="V968" s="1"/>
      <c r="W968" s="1"/>
      <c r="X968" s="1"/>
      <c r="Y968" s="1"/>
      <c r="Z968" s="1"/>
    </row>
    <row r="969" spans="1:26" ht="14.25" customHeight="1" x14ac:dyDescent="0.35">
      <c r="A969" s="1"/>
      <c r="B969" s="1"/>
      <c r="C969" s="1"/>
      <c r="D969" s="1"/>
      <c r="E969" s="1"/>
      <c r="F969" s="1"/>
      <c r="G969" s="1"/>
      <c r="H969" s="1"/>
      <c r="I969" s="92"/>
      <c r="J969" s="1"/>
      <c r="K969" s="1"/>
      <c r="L969" s="1"/>
      <c r="M969" s="1"/>
      <c r="N969" s="1"/>
      <c r="O969" s="1"/>
      <c r="P969" s="1"/>
      <c r="Q969" s="1"/>
      <c r="R969" s="78"/>
      <c r="S969" s="78"/>
      <c r="T969" s="78"/>
      <c r="U969" s="78"/>
      <c r="V969" s="1"/>
      <c r="W969" s="1"/>
      <c r="X969" s="1"/>
      <c r="Y969" s="1"/>
      <c r="Z969" s="1"/>
    </row>
    <row r="970" spans="1:26" ht="14.25" customHeight="1" x14ac:dyDescent="0.35">
      <c r="A970" s="1"/>
      <c r="B970" s="1"/>
      <c r="C970" s="1"/>
      <c r="D970" s="1"/>
      <c r="E970" s="1"/>
      <c r="F970" s="1"/>
      <c r="G970" s="1"/>
      <c r="H970" s="1"/>
      <c r="I970" s="92"/>
      <c r="J970" s="1"/>
      <c r="K970" s="1"/>
      <c r="L970" s="1"/>
      <c r="M970" s="1"/>
      <c r="N970" s="1"/>
      <c r="O970" s="1"/>
      <c r="P970" s="1"/>
      <c r="Q970" s="1"/>
      <c r="R970" s="78"/>
      <c r="S970" s="78"/>
      <c r="T970" s="78"/>
      <c r="U970" s="78"/>
      <c r="V970" s="1"/>
      <c r="W970" s="1"/>
      <c r="X970" s="1"/>
      <c r="Y970" s="1"/>
      <c r="Z970" s="1"/>
    </row>
    <row r="971" spans="1:26" ht="14.25" customHeight="1" x14ac:dyDescent="0.35">
      <c r="A971" s="1"/>
      <c r="B971" s="1"/>
      <c r="C971" s="1"/>
      <c r="D971" s="1"/>
      <c r="E971" s="1"/>
      <c r="F971" s="1"/>
      <c r="G971" s="1"/>
      <c r="H971" s="1"/>
      <c r="I971" s="92"/>
      <c r="J971" s="1"/>
      <c r="K971" s="1"/>
      <c r="L971" s="1"/>
      <c r="M971" s="1"/>
      <c r="N971" s="1"/>
      <c r="O971" s="1"/>
      <c r="P971" s="1"/>
      <c r="Q971" s="1"/>
      <c r="R971" s="78"/>
      <c r="S971" s="78"/>
      <c r="T971" s="78"/>
      <c r="U971" s="78"/>
      <c r="V971" s="1"/>
      <c r="W971" s="1"/>
      <c r="X971" s="1"/>
      <c r="Y971" s="1"/>
      <c r="Z971" s="1"/>
    </row>
    <row r="972" spans="1:26" ht="14.25" customHeight="1" x14ac:dyDescent="0.35">
      <c r="A972" s="1"/>
      <c r="B972" s="1"/>
      <c r="C972" s="1"/>
      <c r="D972" s="1"/>
      <c r="E972" s="1"/>
      <c r="F972" s="1"/>
      <c r="G972" s="1"/>
      <c r="H972" s="1"/>
      <c r="I972" s="92"/>
      <c r="J972" s="1"/>
      <c r="K972" s="1"/>
      <c r="L972" s="1"/>
      <c r="M972" s="1"/>
      <c r="N972" s="1"/>
      <c r="O972" s="1"/>
      <c r="P972" s="1"/>
      <c r="Q972" s="1"/>
      <c r="R972" s="78"/>
      <c r="S972" s="78"/>
      <c r="T972" s="78"/>
      <c r="U972" s="78"/>
      <c r="V972" s="1"/>
      <c r="W972" s="1"/>
      <c r="X972" s="1"/>
      <c r="Y972" s="1"/>
      <c r="Z972" s="1"/>
    </row>
    <row r="973" spans="1:26" ht="14.25" customHeight="1" x14ac:dyDescent="0.35">
      <c r="A973" s="1"/>
      <c r="B973" s="1"/>
      <c r="C973" s="1"/>
      <c r="D973" s="1"/>
      <c r="E973" s="1"/>
      <c r="F973" s="1"/>
      <c r="G973" s="1"/>
      <c r="H973" s="1"/>
      <c r="I973" s="92"/>
      <c r="J973" s="1"/>
      <c r="K973" s="1"/>
      <c r="L973" s="1"/>
      <c r="M973" s="1"/>
      <c r="N973" s="1"/>
      <c r="O973" s="1"/>
      <c r="P973" s="1"/>
      <c r="Q973" s="1"/>
      <c r="R973" s="78"/>
      <c r="S973" s="78"/>
      <c r="T973" s="78"/>
      <c r="U973" s="78"/>
      <c r="V973" s="1"/>
      <c r="W973" s="1"/>
      <c r="X973" s="1"/>
      <c r="Y973" s="1"/>
      <c r="Z973" s="1"/>
    </row>
    <row r="974" spans="1:26" ht="14.25" customHeight="1" x14ac:dyDescent="0.35">
      <c r="A974" s="1"/>
      <c r="B974" s="1"/>
      <c r="C974" s="1"/>
      <c r="D974" s="1"/>
      <c r="E974" s="1"/>
      <c r="F974" s="1"/>
      <c r="G974" s="1"/>
      <c r="H974" s="1"/>
      <c r="I974" s="92"/>
      <c r="J974" s="1"/>
      <c r="K974" s="1"/>
      <c r="L974" s="1"/>
      <c r="M974" s="1"/>
      <c r="N974" s="1"/>
      <c r="O974" s="1"/>
      <c r="P974" s="1"/>
      <c r="Q974" s="1"/>
      <c r="R974" s="78"/>
      <c r="S974" s="78"/>
      <c r="T974" s="78"/>
      <c r="U974" s="78"/>
      <c r="V974" s="1"/>
      <c r="W974" s="1"/>
      <c r="X974" s="1"/>
      <c r="Y974" s="1"/>
      <c r="Z974" s="1"/>
    </row>
    <row r="975" spans="1:26" ht="14.25" customHeight="1" x14ac:dyDescent="0.35">
      <c r="A975" s="1"/>
      <c r="B975" s="1"/>
      <c r="C975" s="1"/>
      <c r="D975" s="1"/>
      <c r="E975" s="1"/>
      <c r="F975" s="1"/>
      <c r="G975" s="1"/>
      <c r="H975" s="1"/>
      <c r="I975" s="92"/>
      <c r="J975" s="1"/>
      <c r="K975" s="1"/>
      <c r="L975" s="1"/>
      <c r="M975" s="1"/>
      <c r="N975" s="1"/>
      <c r="O975" s="1"/>
      <c r="P975" s="1"/>
      <c r="Q975" s="1"/>
      <c r="R975" s="78"/>
      <c r="S975" s="78"/>
      <c r="T975" s="78"/>
      <c r="U975" s="78"/>
      <c r="V975" s="1"/>
      <c r="W975" s="1"/>
      <c r="X975" s="1"/>
      <c r="Y975" s="1"/>
      <c r="Z975" s="1"/>
    </row>
    <row r="976" spans="1:26" ht="14.25" customHeight="1" x14ac:dyDescent="0.35">
      <c r="A976" s="1"/>
      <c r="B976" s="1"/>
      <c r="C976" s="1"/>
      <c r="D976" s="1"/>
      <c r="E976" s="1"/>
      <c r="F976" s="1"/>
      <c r="G976" s="1"/>
      <c r="H976" s="1"/>
      <c r="I976" s="92"/>
      <c r="J976" s="1"/>
      <c r="K976" s="1"/>
      <c r="L976" s="1"/>
      <c r="M976" s="1"/>
      <c r="N976" s="1"/>
      <c r="O976" s="1"/>
      <c r="P976" s="1"/>
      <c r="Q976" s="1"/>
      <c r="R976" s="78"/>
      <c r="S976" s="78"/>
      <c r="T976" s="78"/>
      <c r="U976" s="78"/>
      <c r="V976" s="1"/>
      <c r="W976" s="1"/>
      <c r="X976" s="1"/>
      <c r="Y976" s="1"/>
      <c r="Z976" s="1"/>
    </row>
    <row r="977" spans="1:26" ht="14.25" customHeight="1" x14ac:dyDescent="0.35">
      <c r="A977" s="1"/>
      <c r="B977" s="1"/>
      <c r="C977" s="1"/>
      <c r="D977" s="1"/>
      <c r="E977" s="1"/>
      <c r="F977" s="1"/>
      <c r="G977" s="1"/>
      <c r="H977" s="1"/>
      <c r="I977" s="92"/>
      <c r="J977" s="1"/>
      <c r="K977" s="1"/>
      <c r="L977" s="1"/>
      <c r="M977" s="1"/>
      <c r="N977" s="1"/>
      <c r="O977" s="1"/>
      <c r="P977" s="1"/>
      <c r="Q977" s="1"/>
      <c r="R977" s="78"/>
      <c r="S977" s="78"/>
      <c r="T977" s="78"/>
      <c r="U977" s="78"/>
      <c r="V977" s="1"/>
      <c r="W977" s="1"/>
      <c r="X977" s="1"/>
      <c r="Y977" s="1"/>
      <c r="Z977" s="1"/>
    </row>
    <row r="978" spans="1:26" ht="14.25" customHeight="1" x14ac:dyDescent="0.35">
      <c r="A978" s="1"/>
      <c r="B978" s="1"/>
      <c r="C978" s="1"/>
      <c r="D978" s="1"/>
      <c r="E978" s="1"/>
      <c r="F978" s="1"/>
      <c r="G978" s="1"/>
      <c r="H978" s="1"/>
      <c r="I978" s="92"/>
      <c r="J978" s="1"/>
      <c r="K978" s="1"/>
      <c r="L978" s="1"/>
      <c r="M978" s="1"/>
      <c r="N978" s="1"/>
      <c r="O978" s="1"/>
      <c r="P978" s="1"/>
      <c r="Q978" s="1"/>
      <c r="R978" s="78"/>
      <c r="S978" s="78"/>
      <c r="T978" s="78"/>
      <c r="U978" s="78"/>
      <c r="V978" s="1"/>
      <c r="W978" s="1"/>
      <c r="X978" s="1"/>
      <c r="Y978" s="1"/>
      <c r="Z978" s="1"/>
    </row>
    <row r="979" spans="1:26" ht="14.25" customHeight="1" x14ac:dyDescent="0.35">
      <c r="A979" s="1"/>
      <c r="B979" s="1"/>
      <c r="C979" s="1"/>
      <c r="D979" s="1"/>
      <c r="E979" s="1"/>
      <c r="F979" s="1"/>
      <c r="G979" s="1"/>
      <c r="H979" s="1"/>
      <c r="I979" s="92"/>
      <c r="J979" s="1"/>
      <c r="K979" s="1"/>
      <c r="L979" s="1"/>
      <c r="M979" s="1"/>
      <c r="N979" s="1"/>
      <c r="O979" s="1"/>
      <c r="P979" s="1"/>
      <c r="Q979" s="1"/>
      <c r="R979" s="78"/>
      <c r="S979" s="78"/>
      <c r="T979" s="78"/>
      <c r="U979" s="78"/>
      <c r="V979" s="1"/>
      <c r="W979" s="1"/>
      <c r="X979" s="1"/>
      <c r="Y979" s="1"/>
      <c r="Z979" s="1"/>
    </row>
    <row r="980" spans="1:26" ht="14.25" customHeight="1" x14ac:dyDescent="0.35">
      <c r="A980" s="1"/>
      <c r="B980" s="1"/>
      <c r="C980" s="1"/>
      <c r="D980" s="1"/>
      <c r="E980" s="1"/>
      <c r="F980" s="1"/>
      <c r="G980" s="1"/>
      <c r="H980" s="1"/>
      <c r="I980" s="92"/>
      <c r="J980" s="1"/>
      <c r="K980" s="1"/>
      <c r="L980" s="1"/>
      <c r="M980" s="1"/>
      <c r="N980" s="1"/>
      <c r="O980" s="1"/>
      <c r="P980" s="1"/>
      <c r="Q980" s="1"/>
      <c r="R980" s="78"/>
      <c r="S980" s="78"/>
      <c r="T980" s="78"/>
      <c r="U980" s="78"/>
      <c r="V980" s="1"/>
      <c r="W980" s="1"/>
      <c r="X980" s="1"/>
      <c r="Y980" s="1"/>
      <c r="Z980" s="1"/>
    </row>
    <row r="981" spans="1:26" ht="14.25" customHeight="1" x14ac:dyDescent="0.35">
      <c r="A981" s="1"/>
      <c r="B981" s="1"/>
      <c r="C981" s="1"/>
      <c r="D981" s="1"/>
      <c r="E981" s="1"/>
      <c r="F981" s="1"/>
      <c r="G981" s="1"/>
      <c r="H981" s="1"/>
      <c r="I981" s="92"/>
      <c r="J981" s="1"/>
      <c r="K981" s="1"/>
      <c r="L981" s="1"/>
      <c r="M981" s="1"/>
      <c r="N981" s="1"/>
      <c r="O981" s="1"/>
      <c r="P981" s="1"/>
      <c r="Q981" s="1"/>
      <c r="R981" s="78"/>
      <c r="S981" s="78"/>
      <c r="T981" s="78"/>
      <c r="U981" s="78"/>
      <c r="V981" s="1"/>
      <c r="W981" s="1"/>
      <c r="X981" s="1"/>
      <c r="Y981" s="1"/>
      <c r="Z981" s="1"/>
    </row>
    <row r="982" spans="1:26" ht="14.25" customHeight="1" x14ac:dyDescent="0.35">
      <c r="A982" s="1"/>
      <c r="B982" s="1"/>
      <c r="C982" s="1"/>
      <c r="D982" s="1"/>
      <c r="E982" s="1"/>
      <c r="F982" s="1"/>
      <c r="G982" s="1"/>
      <c r="H982" s="1"/>
      <c r="I982" s="92"/>
      <c r="J982" s="1"/>
      <c r="K982" s="1"/>
      <c r="L982" s="1"/>
      <c r="M982" s="1"/>
      <c r="N982" s="1"/>
      <c r="O982" s="1"/>
      <c r="P982" s="1"/>
      <c r="Q982" s="1"/>
      <c r="R982" s="78"/>
      <c r="S982" s="78"/>
      <c r="T982" s="78"/>
      <c r="U982" s="78"/>
      <c r="V982" s="1"/>
      <c r="W982" s="1"/>
      <c r="X982" s="1"/>
      <c r="Y982" s="1"/>
      <c r="Z982" s="1"/>
    </row>
    <row r="983" spans="1:26" ht="14.25" customHeight="1" x14ac:dyDescent="0.35">
      <c r="A983" s="1"/>
      <c r="B983" s="1"/>
      <c r="C983" s="1"/>
      <c r="D983" s="1"/>
      <c r="E983" s="1"/>
      <c r="F983" s="1"/>
      <c r="G983" s="1"/>
      <c r="H983" s="1"/>
      <c r="I983" s="92"/>
      <c r="J983" s="1"/>
      <c r="K983" s="1"/>
      <c r="L983" s="1"/>
      <c r="M983" s="1"/>
      <c r="N983" s="1"/>
      <c r="O983" s="1"/>
      <c r="P983" s="1"/>
      <c r="Q983" s="1"/>
      <c r="R983" s="78"/>
      <c r="S983" s="78"/>
      <c r="T983" s="78"/>
      <c r="U983" s="78"/>
      <c r="V983" s="1"/>
      <c r="W983" s="1"/>
      <c r="X983" s="1"/>
      <c r="Y983" s="1"/>
      <c r="Z983" s="1"/>
    </row>
    <row r="984" spans="1:26" ht="14.25" customHeight="1" x14ac:dyDescent="0.35">
      <c r="A984" s="1"/>
      <c r="B984" s="1"/>
      <c r="C984" s="1"/>
      <c r="D984" s="1"/>
      <c r="E984" s="1"/>
      <c r="F984" s="1"/>
      <c r="G984" s="1"/>
      <c r="H984" s="1"/>
      <c r="I984" s="92"/>
      <c r="J984" s="1"/>
      <c r="K984" s="1"/>
      <c r="L984" s="1"/>
      <c r="M984" s="1"/>
      <c r="N984" s="1"/>
      <c r="O984" s="1"/>
      <c r="P984" s="1"/>
      <c r="Q984" s="1"/>
      <c r="R984" s="78"/>
      <c r="S984" s="78"/>
      <c r="T984" s="78"/>
      <c r="U984" s="78"/>
      <c r="V984" s="1"/>
      <c r="W984" s="1"/>
      <c r="X984" s="1"/>
      <c r="Y984" s="1"/>
      <c r="Z984" s="1"/>
    </row>
    <row r="985" spans="1:26" ht="14.25" customHeight="1" x14ac:dyDescent="0.35">
      <c r="A985" s="1"/>
      <c r="B985" s="1"/>
      <c r="C985" s="1"/>
      <c r="D985" s="1"/>
      <c r="E985" s="1"/>
      <c r="F985" s="1"/>
      <c r="G985" s="1"/>
      <c r="H985" s="1"/>
      <c r="I985" s="92"/>
      <c r="J985" s="1"/>
      <c r="K985" s="1"/>
      <c r="L985" s="1"/>
      <c r="M985" s="1"/>
      <c r="N985" s="1"/>
      <c r="O985" s="1"/>
      <c r="P985" s="1"/>
      <c r="Q985" s="1"/>
      <c r="R985" s="78"/>
      <c r="S985" s="78"/>
      <c r="T985" s="78"/>
      <c r="U985" s="78"/>
      <c r="V985" s="1"/>
      <c r="W985" s="1"/>
      <c r="X985" s="1"/>
      <c r="Y985" s="1"/>
      <c r="Z985" s="1"/>
    </row>
    <row r="986" spans="1:26" ht="14.25" customHeight="1" x14ac:dyDescent="0.35">
      <c r="A986" s="1"/>
      <c r="B986" s="1"/>
      <c r="C986" s="1"/>
      <c r="D986" s="1"/>
      <c r="E986" s="1"/>
      <c r="F986" s="1"/>
      <c r="G986" s="1"/>
      <c r="H986" s="1"/>
      <c r="I986" s="92"/>
      <c r="J986" s="1"/>
      <c r="K986" s="1"/>
      <c r="L986" s="1"/>
      <c r="M986" s="1"/>
      <c r="N986" s="1"/>
      <c r="O986" s="1"/>
      <c r="P986" s="1"/>
      <c r="Q986" s="1"/>
      <c r="R986" s="78"/>
      <c r="S986" s="78"/>
      <c r="T986" s="78"/>
      <c r="U986" s="78"/>
      <c r="V986" s="1"/>
      <c r="W986" s="1"/>
      <c r="X986" s="1"/>
      <c r="Y986" s="1"/>
      <c r="Z986" s="1"/>
    </row>
    <row r="987" spans="1:26" ht="14.25" customHeight="1" x14ac:dyDescent="0.35">
      <c r="A987" s="1"/>
      <c r="B987" s="1"/>
      <c r="C987" s="1"/>
      <c r="D987" s="1"/>
      <c r="E987" s="1"/>
      <c r="F987" s="1"/>
      <c r="G987" s="1"/>
      <c r="H987" s="1"/>
      <c r="I987" s="92"/>
      <c r="J987" s="1"/>
      <c r="K987" s="1"/>
      <c r="L987" s="1"/>
      <c r="M987" s="1"/>
      <c r="N987" s="1"/>
      <c r="O987" s="1"/>
      <c r="P987" s="1"/>
      <c r="Q987" s="1"/>
      <c r="R987" s="78"/>
      <c r="S987" s="78"/>
      <c r="T987" s="78"/>
      <c r="U987" s="78"/>
      <c r="V987" s="1"/>
      <c r="W987" s="1"/>
      <c r="X987" s="1"/>
      <c r="Y987" s="1"/>
      <c r="Z987" s="1"/>
    </row>
    <row r="988" spans="1:26" ht="14.25" customHeight="1" x14ac:dyDescent="0.35">
      <c r="A988" s="1"/>
      <c r="B988" s="1"/>
      <c r="C988" s="1"/>
      <c r="D988" s="1"/>
      <c r="E988" s="1"/>
      <c r="F988" s="1"/>
      <c r="G988" s="1"/>
      <c r="H988" s="1"/>
      <c r="I988" s="92"/>
      <c r="J988" s="1"/>
      <c r="K988" s="1"/>
      <c r="L988" s="1"/>
      <c r="M988" s="1"/>
      <c r="N988" s="1"/>
      <c r="O988" s="1"/>
      <c r="P988" s="1"/>
      <c r="Q988" s="1"/>
      <c r="R988" s="78"/>
      <c r="S988" s="78"/>
      <c r="T988" s="78"/>
      <c r="U988" s="78"/>
      <c r="V988" s="1"/>
      <c r="W988" s="1"/>
      <c r="X988" s="1"/>
      <c r="Y988" s="1"/>
      <c r="Z988" s="1"/>
    </row>
    <row r="989" spans="1:26" ht="14.25" customHeight="1" x14ac:dyDescent="0.35">
      <c r="A989" s="1"/>
      <c r="B989" s="1"/>
      <c r="C989" s="1"/>
      <c r="D989" s="1"/>
      <c r="E989" s="1"/>
      <c r="F989" s="1"/>
      <c r="G989" s="1"/>
      <c r="H989" s="1"/>
      <c r="I989" s="92"/>
      <c r="J989" s="1"/>
      <c r="K989" s="1"/>
      <c r="L989" s="1"/>
      <c r="M989" s="1"/>
      <c r="N989" s="1"/>
      <c r="O989" s="1"/>
      <c r="P989" s="1"/>
      <c r="Q989" s="1"/>
      <c r="R989" s="78"/>
      <c r="S989" s="78"/>
      <c r="T989" s="78"/>
      <c r="U989" s="78"/>
      <c r="V989" s="1"/>
      <c r="W989" s="1"/>
      <c r="X989" s="1"/>
      <c r="Y989" s="1"/>
      <c r="Z989" s="1"/>
    </row>
    <row r="990" spans="1:26" ht="14.25" customHeight="1" x14ac:dyDescent="0.35">
      <c r="A990" s="1"/>
      <c r="B990" s="1"/>
      <c r="C990" s="1"/>
      <c r="D990" s="1"/>
      <c r="E990" s="1"/>
      <c r="F990" s="1"/>
      <c r="G990" s="1"/>
      <c r="H990" s="1"/>
      <c r="I990" s="92"/>
      <c r="J990" s="1"/>
      <c r="K990" s="1"/>
      <c r="L990" s="1"/>
      <c r="M990" s="1"/>
      <c r="N990" s="1"/>
      <c r="O990" s="1"/>
      <c r="P990" s="1"/>
      <c r="Q990" s="1"/>
      <c r="R990" s="78"/>
      <c r="S990" s="78"/>
      <c r="T990" s="78"/>
      <c r="U990" s="78"/>
      <c r="V990" s="1"/>
      <c r="W990" s="1"/>
      <c r="X990" s="1"/>
      <c r="Y990" s="1"/>
      <c r="Z990" s="1"/>
    </row>
    <row r="991" spans="1:26" ht="14.25" customHeight="1" x14ac:dyDescent="0.35">
      <c r="A991" s="1"/>
      <c r="B991" s="1"/>
      <c r="C991" s="1"/>
      <c r="D991" s="1"/>
      <c r="E991" s="1"/>
      <c r="F991" s="1"/>
      <c r="G991" s="1"/>
      <c r="H991" s="1"/>
      <c r="I991" s="92"/>
      <c r="J991" s="1"/>
      <c r="K991" s="1"/>
      <c r="L991" s="1"/>
      <c r="M991" s="1"/>
      <c r="N991" s="1"/>
      <c r="O991" s="1"/>
      <c r="P991" s="1"/>
      <c r="Q991" s="1"/>
      <c r="R991" s="78"/>
      <c r="S991" s="78"/>
      <c r="T991" s="78"/>
      <c r="U991" s="78"/>
      <c r="V991" s="1"/>
      <c r="W991" s="1"/>
      <c r="X991" s="1"/>
      <c r="Y991" s="1"/>
      <c r="Z991" s="1"/>
    </row>
    <row r="992" spans="1:26" ht="14.25" customHeight="1" x14ac:dyDescent="0.35">
      <c r="A992" s="1"/>
      <c r="B992" s="1"/>
      <c r="C992" s="1"/>
      <c r="D992" s="1"/>
      <c r="E992" s="1"/>
      <c r="F992" s="1"/>
      <c r="G992" s="1"/>
      <c r="H992" s="1"/>
      <c r="I992" s="92"/>
      <c r="J992" s="1"/>
      <c r="K992" s="1"/>
      <c r="L992" s="1"/>
      <c r="M992" s="1"/>
      <c r="N992" s="1"/>
      <c r="O992" s="1"/>
      <c r="P992" s="1"/>
      <c r="Q992" s="1"/>
      <c r="R992" s="78"/>
      <c r="S992" s="78"/>
      <c r="T992" s="78"/>
      <c r="U992" s="78"/>
      <c r="V992" s="1"/>
      <c r="W992" s="1"/>
      <c r="X992" s="1"/>
      <c r="Y992" s="1"/>
      <c r="Z992" s="1"/>
    </row>
    <row r="993" spans="1:26" ht="14.25" customHeight="1" x14ac:dyDescent="0.35">
      <c r="A993" s="1"/>
      <c r="B993" s="1"/>
      <c r="C993" s="1"/>
      <c r="D993" s="1"/>
      <c r="E993" s="1"/>
      <c r="F993" s="1"/>
      <c r="G993" s="1"/>
      <c r="H993" s="1"/>
      <c r="I993" s="92"/>
      <c r="J993" s="1"/>
      <c r="K993" s="1"/>
      <c r="L993" s="1"/>
      <c r="M993" s="1"/>
      <c r="N993" s="1"/>
      <c r="O993" s="1"/>
      <c r="P993" s="1"/>
      <c r="Q993" s="1"/>
      <c r="R993" s="78"/>
      <c r="S993" s="78"/>
      <c r="T993" s="78"/>
      <c r="U993" s="78"/>
      <c r="V993" s="1"/>
      <c r="W993" s="1"/>
      <c r="X993" s="1"/>
      <c r="Y993" s="1"/>
      <c r="Z993" s="1"/>
    </row>
    <row r="994" spans="1:26" ht="14.25" customHeight="1" x14ac:dyDescent="0.35">
      <c r="A994" s="1"/>
      <c r="B994" s="1"/>
      <c r="C994" s="1"/>
      <c r="D994" s="1"/>
      <c r="E994" s="1"/>
      <c r="F994" s="1"/>
      <c r="G994" s="1"/>
      <c r="H994" s="1"/>
      <c r="I994" s="92"/>
      <c r="J994" s="1"/>
      <c r="K994" s="1"/>
      <c r="L994" s="1"/>
      <c r="M994" s="1"/>
      <c r="N994" s="1"/>
      <c r="O994" s="1"/>
      <c r="P994" s="1"/>
      <c r="Q994" s="1"/>
      <c r="R994" s="78"/>
      <c r="S994" s="78"/>
      <c r="T994" s="78"/>
      <c r="U994" s="78"/>
      <c r="V994" s="1"/>
      <c r="W994" s="1"/>
      <c r="X994" s="1"/>
      <c r="Y994" s="1"/>
      <c r="Z994" s="1"/>
    </row>
    <row r="995" spans="1:26" ht="14.25" customHeight="1" x14ac:dyDescent="0.35">
      <c r="A995" s="1"/>
      <c r="B995" s="1"/>
      <c r="C995" s="1"/>
      <c r="D995" s="1"/>
      <c r="E995" s="1"/>
      <c r="F995" s="1"/>
      <c r="G995" s="1"/>
      <c r="H995" s="1"/>
      <c r="I995" s="92"/>
      <c r="J995" s="1"/>
      <c r="K995" s="1"/>
      <c r="L995" s="1"/>
      <c r="M995" s="1"/>
      <c r="N995" s="1"/>
      <c r="O995" s="1"/>
      <c r="P995" s="1"/>
      <c r="Q995" s="1"/>
      <c r="R995" s="78"/>
      <c r="S995" s="78"/>
      <c r="T995" s="78"/>
      <c r="U995" s="78"/>
      <c r="V995" s="1"/>
      <c r="W995" s="1"/>
      <c r="X995" s="1"/>
      <c r="Y995" s="1"/>
      <c r="Z995" s="1"/>
    </row>
    <row r="996" spans="1:26" ht="14.25" customHeight="1" x14ac:dyDescent="0.35">
      <c r="A996" s="1"/>
      <c r="B996" s="1"/>
      <c r="C996" s="1"/>
      <c r="D996" s="1"/>
      <c r="E996" s="1"/>
      <c r="F996" s="1"/>
      <c r="G996" s="1"/>
      <c r="H996" s="1"/>
      <c r="I996" s="92"/>
      <c r="J996" s="1"/>
      <c r="K996" s="1"/>
      <c r="L996" s="1"/>
      <c r="M996" s="1"/>
      <c r="N996" s="1"/>
      <c r="O996" s="1"/>
      <c r="P996" s="1"/>
      <c r="Q996" s="1"/>
      <c r="R996" s="78"/>
      <c r="S996" s="78"/>
      <c r="T996" s="78"/>
      <c r="U996" s="78"/>
      <c r="V996" s="1"/>
      <c r="W996" s="1"/>
      <c r="X996" s="1"/>
      <c r="Y996" s="1"/>
      <c r="Z996" s="1"/>
    </row>
    <row r="997" spans="1:26" ht="14.25" customHeight="1" x14ac:dyDescent="0.35">
      <c r="A997" s="1"/>
      <c r="B997" s="1"/>
      <c r="C997" s="1"/>
      <c r="D997" s="1"/>
      <c r="E997" s="1"/>
      <c r="F997" s="1"/>
      <c r="G997" s="1"/>
      <c r="H997" s="1"/>
      <c r="I997" s="92"/>
      <c r="J997" s="1"/>
      <c r="K997" s="1"/>
      <c r="L997" s="1"/>
      <c r="M997" s="1"/>
      <c r="N997" s="1"/>
      <c r="O997" s="1"/>
      <c r="P997" s="1"/>
      <c r="Q997" s="1"/>
      <c r="R997" s="78"/>
      <c r="S997" s="78"/>
      <c r="T997" s="78"/>
      <c r="U997" s="78"/>
      <c r="V997" s="1"/>
      <c r="W997" s="1"/>
      <c r="X997" s="1"/>
      <c r="Y997" s="1"/>
      <c r="Z997" s="1"/>
    </row>
    <row r="998" spans="1:26" ht="14.25" customHeight="1" x14ac:dyDescent="0.35">
      <c r="A998" s="1"/>
      <c r="B998" s="1"/>
      <c r="C998" s="1"/>
      <c r="D998" s="1"/>
      <c r="E998" s="1"/>
      <c r="F998" s="1"/>
      <c r="G998" s="1"/>
      <c r="H998" s="1"/>
      <c r="I998" s="92"/>
      <c r="J998" s="1"/>
      <c r="K998" s="1"/>
      <c r="L998" s="1"/>
      <c r="M998" s="1"/>
      <c r="N998" s="1"/>
      <c r="O998" s="1"/>
      <c r="P998" s="1"/>
      <c r="Q998" s="1"/>
      <c r="R998" s="78"/>
      <c r="S998" s="78"/>
      <c r="T998" s="78"/>
      <c r="U998" s="78"/>
      <c r="V998" s="1"/>
      <c r="W998" s="1"/>
      <c r="X998" s="1"/>
      <c r="Y998" s="1"/>
      <c r="Z998" s="1"/>
    </row>
    <row r="999" spans="1:26" ht="14.25" customHeight="1" x14ac:dyDescent="0.35">
      <c r="A999" s="1"/>
      <c r="B999" s="1"/>
      <c r="C999" s="1"/>
      <c r="D999" s="1"/>
      <c r="E999" s="1"/>
      <c r="F999" s="1"/>
      <c r="G999" s="1"/>
      <c r="H999" s="1"/>
      <c r="I999" s="92"/>
      <c r="J999" s="1"/>
      <c r="K999" s="1"/>
      <c r="L999" s="1"/>
      <c r="M999" s="1"/>
      <c r="N999" s="1"/>
      <c r="O999" s="1"/>
      <c r="P999" s="1"/>
      <c r="Q999" s="1"/>
      <c r="R999" s="78"/>
      <c r="S999" s="78"/>
      <c r="T999" s="78"/>
      <c r="U999" s="78"/>
      <c r="V999" s="1"/>
      <c r="W999" s="1"/>
      <c r="X999" s="1"/>
      <c r="Y999" s="1"/>
      <c r="Z999" s="1"/>
    </row>
    <row r="1000" spans="1:26" ht="14.25" customHeight="1" x14ac:dyDescent="0.35">
      <c r="A1000" s="1"/>
      <c r="B1000" s="1"/>
      <c r="C1000" s="1"/>
      <c r="D1000" s="1"/>
      <c r="E1000" s="1"/>
      <c r="F1000" s="1"/>
      <c r="G1000" s="1"/>
      <c r="H1000" s="1"/>
      <c r="I1000" s="92"/>
      <c r="J1000" s="1"/>
      <c r="K1000" s="1"/>
      <c r="L1000" s="1"/>
      <c r="M1000" s="1"/>
      <c r="N1000" s="1"/>
      <c r="O1000" s="1"/>
      <c r="P1000" s="1"/>
      <c r="Q1000" s="1"/>
      <c r="R1000" s="78"/>
      <c r="S1000" s="78"/>
      <c r="T1000" s="78"/>
      <c r="U1000" s="78"/>
      <c r="V1000" s="1"/>
      <c r="W1000" s="1"/>
      <c r="X1000" s="1"/>
      <c r="Y1000" s="1"/>
      <c r="Z1000" s="1"/>
    </row>
  </sheetData>
  <mergeCells count="54">
    <mergeCell ref="L21:M21"/>
    <mergeCell ref="N28:O28"/>
    <mergeCell ref="N29:O29"/>
    <mergeCell ref="L14:Q14"/>
    <mergeCell ref="L17:Q17"/>
    <mergeCell ref="L18:Q18"/>
    <mergeCell ref="L19:P19"/>
    <mergeCell ref="L20:P20"/>
    <mergeCell ref="N22:Q22"/>
    <mergeCell ref="N23:Q23"/>
    <mergeCell ref="N24:O24"/>
    <mergeCell ref="I22:L22"/>
    <mergeCell ref="I23:L23"/>
    <mergeCell ref="A6:J6"/>
    <mergeCell ref="O12:O13"/>
    <mergeCell ref="P12:P13"/>
    <mergeCell ref="L4:Q6"/>
    <mergeCell ref="L7:N7"/>
    <mergeCell ref="L8:N8"/>
    <mergeCell ref="L9:N9"/>
    <mergeCell ref="L10:N10"/>
    <mergeCell ref="L11:N11"/>
    <mergeCell ref="Q12:Q13"/>
    <mergeCell ref="L12:N13"/>
    <mergeCell ref="A4:C4"/>
    <mergeCell ref="A5:C5"/>
    <mergeCell ref="F5:G5"/>
    <mergeCell ref="H5:J5"/>
    <mergeCell ref="A1:Q1"/>
    <mergeCell ref="A2:Q2"/>
    <mergeCell ref="A3:J3"/>
    <mergeCell ref="L3:Q3"/>
    <mergeCell ref="F4:G4"/>
    <mergeCell ref="H4:J4"/>
    <mergeCell ref="A29:B31"/>
    <mergeCell ref="G29:G31"/>
    <mergeCell ref="D29:E31"/>
    <mergeCell ref="F29:F31"/>
    <mergeCell ref="I30:L31"/>
    <mergeCell ref="N34:O34"/>
    <mergeCell ref="N25:O25"/>
    <mergeCell ref="N26:O26"/>
    <mergeCell ref="N30:O30"/>
    <mergeCell ref="N31:O31"/>
    <mergeCell ref="N27:O27"/>
    <mergeCell ref="N32:O32"/>
    <mergeCell ref="N33:O33"/>
    <mergeCell ref="D27:E27"/>
    <mergeCell ref="D28:E28"/>
    <mergeCell ref="D25:E25"/>
    <mergeCell ref="D26:E26"/>
    <mergeCell ref="A22:G22"/>
    <mergeCell ref="A23:G23"/>
    <mergeCell ref="D24:E24"/>
  </mergeCells>
  <conditionalFormatting sqref="A15:J15">
    <cfRule type="expression" dxfId="15" priority="14">
      <formula>$H$15&lt;$F$5</formula>
    </cfRule>
  </conditionalFormatting>
  <conditionalFormatting sqref="A16:J16">
    <cfRule type="expression" dxfId="14" priority="13">
      <formula>$H$16&gt;0</formula>
    </cfRule>
  </conditionalFormatting>
  <conditionalFormatting sqref="A20:J20">
    <cfRule type="expression" dxfId="13" priority="15">
      <formula>$H$20&lt;$F$5</formula>
    </cfRule>
  </conditionalFormatting>
  <conditionalFormatting sqref="F4:G5 H15:I15 H20:I20">
    <cfRule type="expression" dxfId="12" priority="18">
      <formula>$S$18=FALSE</formula>
    </cfRule>
  </conditionalFormatting>
  <conditionalFormatting sqref="G25:G31">
    <cfRule type="cellIs" dxfId="11" priority="1" operator="equal">
      <formula>"Not Met"</formula>
    </cfRule>
  </conditionalFormatting>
  <conditionalFormatting sqref="H14">
    <cfRule type="expression" dxfId="10" priority="12">
      <formula>$H$14&gt;0</formula>
    </cfRule>
  </conditionalFormatting>
  <conditionalFormatting sqref="J8:J12 J15 J18:J20">
    <cfRule type="cellIs" dxfId="9" priority="4" operator="equal">
      <formula>"""Not Met"""</formula>
    </cfRule>
  </conditionalFormatting>
  <conditionalFormatting sqref="J8:J15">
    <cfRule type="cellIs" dxfId="8" priority="2" operator="equal">
      <formula>"Not Met"</formula>
    </cfRule>
  </conditionalFormatting>
  <conditionalFormatting sqref="J18:J20">
    <cfRule type="cellIs" dxfId="7" priority="3" operator="equal">
      <formula>"Not Met"</formula>
    </cfRule>
  </conditionalFormatting>
  <conditionalFormatting sqref="L17">
    <cfRule type="expression" dxfId="6" priority="11">
      <formula>$S$17=TRUE</formula>
    </cfRule>
  </conditionalFormatting>
  <conditionalFormatting sqref="L17:Q17">
    <cfRule type="expression" dxfId="5" priority="17">
      <formula>$S$17=TRUE</formula>
    </cfRule>
  </conditionalFormatting>
  <conditionalFormatting sqref="L18:Q18">
    <cfRule type="expression" dxfId="4" priority="16">
      <formula>$S$18=FALSE</formula>
    </cfRule>
  </conditionalFormatting>
  <conditionalFormatting sqref="L19:Q19">
    <cfRule type="expression" dxfId="3" priority="19">
      <formula>$S$19=FALSE</formula>
    </cfRule>
  </conditionalFormatting>
  <conditionalFormatting sqref="L20:Q20">
    <cfRule type="expression" dxfId="2" priority="20">
      <formula>$S$20=FALSE</formula>
    </cfRule>
  </conditionalFormatting>
  <conditionalFormatting sqref="N25:N34 P25:Q34">
    <cfRule type="cellIs" dxfId="1" priority="8" operator="equal">
      <formula>0</formula>
    </cfRule>
  </conditionalFormatting>
  <conditionalFormatting sqref="Q8:Q13">
    <cfRule type="cellIs" dxfId="0" priority="7" operator="equal">
      <formula>"Not Met"</formula>
    </cfRule>
  </conditionalFormatting>
  <pageMargins left="0.45" right="0.45" top="0.75" bottom="0.25" header="0" footer="0"/>
  <pageSetup fitToHeight="0" orientation="landscape"/>
  <headerFooter>
    <oddHeader>&amp;CBoard Composition Survey Summary</oddHeader>
    <oddFooter>&amp;LLast Updated: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P1005"/>
  <sheetViews>
    <sheetView workbookViewId="0">
      <selection activeCell="AB3" sqref="AB3"/>
    </sheetView>
  </sheetViews>
  <sheetFormatPr defaultColWidth="14.26953125" defaultRowHeight="15" customHeight="1" x14ac:dyDescent="0.35"/>
  <cols>
    <col min="1" max="1" width="23.7265625" customWidth="1"/>
    <col min="2" max="2" width="9.81640625" customWidth="1"/>
    <col min="3" max="3" width="26.26953125" bestFit="1" customWidth="1"/>
    <col min="4" max="4" width="19.26953125" customWidth="1"/>
    <col min="5" max="9" width="17.26953125" customWidth="1"/>
    <col min="10" max="19" width="15.26953125" customWidth="1"/>
    <col min="20" max="21" width="15.26953125" hidden="1" customWidth="1"/>
    <col min="22" max="22" width="2.7265625" customWidth="1"/>
    <col min="23" max="23" width="8" customWidth="1"/>
    <col min="24" max="24" width="16.81640625" customWidth="1"/>
    <col min="25" max="26" width="11.1796875" customWidth="1"/>
    <col min="27" max="27" width="7.26953125" customWidth="1"/>
    <col min="28" max="28" width="12.453125" customWidth="1"/>
    <col min="29" max="29" width="7.7265625" customWidth="1"/>
    <col min="30" max="30" width="9.7265625" customWidth="1"/>
    <col min="31" max="31" width="8.81640625" customWidth="1"/>
    <col min="32" max="32" width="6.1796875" customWidth="1"/>
    <col min="33" max="33" width="6.453125" customWidth="1"/>
    <col min="34" max="34" width="18.54296875" customWidth="1"/>
    <col min="35" max="35" width="14.453125" customWidth="1"/>
    <col min="36" max="36" width="15.26953125" customWidth="1"/>
    <col min="37" max="37" width="13.453125" customWidth="1"/>
    <col min="38" max="38" width="15.26953125" customWidth="1"/>
    <col min="39" max="39" width="18.54296875" customWidth="1"/>
    <col min="40" max="40" width="8.54296875" customWidth="1"/>
    <col min="41" max="41" width="12.81640625" customWidth="1"/>
    <col min="42" max="42" width="14.1796875" customWidth="1"/>
    <col min="43" max="48" width="15.26953125" customWidth="1"/>
    <col min="49" max="49" width="17.26953125" customWidth="1"/>
    <col min="50" max="66" width="15.26953125" customWidth="1"/>
    <col min="67" max="67" width="8.7265625" customWidth="1"/>
    <col min="68" max="68" width="14" customWidth="1"/>
  </cols>
  <sheetData>
    <row r="1" spans="1:68" ht="14.25" customHeight="1" x14ac:dyDescent="0.35">
      <c r="A1" s="163"/>
      <c r="B1" s="163"/>
      <c r="C1" s="163"/>
      <c r="D1" s="163"/>
      <c r="E1" s="163"/>
      <c r="F1" s="163"/>
      <c r="G1" s="163"/>
      <c r="H1" s="163"/>
      <c r="I1" s="163"/>
      <c r="J1" s="163"/>
      <c r="K1" s="164" t="s">
        <v>166</v>
      </c>
      <c r="L1" s="366" t="s">
        <v>202</v>
      </c>
      <c r="M1" s="367"/>
      <c r="N1" s="367"/>
      <c r="O1" s="367"/>
      <c r="P1" s="367"/>
      <c r="Q1" s="367"/>
      <c r="R1" s="367"/>
      <c r="S1" s="368"/>
      <c r="T1" s="371" t="s">
        <v>203</v>
      </c>
      <c r="U1" s="372"/>
      <c r="V1" s="372"/>
      <c r="W1" s="372"/>
      <c r="X1" s="372"/>
      <c r="Y1" s="372"/>
      <c r="Z1" s="372"/>
      <c r="AA1" s="373"/>
      <c r="AB1" s="374" t="s">
        <v>204</v>
      </c>
      <c r="AC1" s="375"/>
      <c r="AD1" s="375"/>
      <c r="AE1" s="375"/>
      <c r="AF1" s="375"/>
      <c r="AG1" s="375"/>
      <c r="AH1" s="375"/>
      <c r="AI1" s="376"/>
      <c r="AJ1" s="377" t="s">
        <v>205</v>
      </c>
      <c r="AK1" s="378" t="s">
        <v>206</v>
      </c>
      <c r="AL1" s="379"/>
      <c r="AM1" s="379"/>
      <c r="AN1" s="379"/>
      <c r="AO1" s="379"/>
      <c r="AP1" s="380"/>
      <c r="AQ1" s="381" t="s">
        <v>207</v>
      </c>
      <c r="AR1" s="382"/>
      <c r="AS1" s="382"/>
      <c r="AT1" s="382"/>
      <c r="AU1" s="382"/>
      <c r="AV1" s="383"/>
      <c r="AW1" s="384" t="s">
        <v>208</v>
      </c>
      <c r="AX1" s="384"/>
      <c r="AY1" s="384"/>
      <c r="AZ1" s="384"/>
      <c r="BA1" s="384"/>
      <c r="BB1" s="385"/>
      <c r="BC1" s="366" t="s">
        <v>81</v>
      </c>
      <c r="BD1" s="367"/>
      <c r="BE1" s="367"/>
      <c r="BF1" s="367"/>
      <c r="BG1" s="368"/>
      <c r="BH1" s="366" t="s">
        <v>209</v>
      </c>
      <c r="BI1" s="367"/>
      <c r="BJ1" s="367"/>
      <c r="BK1" s="368"/>
      <c r="BL1" s="369" t="s">
        <v>210</v>
      </c>
      <c r="BM1" s="370"/>
      <c r="BN1" s="274"/>
      <c r="BO1" s="159"/>
      <c r="BP1" s="159"/>
    </row>
    <row r="2" spans="1:68" ht="14.25" customHeight="1" x14ac:dyDescent="0.35">
      <c r="A2" s="165" t="s">
        <v>211</v>
      </c>
      <c r="B2" s="165" t="s">
        <v>212</v>
      </c>
      <c r="C2" s="165" t="s">
        <v>213</v>
      </c>
      <c r="D2" s="165" t="s">
        <v>101</v>
      </c>
      <c r="E2" s="165" t="s">
        <v>177</v>
      </c>
      <c r="F2" s="165" t="s">
        <v>178</v>
      </c>
      <c r="G2" s="165" t="s">
        <v>179</v>
      </c>
      <c r="H2" s="165" t="s">
        <v>180</v>
      </c>
      <c r="I2" s="165" t="s">
        <v>181</v>
      </c>
      <c r="J2" s="165" t="s">
        <v>214</v>
      </c>
      <c r="K2" s="166" t="s">
        <v>215</v>
      </c>
      <c r="L2" s="166" t="s">
        <v>216</v>
      </c>
      <c r="M2" s="167" t="s">
        <v>217</v>
      </c>
      <c r="N2" s="167" t="s">
        <v>218</v>
      </c>
      <c r="O2" s="167" t="s">
        <v>109</v>
      </c>
      <c r="P2" s="167" t="s">
        <v>219</v>
      </c>
      <c r="Q2" s="167" t="s">
        <v>220</v>
      </c>
      <c r="R2" s="167" t="s">
        <v>114</v>
      </c>
      <c r="S2" s="191" t="s">
        <v>221</v>
      </c>
      <c r="T2" s="169" t="s">
        <v>222</v>
      </c>
      <c r="U2" s="170" t="s">
        <v>223</v>
      </c>
      <c r="V2" s="170" t="s">
        <v>224</v>
      </c>
      <c r="W2" s="170" t="s">
        <v>225</v>
      </c>
      <c r="X2" s="170" t="s">
        <v>226</v>
      </c>
      <c r="Y2" s="170" t="s">
        <v>227</v>
      </c>
      <c r="Z2" s="170" t="s">
        <v>228</v>
      </c>
      <c r="AA2" s="171" t="s">
        <v>229</v>
      </c>
      <c r="AB2" s="172" t="s">
        <v>230</v>
      </c>
      <c r="AC2" s="173" t="s">
        <v>231</v>
      </c>
      <c r="AD2" s="173" t="s">
        <v>232</v>
      </c>
      <c r="AE2" s="173" t="s">
        <v>233</v>
      </c>
      <c r="AF2" s="173" t="s">
        <v>234</v>
      </c>
      <c r="AG2" s="173" t="s">
        <v>235</v>
      </c>
      <c r="AH2" s="173" t="s">
        <v>236</v>
      </c>
      <c r="AI2" s="174" t="s">
        <v>237</v>
      </c>
      <c r="AJ2" s="377"/>
      <c r="AK2" s="175" t="s">
        <v>216</v>
      </c>
      <c r="AL2" s="176" t="s">
        <v>238</v>
      </c>
      <c r="AM2" s="176" t="s">
        <v>218</v>
      </c>
      <c r="AN2" s="176" t="s">
        <v>219</v>
      </c>
      <c r="AO2" s="176" t="s">
        <v>220</v>
      </c>
      <c r="AP2" s="177" t="s">
        <v>114</v>
      </c>
      <c r="AQ2" s="193" t="s">
        <v>216</v>
      </c>
      <c r="AR2" s="178" t="s">
        <v>238</v>
      </c>
      <c r="AS2" s="178" t="s">
        <v>218</v>
      </c>
      <c r="AT2" s="178" t="s">
        <v>219</v>
      </c>
      <c r="AU2" s="178" t="s">
        <v>220</v>
      </c>
      <c r="AV2" s="179" t="s">
        <v>114</v>
      </c>
      <c r="AW2" s="180" t="s">
        <v>216</v>
      </c>
      <c r="AX2" s="180" t="s">
        <v>217</v>
      </c>
      <c r="AY2" s="180" t="s">
        <v>218</v>
      </c>
      <c r="AZ2" s="180" t="s">
        <v>219</v>
      </c>
      <c r="BA2" s="180" t="s">
        <v>220</v>
      </c>
      <c r="BB2" s="181" t="s">
        <v>114</v>
      </c>
      <c r="BC2" s="166" t="s">
        <v>138</v>
      </c>
      <c r="BD2" s="167" t="s">
        <v>139</v>
      </c>
      <c r="BE2" s="167" t="s">
        <v>140</v>
      </c>
      <c r="BF2" s="167" t="s">
        <v>141</v>
      </c>
      <c r="BG2" s="168" t="s">
        <v>142</v>
      </c>
      <c r="BH2" s="166" t="s">
        <v>103</v>
      </c>
      <c r="BI2" s="167" t="s">
        <v>104</v>
      </c>
      <c r="BJ2" s="167" t="s">
        <v>239</v>
      </c>
      <c r="BK2" s="168" t="s">
        <v>240</v>
      </c>
      <c r="BL2" s="192" t="s">
        <v>241</v>
      </c>
      <c r="BM2" s="192" t="s">
        <v>242</v>
      </c>
      <c r="BN2" s="192" t="s">
        <v>243</v>
      </c>
      <c r="BO2" s="182" t="s">
        <v>244</v>
      </c>
      <c r="BP2" s="183">
        <f ca="1">TODAY()</f>
        <v>45834</v>
      </c>
    </row>
    <row r="3" spans="1:68" ht="14.25" customHeight="1" x14ac:dyDescent="0.35">
      <c r="A3" s="159">
        <f>'SURVEY - START HERE'!C21</f>
        <v>0</v>
      </c>
      <c r="B3" s="159">
        <f>'SURVEY - START HERE'!D21</f>
        <v>0</v>
      </c>
      <c r="C3" s="159">
        <f>'SURVEY - START HERE'!E21</f>
        <v>0</v>
      </c>
      <c r="D3" s="159">
        <f>'SURVEY - START HERE'!F21</f>
        <v>0</v>
      </c>
      <c r="E3" s="159" t="b">
        <v>0</v>
      </c>
      <c r="F3" s="159" t="b">
        <v>0</v>
      </c>
      <c r="G3" s="159" t="b">
        <v>0</v>
      </c>
      <c r="H3" s="159" t="b">
        <v>0</v>
      </c>
      <c r="I3" s="159" t="b">
        <v>0</v>
      </c>
      <c r="J3" s="159">
        <f>'SURVEY - START HERE'!L21</f>
        <v>0</v>
      </c>
      <c r="K3" s="184" t="str">
        <f>IF(NOT(ISBLANK('SURVEY - START HERE'!M21)),COUNTIF('SURVEY - START HERE'!M21,"Hispanic/Latino (H)"),"blank")</f>
        <v>blank</v>
      </c>
      <c r="L3" s="185" t="b">
        <v>0</v>
      </c>
      <c r="M3" s="186" t="b">
        <v>0</v>
      </c>
      <c r="N3" s="186" t="b">
        <v>0</v>
      </c>
      <c r="O3" s="186" t="b">
        <v>0</v>
      </c>
      <c r="P3" s="186" t="b">
        <v>0</v>
      </c>
      <c r="Q3" s="186" t="b">
        <v>0</v>
      </c>
      <c r="R3" s="186" t="b">
        <v>0</v>
      </c>
      <c r="S3" s="187">
        <f>COUNTIF(L3:R3,"TRUE")</f>
        <v>0</v>
      </c>
      <c r="T3" s="185">
        <f>IF(K3=1,1,0)</f>
        <v>0</v>
      </c>
      <c r="U3" s="186">
        <f>IF(AND(K3=1,SUM(V3:AA3)&gt;1), 1,0)</f>
        <v>0</v>
      </c>
      <c r="V3" s="186">
        <f>IF(AND($K3=1,L3=TRUE),1,0)</f>
        <v>0</v>
      </c>
      <c r="W3" s="186">
        <f>IF(AND($K3=1,M3=TRUE),1,0)</f>
        <v>0</v>
      </c>
      <c r="X3" s="186">
        <f>IF(AND($K3=1,N3=TRUE),1,0)</f>
        <v>0</v>
      </c>
      <c r="Y3" s="186">
        <f>IF(AND($K3=1,P3=TRUE),1,0)</f>
        <v>0</v>
      </c>
      <c r="Z3" s="186">
        <f>IF(AND($K3=1,Q3=TRUE),1,0)</f>
        <v>0</v>
      </c>
      <c r="AA3" s="187">
        <f>IF(AND($K3=1,R3=TRUE),1,0)</f>
        <v>0</v>
      </c>
      <c r="AB3" s="185">
        <f>IF(K3=0,1,0)</f>
        <v>0</v>
      </c>
      <c r="AC3" s="186">
        <f>IF(AND(K3=0,SUM(AD3:AI3)&gt;1), 1,0)</f>
        <v>0</v>
      </c>
      <c r="AD3" s="186">
        <f>IF(AND($K3=0,L3=TRUE),1,0)</f>
        <v>0</v>
      </c>
      <c r="AE3" s="186">
        <f>IF(AND($K3=0,M3=TRUE),1,0)</f>
        <v>0</v>
      </c>
      <c r="AF3" s="186">
        <f>IF(AND($K3=0,N3=TRUE),1,0)</f>
        <v>0</v>
      </c>
      <c r="AG3" s="186">
        <f>IF(AND($K3=0,P3=TRUE),1,0)</f>
        <v>0</v>
      </c>
      <c r="AH3" s="186">
        <f>IF(AND($K3=0,Q3=TRUE),1,0)</f>
        <v>0</v>
      </c>
      <c r="AI3" s="187">
        <f>IF(AND($K3=0,R3=TRUE),1,0)</f>
        <v>0</v>
      </c>
      <c r="AJ3" s="159">
        <f t="shared" ref="AJ3:AP18" si="0">U3+AC3</f>
        <v>0</v>
      </c>
      <c r="AK3" s="185">
        <f t="shared" si="0"/>
        <v>0</v>
      </c>
      <c r="AL3" s="186">
        <f t="shared" si="0"/>
        <v>0</v>
      </c>
      <c r="AM3" s="186">
        <f t="shared" si="0"/>
        <v>0</v>
      </c>
      <c r="AN3" s="186">
        <f t="shared" si="0"/>
        <v>0</v>
      </c>
      <c r="AO3" s="186">
        <f t="shared" si="0"/>
        <v>0</v>
      </c>
      <c r="AP3" s="187">
        <f t="shared" si="0"/>
        <v>0</v>
      </c>
      <c r="AQ3" s="185">
        <f>IF(AJ3=1,0,AK3)</f>
        <v>0</v>
      </c>
      <c r="AR3" s="186">
        <f>IF(AJ3=1,0,AL3)</f>
        <v>0</v>
      </c>
      <c r="AS3" s="186">
        <f>IF(AJ3=1,0,AM3)</f>
        <v>0</v>
      </c>
      <c r="AT3" s="186">
        <f>IF(AJ3=1,0,AN3)</f>
        <v>0</v>
      </c>
      <c r="AU3" s="186">
        <f>IF(AJ3=1,0,AO3)</f>
        <v>0</v>
      </c>
      <c r="AV3" s="187">
        <f>IF(AJ3=1,0,AP3)</f>
        <v>0</v>
      </c>
      <c r="AW3" s="186">
        <f>IF(L3=TRUE,1/S3,0)</f>
        <v>0</v>
      </c>
      <c r="AX3" s="186">
        <f>IF(M3=TRUE,1/S3,0)</f>
        <v>0</v>
      </c>
      <c r="AY3" s="186">
        <f>IF(N3=TRUE,1/S3,0)</f>
        <v>0</v>
      </c>
      <c r="AZ3" s="186">
        <f>IF(P3=TRUE,1/S3,0)</f>
        <v>0</v>
      </c>
      <c r="BA3" s="186">
        <f>IF(Q3=TRUE,1/S3,0)</f>
        <v>0</v>
      </c>
      <c r="BB3" s="187">
        <f>IF(R3=TRUE,1/S3,0)</f>
        <v>0</v>
      </c>
      <c r="BC3" s="185" t="b">
        <v>0</v>
      </c>
      <c r="BD3" s="186" t="b">
        <v>0</v>
      </c>
      <c r="BE3" s="186" t="b">
        <v>0</v>
      </c>
      <c r="BF3" s="186" t="b">
        <v>0</v>
      </c>
      <c r="BG3" s="187" t="b">
        <v>0</v>
      </c>
      <c r="BH3" s="188" t="str">
        <f>IF(ISBLANK('SURVEY - START HERE'!Y21),"",'SURVEY - START HERE'!Y21)</f>
        <v/>
      </c>
      <c r="BI3" s="189" t="str">
        <f>IF(ISBLANK('SURVEY - START HERE'!Z21),"",'SURVEY - START HERE'!Z21)</f>
        <v/>
      </c>
      <c r="BJ3" s="190">
        <f ca="1">IFERROR(DATEDIF($BP$2,'SURVEY - START HERE'!Z21,"m"),0)</f>
        <v>0</v>
      </c>
      <c r="BK3" s="187">
        <f>'SURVEY - START HERE'!AA21</f>
        <v>0</v>
      </c>
      <c r="BL3" s="159" t="str">
        <f>IF(AND(ISTEXT(A3),S3="blank"),"Error","OK")</f>
        <v>OK</v>
      </c>
      <c r="BM3" s="159" t="str">
        <f>IF(AND(ISTEXT(A3),K3="blank"),"Error","OK")</f>
        <v>OK</v>
      </c>
      <c r="BN3" s="159">
        <f>IF(S3&gt;0,1,0)</f>
        <v>0</v>
      </c>
      <c r="BO3" s="159"/>
      <c r="BP3" s="159"/>
    </row>
    <row r="4" spans="1:68" ht="14.25" customHeight="1" x14ac:dyDescent="0.35">
      <c r="A4" s="159">
        <f>'SURVEY - START HERE'!C22</f>
        <v>0</v>
      </c>
      <c r="B4" s="159">
        <f>'SURVEY - START HERE'!D22</f>
        <v>0</v>
      </c>
      <c r="C4" s="159">
        <f>'SURVEY - START HERE'!E22</f>
        <v>0</v>
      </c>
      <c r="D4" s="159">
        <f>'SURVEY - START HERE'!F22</f>
        <v>0</v>
      </c>
      <c r="E4" s="159" t="b">
        <v>0</v>
      </c>
      <c r="F4" s="159" t="b">
        <v>0</v>
      </c>
      <c r="G4" s="159" t="b">
        <v>0</v>
      </c>
      <c r="H4" s="159" t="b">
        <v>0</v>
      </c>
      <c r="I4" s="159" t="b">
        <v>0</v>
      </c>
      <c r="J4" s="159">
        <f>'SURVEY - START HERE'!L22</f>
        <v>0</v>
      </c>
      <c r="K4" s="184" t="str">
        <f>IF(NOT(ISBLANK('SURVEY - START HERE'!M22)),COUNTIF('SURVEY - START HERE'!M22,"Hispanic/Latino (H)"),"blank")</f>
        <v>blank</v>
      </c>
      <c r="L4" s="185" t="b">
        <v>0</v>
      </c>
      <c r="M4" s="186" t="b">
        <v>0</v>
      </c>
      <c r="N4" s="186" t="b">
        <v>0</v>
      </c>
      <c r="O4" s="186" t="b">
        <v>0</v>
      </c>
      <c r="P4" s="186" t="b">
        <v>0</v>
      </c>
      <c r="Q4" s="186" t="b">
        <v>0</v>
      </c>
      <c r="R4" s="186" t="b">
        <v>0</v>
      </c>
      <c r="S4" s="187">
        <f>COUNTIF(L4:R4,"TRUE")</f>
        <v>0</v>
      </c>
      <c r="T4" s="185">
        <f t="shared" ref="T4:T32" si="1">IF(K4=1,1,0)</f>
        <v>0</v>
      </c>
      <c r="U4" s="186">
        <f t="shared" ref="U4:U32" si="2">IF(AND(K4=1,SUM(V4:AA4)&gt;1), 1,0)</f>
        <v>0</v>
      </c>
      <c r="V4" s="186">
        <f t="shared" ref="V4:X32" si="3">IF(AND($K4=1,L4=TRUE),1,0)</f>
        <v>0</v>
      </c>
      <c r="W4" s="186">
        <f t="shared" si="3"/>
        <v>0</v>
      </c>
      <c r="X4" s="186">
        <f t="shared" si="3"/>
        <v>0</v>
      </c>
      <c r="Y4" s="186">
        <f t="shared" ref="Y4:AA32" si="4">IF(AND($K4=1,P4=TRUE),1,0)</f>
        <v>0</v>
      </c>
      <c r="Z4" s="186">
        <f t="shared" si="4"/>
        <v>0</v>
      </c>
      <c r="AA4" s="187">
        <f t="shared" si="4"/>
        <v>0</v>
      </c>
      <c r="AB4" s="185">
        <f t="shared" ref="AB4:AB32" si="5">IF(K4=0,1,0)</f>
        <v>0</v>
      </c>
      <c r="AC4" s="186">
        <f t="shared" ref="AC4:AC32" si="6">IF(AND(K4=0,SUM(AD4:AI4)&gt;1), 1,0)</f>
        <v>0</v>
      </c>
      <c r="AD4" s="186">
        <f t="shared" ref="AD4:AF32" si="7">IF(AND($K4=0,L4=TRUE),1,0)</f>
        <v>0</v>
      </c>
      <c r="AE4" s="186">
        <f t="shared" si="7"/>
        <v>0</v>
      </c>
      <c r="AF4" s="186">
        <f t="shared" si="7"/>
        <v>0</v>
      </c>
      <c r="AG4" s="186">
        <f t="shared" ref="AG4:AI32" si="8">IF(AND($K4=0,P4=TRUE),1,0)</f>
        <v>0</v>
      </c>
      <c r="AH4" s="186">
        <f>IF(AND($K4=0,Q4=TRUE),1,0)</f>
        <v>0</v>
      </c>
      <c r="AI4" s="187">
        <f t="shared" si="8"/>
        <v>0</v>
      </c>
      <c r="AJ4" s="159">
        <f t="shared" si="0"/>
        <v>0</v>
      </c>
      <c r="AK4" s="185">
        <f t="shared" si="0"/>
        <v>0</v>
      </c>
      <c r="AL4" s="186">
        <f t="shared" si="0"/>
        <v>0</v>
      </c>
      <c r="AM4" s="186">
        <f t="shared" si="0"/>
        <v>0</v>
      </c>
      <c r="AN4" s="186">
        <f t="shared" si="0"/>
        <v>0</v>
      </c>
      <c r="AO4" s="186">
        <f t="shared" si="0"/>
        <v>0</v>
      </c>
      <c r="AP4" s="187">
        <f t="shared" si="0"/>
        <v>0</v>
      </c>
      <c r="AQ4" s="185">
        <f t="shared" ref="AQ4:AQ32" si="9">IF(AJ4=1,0,AK4)</f>
        <v>0</v>
      </c>
      <c r="AR4" s="186">
        <f t="shared" ref="AR4:AR32" si="10">IF(AJ4=1,0,AL4)</f>
        <v>0</v>
      </c>
      <c r="AS4" s="186">
        <f t="shared" ref="AS4:AS32" si="11">IF(AJ4=1,0,AM4)</f>
        <v>0</v>
      </c>
      <c r="AT4" s="186">
        <f t="shared" ref="AT4:AT32" si="12">IF(AJ4=1,0,AN4)</f>
        <v>0</v>
      </c>
      <c r="AU4" s="186">
        <f>IF(AJ4=1,0,AO4)</f>
        <v>0</v>
      </c>
      <c r="AV4" s="187">
        <f t="shared" ref="AV4:AV32" si="13">IF(AJ4=1,0,AP4)</f>
        <v>0</v>
      </c>
      <c r="AW4" s="186">
        <f t="shared" ref="AW4:AW32" si="14">IF(L4=TRUE,1/S4,0)</f>
        <v>0</v>
      </c>
      <c r="AX4" s="186">
        <f t="shared" ref="AX4:AX32" si="15">IF(M4=TRUE,1/S4,0)</f>
        <v>0</v>
      </c>
      <c r="AY4" s="186">
        <f t="shared" ref="AY4:AY32" si="16">IF(N4=TRUE,1/S4,0)</f>
        <v>0</v>
      </c>
      <c r="AZ4" s="186">
        <f t="shared" ref="AZ4:AZ32" si="17">IF(P4=TRUE,1/S4,0)</f>
        <v>0</v>
      </c>
      <c r="BA4" s="186">
        <f t="shared" ref="BA4:BA32" si="18">IF(Q4=TRUE,1/S4,0)</f>
        <v>0</v>
      </c>
      <c r="BB4" s="187">
        <f t="shared" ref="BB4:BB32" si="19">IF(R4=TRUE,1/S4,0)</f>
        <v>0</v>
      </c>
      <c r="BC4" s="185" t="b">
        <v>0</v>
      </c>
      <c r="BD4" s="186" t="b">
        <v>0</v>
      </c>
      <c r="BE4" s="186" t="b">
        <v>0</v>
      </c>
      <c r="BF4" s="186" t="b">
        <v>0</v>
      </c>
      <c r="BG4" s="187" t="b">
        <v>0</v>
      </c>
      <c r="BH4" s="188" t="str">
        <f>IF(ISBLANK('SURVEY - START HERE'!Y22),"",'SURVEY - START HERE'!Y22)</f>
        <v/>
      </c>
      <c r="BI4" s="189" t="str">
        <f>IF(ISBLANK('SURVEY - START HERE'!Z22),"",'SURVEY - START HERE'!Z22)</f>
        <v/>
      </c>
      <c r="BJ4" s="190">
        <f ca="1">IFERROR(DATEDIF($BP$2,'SURVEY - START HERE'!Z22,"m"),0)</f>
        <v>0</v>
      </c>
      <c r="BK4" s="187">
        <f>'SURVEY - START HERE'!AA22</f>
        <v>0</v>
      </c>
      <c r="BL4" s="159" t="str">
        <f t="shared" ref="BL4:BL32" si="20">IF(AND(ISTEXT(A4),S4="blank"),"Error","OK")</f>
        <v>OK</v>
      </c>
      <c r="BM4" s="159" t="str">
        <f t="shared" ref="BM4:BM32" si="21">IF(AND(ISTEXT(A4),K4="blank"),"Error","OK")</f>
        <v>OK</v>
      </c>
      <c r="BN4" s="159">
        <f t="shared" ref="BN4:BN32" si="22">IF(S4&gt;0,1,0)</f>
        <v>0</v>
      </c>
      <c r="BO4" s="159"/>
      <c r="BP4" s="159"/>
    </row>
    <row r="5" spans="1:68" ht="14.25" customHeight="1" x14ac:dyDescent="0.35">
      <c r="A5" s="159">
        <f>'SURVEY - START HERE'!C23</f>
        <v>0</v>
      </c>
      <c r="B5" s="159">
        <f>'SURVEY - START HERE'!D23</f>
        <v>0</v>
      </c>
      <c r="C5" s="159">
        <f>'SURVEY - START HERE'!E23</f>
        <v>0</v>
      </c>
      <c r="D5" s="159">
        <f>'SURVEY - START HERE'!F23</f>
        <v>0</v>
      </c>
      <c r="E5" s="159" t="b">
        <v>0</v>
      </c>
      <c r="F5" s="159" t="b">
        <v>0</v>
      </c>
      <c r="G5" s="159" t="b">
        <v>0</v>
      </c>
      <c r="H5" s="159" t="b">
        <v>0</v>
      </c>
      <c r="I5" s="159" t="b">
        <v>0</v>
      </c>
      <c r="J5" s="159">
        <f>'SURVEY - START HERE'!L23</f>
        <v>0</v>
      </c>
      <c r="K5" s="184" t="str">
        <f>IF(NOT(ISBLANK('SURVEY - START HERE'!M23)),COUNTIF('SURVEY - START HERE'!M23,"Hispanic/Latino (H)"),"blank")</f>
        <v>blank</v>
      </c>
      <c r="L5" s="185" t="b">
        <v>0</v>
      </c>
      <c r="M5" s="186" t="b">
        <v>0</v>
      </c>
      <c r="N5" s="186" t="b">
        <v>0</v>
      </c>
      <c r="O5" s="186" t="b">
        <v>0</v>
      </c>
      <c r="P5" s="186" t="b">
        <v>0</v>
      </c>
      <c r="Q5" s="186" t="b">
        <v>0</v>
      </c>
      <c r="R5" s="186" t="b">
        <v>0</v>
      </c>
      <c r="S5" s="187">
        <f t="shared" ref="S5:S32" si="23">COUNTIF(L5:R5,"TRUE")</f>
        <v>0</v>
      </c>
      <c r="T5" s="185">
        <f t="shared" si="1"/>
        <v>0</v>
      </c>
      <c r="U5" s="186">
        <f t="shared" si="2"/>
        <v>0</v>
      </c>
      <c r="V5" s="186">
        <f t="shared" si="3"/>
        <v>0</v>
      </c>
      <c r="W5" s="186">
        <f t="shared" si="3"/>
        <v>0</v>
      </c>
      <c r="X5" s="186">
        <f t="shared" si="3"/>
        <v>0</v>
      </c>
      <c r="Y5" s="186">
        <f t="shared" si="4"/>
        <v>0</v>
      </c>
      <c r="Z5" s="186">
        <f t="shared" si="4"/>
        <v>0</v>
      </c>
      <c r="AA5" s="187">
        <f t="shared" si="4"/>
        <v>0</v>
      </c>
      <c r="AB5" s="185">
        <f t="shared" si="5"/>
        <v>0</v>
      </c>
      <c r="AC5" s="186">
        <f t="shared" si="6"/>
        <v>0</v>
      </c>
      <c r="AD5" s="186">
        <f t="shared" si="7"/>
        <v>0</v>
      </c>
      <c r="AE5" s="186">
        <f t="shared" si="7"/>
        <v>0</v>
      </c>
      <c r="AF5" s="186">
        <f t="shared" si="7"/>
        <v>0</v>
      </c>
      <c r="AG5" s="186">
        <f t="shared" si="8"/>
        <v>0</v>
      </c>
      <c r="AH5" s="186">
        <f t="shared" si="8"/>
        <v>0</v>
      </c>
      <c r="AI5" s="187">
        <f t="shared" si="8"/>
        <v>0</v>
      </c>
      <c r="AJ5" s="159">
        <f t="shared" si="0"/>
        <v>0</v>
      </c>
      <c r="AK5" s="185">
        <f t="shared" si="0"/>
        <v>0</v>
      </c>
      <c r="AL5" s="186">
        <f t="shared" si="0"/>
        <v>0</v>
      </c>
      <c r="AM5" s="186">
        <f t="shared" si="0"/>
        <v>0</v>
      </c>
      <c r="AN5" s="186">
        <f t="shared" si="0"/>
        <v>0</v>
      </c>
      <c r="AO5" s="186">
        <f t="shared" si="0"/>
        <v>0</v>
      </c>
      <c r="AP5" s="187">
        <f t="shared" si="0"/>
        <v>0</v>
      </c>
      <c r="AQ5" s="185">
        <f t="shared" si="9"/>
        <v>0</v>
      </c>
      <c r="AR5" s="186">
        <f t="shared" si="10"/>
        <v>0</v>
      </c>
      <c r="AS5" s="186">
        <f t="shared" si="11"/>
        <v>0</v>
      </c>
      <c r="AT5" s="186">
        <f t="shared" si="12"/>
        <v>0</v>
      </c>
      <c r="AU5" s="186">
        <f t="shared" ref="AU5:AU32" si="24">IF(AJ5=1,0,AO5)</f>
        <v>0</v>
      </c>
      <c r="AV5" s="187">
        <f t="shared" si="13"/>
        <v>0</v>
      </c>
      <c r="AW5" s="186">
        <f t="shared" si="14"/>
        <v>0</v>
      </c>
      <c r="AX5" s="186">
        <f t="shared" si="15"/>
        <v>0</v>
      </c>
      <c r="AY5" s="186">
        <f t="shared" si="16"/>
        <v>0</v>
      </c>
      <c r="AZ5" s="186">
        <f t="shared" si="17"/>
        <v>0</v>
      </c>
      <c r="BA5" s="186">
        <f t="shared" si="18"/>
        <v>0</v>
      </c>
      <c r="BB5" s="187">
        <f t="shared" si="19"/>
        <v>0</v>
      </c>
      <c r="BC5" s="185" t="b">
        <v>0</v>
      </c>
      <c r="BD5" s="186" t="b">
        <v>0</v>
      </c>
      <c r="BE5" s="186" t="b">
        <v>0</v>
      </c>
      <c r="BF5" s="186" t="b">
        <v>0</v>
      </c>
      <c r="BG5" s="187" t="b">
        <v>0</v>
      </c>
      <c r="BH5" s="188" t="str">
        <f>IF(ISBLANK('SURVEY - START HERE'!Y23),"",'SURVEY - START HERE'!Y23)</f>
        <v/>
      </c>
      <c r="BI5" s="189" t="str">
        <f>IF(ISBLANK('SURVEY - START HERE'!Z23),"",'SURVEY - START HERE'!Z23)</f>
        <v/>
      </c>
      <c r="BJ5" s="190">
        <f ca="1">IFERROR(DATEDIF($BP$2,'SURVEY - START HERE'!Z23,"m"),0)</f>
        <v>0</v>
      </c>
      <c r="BK5" s="187">
        <f>'SURVEY - START HERE'!AA23</f>
        <v>0</v>
      </c>
      <c r="BL5" s="159" t="str">
        <f t="shared" si="20"/>
        <v>OK</v>
      </c>
      <c r="BM5" s="159" t="str">
        <f t="shared" si="21"/>
        <v>OK</v>
      </c>
      <c r="BN5" s="159">
        <f t="shared" si="22"/>
        <v>0</v>
      </c>
      <c r="BO5" s="159"/>
      <c r="BP5" s="159"/>
    </row>
    <row r="6" spans="1:68" ht="14.25" customHeight="1" x14ac:dyDescent="0.35">
      <c r="A6" s="159">
        <f>'SURVEY - START HERE'!C24</f>
        <v>0</v>
      </c>
      <c r="B6" s="159">
        <f>'SURVEY - START HERE'!D24</f>
        <v>0</v>
      </c>
      <c r="C6" s="159">
        <f>'SURVEY - START HERE'!E24</f>
        <v>0</v>
      </c>
      <c r="D6" s="159">
        <f>'SURVEY - START HERE'!F24</f>
        <v>0</v>
      </c>
      <c r="E6" s="159" t="b">
        <v>0</v>
      </c>
      <c r="F6" s="159" t="b">
        <v>0</v>
      </c>
      <c r="G6" s="159" t="b">
        <v>0</v>
      </c>
      <c r="H6" s="159" t="b">
        <v>0</v>
      </c>
      <c r="I6" s="159" t="b">
        <v>0</v>
      </c>
      <c r="J6" s="159">
        <f>'SURVEY - START HERE'!L24</f>
        <v>0</v>
      </c>
      <c r="K6" s="184" t="str">
        <f>IF(NOT(ISBLANK('SURVEY - START HERE'!M24)),COUNTIF('SURVEY - START HERE'!M24,"Hispanic/Latino (H)"),"blank")</f>
        <v>blank</v>
      </c>
      <c r="L6" s="185" t="b">
        <v>0</v>
      </c>
      <c r="M6" s="186" t="b">
        <v>0</v>
      </c>
      <c r="N6" s="186" t="b">
        <v>0</v>
      </c>
      <c r="O6" s="186" t="b">
        <v>0</v>
      </c>
      <c r="P6" s="186" t="b">
        <v>0</v>
      </c>
      <c r="Q6" s="186" t="b">
        <v>0</v>
      </c>
      <c r="R6" s="186" t="b">
        <v>0</v>
      </c>
      <c r="S6" s="187">
        <f t="shared" si="23"/>
        <v>0</v>
      </c>
      <c r="T6" s="185">
        <f t="shared" si="1"/>
        <v>0</v>
      </c>
      <c r="U6" s="186">
        <f t="shared" si="2"/>
        <v>0</v>
      </c>
      <c r="V6" s="186">
        <f t="shared" si="3"/>
        <v>0</v>
      </c>
      <c r="W6" s="186">
        <f t="shared" si="3"/>
        <v>0</v>
      </c>
      <c r="X6" s="186">
        <f t="shared" si="3"/>
        <v>0</v>
      </c>
      <c r="Y6" s="186">
        <f t="shared" si="4"/>
        <v>0</v>
      </c>
      <c r="Z6" s="186">
        <f t="shared" si="4"/>
        <v>0</v>
      </c>
      <c r="AA6" s="187">
        <f t="shared" si="4"/>
        <v>0</v>
      </c>
      <c r="AB6" s="185">
        <f t="shared" si="5"/>
        <v>0</v>
      </c>
      <c r="AC6" s="186">
        <f t="shared" si="6"/>
        <v>0</v>
      </c>
      <c r="AD6" s="186">
        <f t="shared" si="7"/>
        <v>0</v>
      </c>
      <c r="AE6" s="186">
        <f t="shared" si="7"/>
        <v>0</v>
      </c>
      <c r="AF6" s="186">
        <f t="shared" si="7"/>
        <v>0</v>
      </c>
      <c r="AG6" s="186">
        <f t="shared" si="8"/>
        <v>0</v>
      </c>
      <c r="AH6" s="186">
        <f t="shared" si="8"/>
        <v>0</v>
      </c>
      <c r="AI6" s="187">
        <f t="shared" si="8"/>
        <v>0</v>
      </c>
      <c r="AJ6" s="159">
        <f t="shared" si="0"/>
        <v>0</v>
      </c>
      <c r="AK6" s="185">
        <f t="shared" si="0"/>
        <v>0</v>
      </c>
      <c r="AL6" s="186">
        <f t="shared" si="0"/>
        <v>0</v>
      </c>
      <c r="AM6" s="186">
        <f t="shared" si="0"/>
        <v>0</v>
      </c>
      <c r="AN6" s="186">
        <f t="shared" si="0"/>
        <v>0</v>
      </c>
      <c r="AO6" s="186">
        <f t="shared" si="0"/>
        <v>0</v>
      </c>
      <c r="AP6" s="187">
        <f t="shared" si="0"/>
        <v>0</v>
      </c>
      <c r="AQ6" s="185">
        <f t="shared" si="9"/>
        <v>0</v>
      </c>
      <c r="AR6" s="186">
        <f t="shared" si="10"/>
        <v>0</v>
      </c>
      <c r="AS6" s="186">
        <f t="shared" si="11"/>
        <v>0</v>
      </c>
      <c r="AT6" s="186">
        <f t="shared" si="12"/>
        <v>0</v>
      </c>
      <c r="AU6" s="186">
        <f t="shared" si="24"/>
        <v>0</v>
      </c>
      <c r="AV6" s="187">
        <f t="shared" si="13"/>
        <v>0</v>
      </c>
      <c r="AW6" s="186">
        <f t="shared" si="14"/>
        <v>0</v>
      </c>
      <c r="AX6" s="186">
        <f t="shared" si="15"/>
        <v>0</v>
      </c>
      <c r="AY6" s="186">
        <f t="shared" si="16"/>
        <v>0</v>
      </c>
      <c r="AZ6" s="186">
        <f t="shared" si="17"/>
        <v>0</v>
      </c>
      <c r="BA6" s="186">
        <f t="shared" si="18"/>
        <v>0</v>
      </c>
      <c r="BB6" s="187">
        <f t="shared" si="19"/>
        <v>0</v>
      </c>
      <c r="BC6" s="185" t="b">
        <v>0</v>
      </c>
      <c r="BD6" s="186" t="b">
        <v>0</v>
      </c>
      <c r="BE6" s="186" t="b">
        <v>0</v>
      </c>
      <c r="BF6" s="186" t="b">
        <v>0</v>
      </c>
      <c r="BG6" s="187" t="b">
        <v>0</v>
      </c>
      <c r="BH6" s="188" t="str">
        <f>IF(ISBLANK('SURVEY - START HERE'!Y24),"",'SURVEY - START HERE'!Y24)</f>
        <v/>
      </c>
      <c r="BI6" s="189" t="str">
        <f>IF(ISBLANK('SURVEY - START HERE'!Z24),"",'SURVEY - START HERE'!Z24)</f>
        <v/>
      </c>
      <c r="BJ6" s="190">
        <f ca="1">IFERROR(DATEDIF($BP$2,'SURVEY - START HERE'!Z24,"m"),0)</f>
        <v>0</v>
      </c>
      <c r="BK6" s="187">
        <f>'SURVEY - START HERE'!AA24</f>
        <v>0</v>
      </c>
      <c r="BL6" s="159" t="str">
        <f t="shared" si="20"/>
        <v>OK</v>
      </c>
      <c r="BM6" s="159" t="str">
        <f t="shared" si="21"/>
        <v>OK</v>
      </c>
      <c r="BN6" s="159">
        <f t="shared" si="22"/>
        <v>0</v>
      </c>
      <c r="BO6" s="159"/>
      <c r="BP6" s="159"/>
    </row>
    <row r="7" spans="1:68" ht="14.25" customHeight="1" x14ac:dyDescent="0.35">
      <c r="A7" s="159">
        <f>'SURVEY - START HERE'!C25</f>
        <v>0</v>
      </c>
      <c r="B7" s="159">
        <f>'SURVEY - START HERE'!D25</f>
        <v>0</v>
      </c>
      <c r="C7" s="159">
        <f>'SURVEY - START HERE'!E25</f>
        <v>0</v>
      </c>
      <c r="D7" s="159">
        <f>'SURVEY - START HERE'!F25</f>
        <v>0</v>
      </c>
      <c r="E7" s="159" t="b">
        <v>0</v>
      </c>
      <c r="F7" s="159" t="b">
        <v>0</v>
      </c>
      <c r="G7" s="159" t="b">
        <v>0</v>
      </c>
      <c r="H7" s="159" t="b">
        <v>0</v>
      </c>
      <c r="I7" s="159" t="b">
        <v>0</v>
      </c>
      <c r="J7" s="159">
        <f>'SURVEY - START HERE'!L25</f>
        <v>0</v>
      </c>
      <c r="K7" s="184" t="str">
        <f>IF(NOT(ISBLANK('SURVEY - START HERE'!M25)),COUNTIF('SURVEY - START HERE'!M25,"Hispanic/Latino (H)"),"blank")</f>
        <v>blank</v>
      </c>
      <c r="L7" s="185" t="b">
        <v>0</v>
      </c>
      <c r="M7" s="186" t="b">
        <v>0</v>
      </c>
      <c r="N7" s="186" t="b">
        <v>0</v>
      </c>
      <c r="O7" s="186" t="b">
        <v>0</v>
      </c>
      <c r="P7" s="186" t="b">
        <v>0</v>
      </c>
      <c r="Q7" s="186" t="b">
        <v>0</v>
      </c>
      <c r="R7" s="186" t="b">
        <v>0</v>
      </c>
      <c r="S7" s="187">
        <f t="shared" si="23"/>
        <v>0</v>
      </c>
      <c r="T7" s="185">
        <f t="shared" si="1"/>
        <v>0</v>
      </c>
      <c r="U7" s="186">
        <f t="shared" si="2"/>
        <v>0</v>
      </c>
      <c r="V7" s="186">
        <f t="shared" si="3"/>
        <v>0</v>
      </c>
      <c r="W7" s="186">
        <f t="shared" si="3"/>
        <v>0</v>
      </c>
      <c r="X7" s="186">
        <f t="shared" si="3"/>
        <v>0</v>
      </c>
      <c r="Y7" s="186">
        <f t="shared" si="4"/>
        <v>0</v>
      </c>
      <c r="Z7" s="186">
        <f t="shared" si="4"/>
        <v>0</v>
      </c>
      <c r="AA7" s="187">
        <f t="shared" si="4"/>
        <v>0</v>
      </c>
      <c r="AB7" s="185">
        <f t="shared" si="5"/>
        <v>0</v>
      </c>
      <c r="AC7" s="186">
        <f t="shared" si="6"/>
        <v>0</v>
      </c>
      <c r="AD7" s="186">
        <f t="shared" si="7"/>
        <v>0</v>
      </c>
      <c r="AE7" s="186">
        <f t="shared" si="7"/>
        <v>0</v>
      </c>
      <c r="AF7" s="186">
        <f t="shared" si="7"/>
        <v>0</v>
      </c>
      <c r="AG7" s="186">
        <f t="shared" si="8"/>
        <v>0</v>
      </c>
      <c r="AH7" s="186">
        <f t="shared" si="8"/>
        <v>0</v>
      </c>
      <c r="AI7" s="187">
        <f t="shared" si="8"/>
        <v>0</v>
      </c>
      <c r="AJ7" s="159">
        <f t="shared" si="0"/>
        <v>0</v>
      </c>
      <c r="AK7" s="185">
        <f t="shared" si="0"/>
        <v>0</v>
      </c>
      <c r="AL7" s="186">
        <f t="shared" si="0"/>
        <v>0</v>
      </c>
      <c r="AM7" s="186">
        <f t="shared" si="0"/>
        <v>0</v>
      </c>
      <c r="AN7" s="186">
        <f t="shared" si="0"/>
        <v>0</v>
      </c>
      <c r="AO7" s="186">
        <f t="shared" si="0"/>
        <v>0</v>
      </c>
      <c r="AP7" s="187">
        <f t="shared" si="0"/>
        <v>0</v>
      </c>
      <c r="AQ7" s="185">
        <f t="shared" si="9"/>
        <v>0</v>
      </c>
      <c r="AR7" s="186">
        <f t="shared" si="10"/>
        <v>0</v>
      </c>
      <c r="AS7" s="186">
        <f t="shared" si="11"/>
        <v>0</v>
      </c>
      <c r="AT7" s="186">
        <f t="shared" si="12"/>
        <v>0</v>
      </c>
      <c r="AU7" s="186">
        <f t="shared" si="24"/>
        <v>0</v>
      </c>
      <c r="AV7" s="187">
        <f t="shared" si="13"/>
        <v>0</v>
      </c>
      <c r="AW7" s="186">
        <f t="shared" si="14"/>
        <v>0</v>
      </c>
      <c r="AX7" s="186">
        <f t="shared" si="15"/>
        <v>0</v>
      </c>
      <c r="AY7" s="186">
        <f t="shared" si="16"/>
        <v>0</v>
      </c>
      <c r="AZ7" s="186">
        <f t="shared" si="17"/>
        <v>0</v>
      </c>
      <c r="BA7" s="186">
        <f t="shared" si="18"/>
        <v>0</v>
      </c>
      <c r="BB7" s="187">
        <f t="shared" si="19"/>
        <v>0</v>
      </c>
      <c r="BC7" s="185" t="b">
        <v>0</v>
      </c>
      <c r="BD7" s="186" t="b">
        <v>0</v>
      </c>
      <c r="BE7" s="186" t="b">
        <v>0</v>
      </c>
      <c r="BF7" s="186" t="b">
        <v>0</v>
      </c>
      <c r="BG7" s="187" t="b">
        <v>0</v>
      </c>
      <c r="BH7" s="188" t="str">
        <f>IF(ISBLANK('SURVEY - START HERE'!Y25),"",'SURVEY - START HERE'!Y25)</f>
        <v/>
      </c>
      <c r="BI7" s="189" t="str">
        <f>IF(ISBLANK('SURVEY - START HERE'!Z25),"",'SURVEY - START HERE'!Z25)</f>
        <v/>
      </c>
      <c r="BJ7" s="190">
        <f ca="1">IFERROR(DATEDIF($BP$2,'SURVEY - START HERE'!Z25,"m"),0)</f>
        <v>0</v>
      </c>
      <c r="BK7" s="187">
        <f>'SURVEY - START HERE'!AA25</f>
        <v>0</v>
      </c>
      <c r="BL7" s="159" t="str">
        <f t="shared" si="20"/>
        <v>OK</v>
      </c>
      <c r="BM7" s="159" t="str">
        <f t="shared" si="21"/>
        <v>OK</v>
      </c>
      <c r="BN7" s="159">
        <f t="shared" si="22"/>
        <v>0</v>
      </c>
      <c r="BO7" s="159"/>
      <c r="BP7" s="159"/>
    </row>
    <row r="8" spans="1:68" ht="14.25" customHeight="1" x14ac:dyDescent="0.35">
      <c r="A8" s="159">
        <f>'SURVEY - START HERE'!C26</f>
        <v>0</v>
      </c>
      <c r="B8" s="159">
        <f>'SURVEY - START HERE'!D26</f>
        <v>0</v>
      </c>
      <c r="C8" s="159">
        <f>'SURVEY - START HERE'!E26</f>
        <v>0</v>
      </c>
      <c r="D8" s="159">
        <f>'SURVEY - START HERE'!F26</f>
        <v>0</v>
      </c>
      <c r="E8" s="159" t="b">
        <v>0</v>
      </c>
      <c r="F8" s="159" t="b">
        <v>0</v>
      </c>
      <c r="G8" s="159" t="b">
        <v>0</v>
      </c>
      <c r="H8" s="159" t="b">
        <v>0</v>
      </c>
      <c r="I8" s="159" t="b">
        <v>0</v>
      </c>
      <c r="J8" s="159">
        <f>'SURVEY - START HERE'!L26</f>
        <v>0</v>
      </c>
      <c r="K8" s="184" t="str">
        <f>IF(NOT(ISBLANK('SURVEY - START HERE'!M26)),COUNTIF('SURVEY - START HERE'!M26,"Hispanic/Latino (H)"),"blank")</f>
        <v>blank</v>
      </c>
      <c r="L8" s="185" t="b">
        <v>0</v>
      </c>
      <c r="M8" s="186" t="b">
        <v>0</v>
      </c>
      <c r="N8" s="186" t="b">
        <v>0</v>
      </c>
      <c r="O8" s="186" t="b">
        <v>0</v>
      </c>
      <c r="P8" s="186" t="b">
        <v>0</v>
      </c>
      <c r="Q8" s="186" t="b">
        <v>0</v>
      </c>
      <c r="R8" s="186" t="b">
        <v>0</v>
      </c>
      <c r="S8" s="187">
        <f t="shared" si="23"/>
        <v>0</v>
      </c>
      <c r="T8" s="185">
        <f t="shared" si="1"/>
        <v>0</v>
      </c>
      <c r="U8" s="186">
        <f t="shared" si="2"/>
        <v>0</v>
      </c>
      <c r="V8" s="186">
        <f t="shared" si="3"/>
        <v>0</v>
      </c>
      <c r="W8" s="186">
        <f t="shared" si="3"/>
        <v>0</v>
      </c>
      <c r="X8" s="186">
        <f t="shared" si="3"/>
        <v>0</v>
      </c>
      <c r="Y8" s="186">
        <f t="shared" si="4"/>
        <v>0</v>
      </c>
      <c r="Z8" s="186">
        <f t="shared" si="4"/>
        <v>0</v>
      </c>
      <c r="AA8" s="187">
        <f t="shared" si="4"/>
        <v>0</v>
      </c>
      <c r="AB8" s="185">
        <f t="shared" si="5"/>
        <v>0</v>
      </c>
      <c r="AC8" s="186">
        <f t="shared" si="6"/>
        <v>0</v>
      </c>
      <c r="AD8" s="186">
        <f t="shared" si="7"/>
        <v>0</v>
      </c>
      <c r="AE8" s="186">
        <f t="shared" si="7"/>
        <v>0</v>
      </c>
      <c r="AF8" s="186">
        <f t="shared" si="7"/>
        <v>0</v>
      </c>
      <c r="AG8" s="186">
        <f t="shared" si="8"/>
        <v>0</v>
      </c>
      <c r="AH8" s="186">
        <f t="shared" si="8"/>
        <v>0</v>
      </c>
      <c r="AI8" s="187">
        <f t="shared" si="8"/>
        <v>0</v>
      </c>
      <c r="AJ8" s="159">
        <f t="shared" si="0"/>
        <v>0</v>
      </c>
      <c r="AK8" s="185">
        <f t="shared" si="0"/>
        <v>0</v>
      </c>
      <c r="AL8" s="186">
        <f t="shared" si="0"/>
        <v>0</v>
      </c>
      <c r="AM8" s="186">
        <f t="shared" si="0"/>
        <v>0</v>
      </c>
      <c r="AN8" s="186">
        <f t="shared" si="0"/>
        <v>0</v>
      </c>
      <c r="AO8" s="186">
        <f t="shared" si="0"/>
        <v>0</v>
      </c>
      <c r="AP8" s="187">
        <f t="shared" si="0"/>
        <v>0</v>
      </c>
      <c r="AQ8" s="185">
        <f t="shared" si="9"/>
        <v>0</v>
      </c>
      <c r="AR8" s="186">
        <f t="shared" si="10"/>
        <v>0</v>
      </c>
      <c r="AS8" s="186">
        <f t="shared" si="11"/>
        <v>0</v>
      </c>
      <c r="AT8" s="186">
        <f t="shared" si="12"/>
        <v>0</v>
      </c>
      <c r="AU8" s="186">
        <f t="shared" si="24"/>
        <v>0</v>
      </c>
      <c r="AV8" s="187">
        <f t="shared" si="13"/>
        <v>0</v>
      </c>
      <c r="AW8" s="186">
        <f t="shared" si="14"/>
        <v>0</v>
      </c>
      <c r="AX8" s="186">
        <f t="shared" si="15"/>
        <v>0</v>
      </c>
      <c r="AY8" s="186">
        <f t="shared" si="16"/>
        <v>0</v>
      </c>
      <c r="AZ8" s="186">
        <f t="shared" si="17"/>
        <v>0</v>
      </c>
      <c r="BA8" s="186">
        <f t="shared" si="18"/>
        <v>0</v>
      </c>
      <c r="BB8" s="187">
        <f t="shared" si="19"/>
        <v>0</v>
      </c>
      <c r="BC8" s="185" t="b">
        <v>0</v>
      </c>
      <c r="BD8" s="186" t="b">
        <v>0</v>
      </c>
      <c r="BE8" s="186" t="b">
        <v>0</v>
      </c>
      <c r="BF8" s="186" t="b">
        <v>0</v>
      </c>
      <c r="BG8" s="187" t="b">
        <v>0</v>
      </c>
      <c r="BH8" s="188" t="str">
        <f>IF(ISBLANK('SURVEY - START HERE'!Y26),"",'SURVEY - START HERE'!Y26)</f>
        <v/>
      </c>
      <c r="BI8" s="189" t="str">
        <f>IF(ISBLANK('SURVEY - START HERE'!Z26),"",'SURVEY - START HERE'!Z26)</f>
        <v/>
      </c>
      <c r="BJ8" s="190">
        <f ca="1">IFERROR(DATEDIF($BP$2,'SURVEY - START HERE'!Z26,"m"),0)</f>
        <v>0</v>
      </c>
      <c r="BK8" s="187">
        <f>'SURVEY - START HERE'!AA26</f>
        <v>0</v>
      </c>
      <c r="BL8" s="159" t="str">
        <f t="shared" si="20"/>
        <v>OK</v>
      </c>
      <c r="BM8" s="159" t="str">
        <f t="shared" si="21"/>
        <v>OK</v>
      </c>
      <c r="BN8" s="159">
        <f t="shared" si="22"/>
        <v>0</v>
      </c>
      <c r="BO8" s="159"/>
      <c r="BP8" s="159"/>
    </row>
    <row r="9" spans="1:68" ht="14.25" customHeight="1" x14ac:dyDescent="0.35">
      <c r="A9" s="159">
        <f>'SURVEY - START HERE'!C27</f>
        <v>0</v>
      </c>
      <c r="B9" s="159">
        <f>'SURVEY - START HERE'!D27</f>
        <v>0</v>
      </c>
      <c r="C9" s="159">
        <f>'SURVEY - START HERE'!E27</f>
        <v>0</v>
      </c>
      <c r="D9" s="159">
        <f>'SURVEY - START HERE'!F27</f>
        <v>0</v>
      </c>
      <c r="E9" s="159" t="b">
        <v>0</v>
      </c>
      <c r="F9" s="159" t="b">
        <v>0</v>
      </c>
      <c r="G9" s="159" t="b">
        <v>0</v>
      </c>
      <c r="H9" s="159" t="b">
        <v>0</v>
      </c>
      <c r="I9" s="159" t="b">
        <v>0</v>
      </c>
      <c r="J9" s="159">
        <f>'SURVEY - START HERE'!L27</f>
        <v>0</v>
      </c>
      <c r="K9" s="184" t="str">
        <f>IF(NOT(ISBLANK('SURVEY - START HERE'!M27)),COUNTIF('SURVEY - START HERE'!M27,"Hispanic/Latino (H)"),"blank")</f>
        <v>blank</v>
      </c>
      <c r="L9" s="185" t="b">
        <v>0</v>
      </c>
      <c r="M9" s="186" t="b">
        <v>0</v>
      </c>
      <c r="N9" s="186" t="b">
        <v>0</v>
      </c>
      <c r="O9" s="186" t="b">
        <v>0</v>
      </c>
      <c r="P9" s="186" t="b">
        <v>0</v>
      </c>
      <c r="Q9" s="186" t="b">
        <v>0</v>
      </c>
      <c r="R9" s="186" t="b">
        <v>0</v>
      </c>
      <c r="S9" s="187">
        <f t="shared" si="23"/>
        <v>0</v>
      </c>
      <c r="T9" s="185">
        <f t="shared" si="1"/>
        <v>0</v>
      </c>
      <c r="U9" s="186">
        <f t="shared" si="2"/>
        <v>0</v>
      </c>
      <c r="V9" s="186">
        <f t="shared" si="3"/>
        <v>0</v>
      </c>
      <c r="W9" s="186">
        <f t="shared" si="3"/>
        <v>0</v>
      </c>
      <c r="X9" s="186">
        <f t="shared" si="3"/>
        <v>0</v>
      </c>
      <c r="Y9" s="186">
        <f t="shared" si="4"/>
        <v>0</v>
      </c>
      <c r="Z9" s="186">
        <f t="shared" si="4"/>
        <v>0</v>
      </c>
      <c r="AA9" s="187">
        <f t="shared" si="4"/>
        <v>0</v>
      </c>
      <c r="AB9" s="185">
        <f t="shared" si="5"/>
        <v>0</v>
      </c>
      <c r="AC9" s="186">
        <f t="shared" si="6"/>
        <v>0</v>
      </c>
      <c r="AD9" s="186">
        <f t="shared" si="7"/>
        <v>0</v>
      </c>
      <c r="AE9" s="186">
        <f t="shared" si="7"/>
        <v>0</v>
      </c>
      <c r="AF9" s="186">
        <f t="shared" si="7"/>
        <v>0</v>
      </c>
      <c r="AG9" s="186">
        <f t="shared" si="8"/>
        <v>0</v>
      </c>
      <c r="AH9" s="186">
        <f t="shared" si="8"/>
        <v>0</v>
      </c>
      <c r="AI9" s="187">
        <f t="shared" si="8"/>
        <v>0</v>
      </c>
      <c r="AJ9" s="159">
        <f t="shared" si="0"/>
        <v>0</v>
      </c>
      <c r="AK9" s="185">
        <f t="shared" si="0"/>
        <v>0</v>
      </c>
      <c r="AL9" s="186">
        <f t="shared" si="0"/>
        <v>0</v>
      </c>
      <c r="AM9" s="186">
        <f t="shared" si="0"/>
        <v>0</v>
      </c>
      <c r="AN9" s="186">
        <f t="shared" si="0"/>
        <v>0</v>
      </c>
      <c r="AO9" s="186">
        <f t="shared" si="0"/>
        <v>0</v>
      </c>
      <c r="AP9" s="187">
        <f t="shared" si="0"/>
        <v>0</v>
      </c>
      <c r="AQ9" s="185">
        <f t="shared" si="9"/>
        <v>0</v>
      </c>
      <c r="AR9" s="186">
        <f t="shared" si="10"/>
        <v>0</v>
      </c>
      <c r="AS9" s="186">
        <f t="shared" si="11"/>
        <v>0</v>
      </c>
      <c r="AT9" s="186">
        <f t="shared" si="12"/>
        <v>0</v>
      </c>
      <c r="AU9" s="186">
        <f t="shared" si="24"/>
        <v>0</v>
      </c>
      <c r="AV9" s="187">
        <f t="shared" si="13"/>
        <v>0</v>
      </c>
      <c r="AW9" s="186">
        <f t="shared" si="14"/>
        <v>0</v>
      </c>
      <c r="AX9" s="186">
        <f t="shared" si="15"/>
        <v>0</v>
      </c>
      <c r="AY9" s="186">
        <f t="shared" si="16"/>
        <v>0</v>
      </c>
      <c r="AZ9" s="186">
        <f t="shared" si="17"/>
        <v>0</v>
      </c>
      <c r="BA9" s="186">
        <f t="shared" si="18"/>
        <v>0</v>
      </c>
      <c r="BB9" s="187">
        <f t="shared" si="19"/>
        <v>0</v>
      </c>
      <c r="BC9" s="185" t="b">
        <v>0</v>
      </c>
      <c r="BD9" s="186" t="b">
        <v>0</v>
      </c>
      <c r="BE9" s="186" t="b">
        <v>0</v>
      </c>
      <c r="BF9" s="186" t="b">
        <v>0</v>
      </c>
      <c r="BG9" s="187" t="b">
        <v>0</v>
      </c>
      <c r="BH9" s="188" t="str">
        <f>IF(ISBLANK('SURVEY - START HERE'!Y27),"",'SURVEY - START HERE'!Y27)</f>
        <v/>
      </c>
      <c r="BI9" s="189" t="str">
        <f>IF(ISBLANK('SURVEY - START HERE'!Z27),"",'SURVEY - START HERE'!Z27)</f>
        <v/>
      </c>
      <c r="BJ9" s="190">
        <f ca="1">IFERROR(DATEDIF($BP$2,'SURVEY - START HERE'!Z27,"m"),0)</f>
        <v>0</v>
      </c>
      <c r="BK9" s="187">
        <f>'SURVEY - START HERE'!AA27</f>
        <v>0</v>
      </c>
      <c r="BL9" s="159" t="str">
        <f t="shared" si="20"/>
        <v>OK</v>
      </c>
      <c r="BM9" s="159" t="str">
        <f t="shared" si="21"/>
        <v>OK</v>
      </c>
      <c r="BN9" s="159">
        <f t="shared" si="22"/>
        <v>0</v>
      </c>
      <c r="BO9" s="159"/>
      <c r="BP9" s="159"/>
    </row>
    <row r="10" spans="1:68" ht="14.25" customHeight="1" x14ac:dyDescent="0.35">
      <c r="A10" s="159">
        <f>'SURVEY - START HERE'!C28</f>
        <v>0</v>
      </c>
      <c r="B10" s="159">
        <f>'SURVEY - START HERE'!D28</f>
        <v>0</v>
      </c>
      <c r="C10" s="159">
        <f>'SURVEY - START HERE'!E28</f>
        <v>0</v>
      </c>
      <c r="D10" s="159">
        <f>'SURVEY - START HERE'!F28</f>
        <v>0</v>
      </c>
      <c r="E10" s="159" t="b">
        <v>0</v>
      </c>
      <c r="F10" s="159" t="b">
        <v>0</v>
      </c>
      <c r="G10" s="159" t="b">
        <v>0</v>
      </c>
      <c r="H10" s="159" t="b">
        <v>0</v>
      </c>
      <c r="I10" s="159" t="b">
        <v>0</v>
      </c>
      <c r="J10" s="159">
        <f>'SURVEY - START HERE'!L28</f>
        <v>0</v>
      </c>
      <c r="K10" s="184" t="str">
        <f>IF(NOT(ISBLANK('SURVEY - START HERE'!M28)),COUNTIF('SURVEY - START HERE'!M28,"Hispanic/Latino (H)"),"blank")</f>
        <v>blank</v>
      </c>
      <c r="L10" s="185" t="b">
        <v>0</v>
      </c>
      <c r="M10" s="186" t="b">
        <v>0</v>
      </c>
      <c r="N10" s="186" t="b">
        <v>0</v>
      </c>
      <c r="O10" s="186" t="b">
        <v>0</v>
      </c>
      <c r="P10" s="186" t="b">
        <v>0</v>
      </c>
      <c r="Q10" s="186" t="b">
        <v>0</v>
      </c>
      <c r="R10" s="186" t="b">
        <v>0</v>
      </c>
      <c r="S10" s="187">
        <f t="shared" si="23"/>
        <v>0</v>
      </c>
      <c r="T10" s="185">
        <f t="shared" si="1"/>
        <v>0</v>
      </c>
      <c r="U10" s="186">
        <f t="shared" si="2"/>
        <v>0</v>
      </c>
      <c r="V10" s="186">
        <f t="shared" si="3"/>
        <v>0</v>
      </c>
      <c r="W10" s="186">
        <f t="shared" si="3"/>
        <v>0</v>
      </c>
      <c r="X10" s="186">
        <f t="shared" si="3"/>
        <v>0</v>
      </c>
      <c r="Y10" s="186">
        <f t="shared" si="4"/>
        <v>0</v>
      </c>
      <c r="Z10" s="186">
        <f t="shared" si="4"/>
        <v>0</v>
      </c>
      <c r="AA10" s="187">
        <f t="shared" si="4"/>
        <v>0</v>
      </c>
      <c r="AB10" s="185">
        <f t="shared" si="5"/>
        <v>0</v>
      </c>
      <c r="AC10" s="186">
        <f t="shared" si="6"/>
        <v>0</v>
      </c>
      <c r="AD10" s="186">
        <f t="shared" si="7"/>
        <v>0</v>
      </c>
      <c r="AE10" s="186">
        <f t="shared" si="7"/>
        <v>0</v>
      </c>
      <c r="AF10" s="186">
        <f t="shared" si="7"/>
        <v>0</v>
      </c>
      <c r="AG10" s="186">
        <f t="shared" si="8"/>
        <v>0</v>
      </c>
      <c r="AH10" s="186">
        <f t="shared" si="8"/>
        <v>0</v>
      </c>
      <c r="AI10" s="187">
        <f t="shared" si="8"/>
        <v>0</v>
      </c>
      <c r="AJ10" s="159">
        <f t="shared" si="0"/>
        <v>0</v>
      </c>
      <c r="AK10" s="185">
        <f t="shared" si="0"/>
        <v>0</v>
      </c>
      <c r="AL10" s="186">
        <f t="shared" si="0"/>
        <v>0</v>
      </c>
      <c r="AM10" s="186">
        <f t="shared" si="0"/>
        <v>0</v>
      </c>
      <c r="AN10" s="186">
        <f t="shared" si="0"/>
        <v>0</v>
      </c>
      <c r="AO10" s="186">
        <f t="shared" si="0"/>
        <v>0</v>
      </c>
      <c r="AP10" s="187">
        <f t="shared" si="0"/>
        <v>0</v>
      </c>
      <c r="AQ10" s="185">
        <f t="shared" si="9"/>
        <v>0</v>
      </c>
      <c r="AR10" s="186">
        <f t="shared" si="10"/>
        <v>0</v>
      </c>
      <c r="AS10" s="186">
        <f t="shared" si="11"/>
        <v>0</v>
      </c>
      <c r="AT10" s="186">
        <f t="shared" si="12"/>
        <v>0</v>
      </c>
      <c r="AU10" s="186">
        <f t="shared" si="24"/>
        <v>0</v>
      </c>
      <c r="AV10" s="187">
        <f t="shared" si="13"/>
        <v>0</v>
      </c>
      <c r="AW10" s="186">
        <f t="shared" si="14"/>
        <v>0</v>
      </c>
      <c r="AX10" s="186">
        <f t="shared" si="15"/>
        <v>0</v>
      </c>
      <c r="AY10" s="186">
        <f t="shared" si="16"/>
        <v>0</v>
      </c>
      <c r="AZ10" s="186">
        <f t="shared" si="17"/>
        <v>0</v>
      </c>
      <c r="BA10" s="186">
        <f t="shared" si="18"/>
        <v>0</v>
      </c>
      <c r="BB10" s="187">
        <f t="shared" si="19"/>
        <v>0</v>
      </c>
      <c r="BC10" s="185" t="b">
        <v>0</v>
      </c>
      <c r="BD10" s="186" t="b">
        <v>0</v>
      </c>
      <c r="BE10" s="186" t="b">
        <v>0</v>
      </c>
      <c r="BF10" s="186" t="b">
        <v>0</v>
      </c>
      <c r="BG10" s="187" t="b">
        <v>0</v>
      </c>
      <c r="BH10" s="188" t="str">
        <f>IF(ISBLANK('SURVEY - START HERE'!Y28),"",'SURVEY - START HERE'!Y28)</f>
        <v/>
      </c>
      <c r="BI10" s="189" t="str">
        <f>IF(ISBLANK('SURVEY - START HERE'!Z28),"",'SURVEY - START HERE'!Z28)</f>
        <v/>
      </c>
      <c r="BJ10" s="190">
        <f ca="1">IFERROR(DATEDIF($BP$2,'SURVEY - START HERE'!Z28,"m"),0)</f>
        <v>0</v>
      </c>
      <c r="BK10" s="187">
        <f>'SURVEY - START HERE'!AA28</f>
        <v>0</v>
      </c>
      <c r="BL10" s="159" t="str">
        <f t="shared" si="20"/>
        <v>OK</v>
      </c>
      <c r="BM10" s="159" t="str">
        <f t="shared" si="21"/>
        <v>OK</v>
      </c>
      <c r="BN10" s="159">
        <f t="shared" si="22"/>
        <v>0</v>
      </c>
      <c r="BO10" s="159"/>
      <c r="BP10" s="159"/>
    </row>
    <row r="11" spans="1:68" ht="14.25" customHeight="1" x14ac:dyDescent="0.35">
      <c r="A11" s="159">
        <f>'SURVEY - START HERE'!C29</f>
        <v>0</v>
      </c>
      <c r="B11" s="159">
        <f>'SURVEY - START HERE'!D29</f>
        <v>0</v>
      </c>
      <c r="C11" s="159">
        <f>'SURVEY - START HERE'!E29</f>
        <v>0</v>
      </c>
      <c r="D11" s="159">
        <f>'SURVEY - START HERE'!F29</f>
        <v>0</v>
      </c>
      <c r="E11" s="159" t="b">
        <v>0</v>
      </c>
      <c r="F11" s="159" t="b">
        <v>0</v>
      </c>
      <c r="G11" s="159" t="b">
        <v>0</v>
      </c>
      <c r="H11" s="159" t="b">
        <v>0</v>
      </c>
      <c r="I11" s="159" t="b">
        <v>0</v>
      </c>
      <c r="J11" s="159">
        <f>'SURVEY - START HERE'!L29</f>
        <v>0</v>
      </c>
      <c r="K11" s="184" t="str">
        <f>IF(NOT(ISBLANK('SURVEY - START HERE'!M29)),COUNTIF('SURVEY - START HERE'!M29,"Hispanic/Latino (H)"),"blank")</f>
        <v>blank</v>
      </c>
      <c r="L11" s="185" t="b">
        <v>0</v>
      </c>
      <c r="M11" s="186" t="b">
        <v>0</v>
      </c>
      <c r="N11" s="186" t="b">
        <v>0</v>
      </c>
      <c r="O11" s="186" t="b">
        <v>0</v>
      </c>
      <c r="P11" s="186" t="b">
        <v>0</v>
      </c>
      <c r="Q11" s="186" t="b">
        <v>0</v>
      </c>
      <c r="R11" s="186" t="b">
        <v>0</v>
      </c>
      <c r="S11" s="187">
        <f t="shared" si="23"/>
        <v>0</v>
      </c>
      <c r="T11" s="185">
        <f t="shared" si="1"/>
        <v>0</v>
      </c>
      <c r="U11" s="186">
        <f t="shared" si="2"/>
        <v>0</v>
      </c>
      <c r="V11" s="186">
        <f t="shared" si="3"/>
        <v>0</v>
      </c>
      <c r="W11" s="186">
        <f t="shared" si="3"/>
        <v>0</v>
      </c>
      <c r="X11" s="186">
        <f t="shared" si="3"/>
        <v>0</v>
      </c>
      <c r="Y11" s="186">
        <f t="shared" si="4"/>
        <v>0</v>
      </c>
      <c r="Z11" s="186">
        <f t="shared" si="4"/>
        <v>0</v>
      </c>
      <c r="AA11" s="187">
        <f t="shared" si="4"/>
        <v>0</v>
      </c>
      <c r="AB11" s="185">
        <f t="shared" si="5"/>
        <v>0</v>
      </c>
      <c r="AC11" s="186">
        <f t="shared" si="6"/>
        <v>0</v>
      </c>
      <c r="AD11" s="186">
        <f t="shared" si="7"/>
        <v>0</v>
      </c>
      <c r="AE11" s="186">
        <f t="shared" si="7"/>
        <v>0</v>
      </c>
      <c r="AF11" s="186">
        <f t="shared" si="7"/>
        <v>0</v>
      </c>
      <c r="AG11" s="186">
        <f t="shared" si="8"/>
        <v>0</v>
      </c>
      <c r="AH11" s="186">
        <f t="shared" si="8"/>
        <v>0</v>
      </c>
      <c r="AI11" s="187">
        <f t="shared" si="8"/>
        <v>0</v>
      </c>
      <c r="AJ11" s="159">
        <f t="shared" si="0"/>
        <v>0</v>
      </c>
      <c r="AK11" s="185">
        <f t="shared" si="0"/>
        <v>0</v>
      </c>
      <c r="AL11" s="186">
        <f t="shared" si="0"/>
        <v>0</v>
      </c>
      <c r="AM11" s="186">
        <f t="shared" si="0"/>
        <v>0</v>
      </c>
      <c r="AN11" s="186">
        <f t="shared" si="0"/>
        <v>0</v>
      </c>
      <c r="AO11" s="186">
        <f t="shared" si="0"/>
        <v>0</v>
      </c>
      <c r="AP11" s="187">
        <f t="shared" si="0"/>
        <v>0</v>
      </c>
      <c r="AQ11" s="185">
        <f t="shared" si="9"/>
        <v>0</v>
      </c>
      <c r="AR11" s="186">
        <f t="shared" si="10"/>
        <v>0</v>
      </c>
      <c r="AS11" s="186">
        <f t="shared" si="11"/>
        <v>0</v>
      </c>
      <c r="AT11" s="186">
        <f t="shared" si="12"/>
        <v>0</v>
      </c>
      <c r="AU11" s="186">
        <f t="shared" si="24"/>
        <v>0</v>
      </c>
      <c r="AV11" s="187">
        <f t="shared" si="13"/>
        <v>0</v>
      </c>
      <c r="AW11" s="186">
        <f t="shared" si="14"/>
        <v>0</v>
      </c>
      <c r="AX11" s="186">
        <f t="shared" si="15"/>
        <v>0</v>
      </c>
      <c r="AY11" s="186">
        <f t="shared" si="16"/>
        <v>0</v>
      </c>
      <c r="AZ11" s="186">
        <f t="shared" si="17"/>
        <v>0</v>
      </c>
      <c r="BA11" s="186">
        <f t="shared" si="18"/>
        <v>0</v>
      </c>
      <c r="BB11" s="187">
        <f t="shared" si="19"/>
        <v>0</v>
      </c>
      <c r="BC11" s="185" t="b">
        <v>0</v>
      </c>
      <c r="BD11" s="186" t="b">
        <v>0</v>
      </c>
      <c r="BE11" s="186" t="b">
        <v>0</v>
      </c>
      <c r="BF11" s="186" t="b">
        <v>0</v>
      </c>
      <c r="BG11" s="187" t="b">
        <v>0</v>
      </c>
      <c r="BH11" s="188" t="str">
        <f>IF(ISBLANK('SURVEY - START HERE'!Y29),"",'SURVEY - START HERE'!Y29)</f>
        <v/>
      </c>
      <c r="BI11" s="189" t="str">
        <f>IF(ISBLANK('SURVEY - START HERE'!Z29),"",'SURVEY - START HERE'!Z29)</f>
        <v/>
      </c>
      <c r="BJ11" s="190">
        <f ca="1">IFERROR(DATEDIF($BP$2,'SURVEY - START HERE'!Z29,"m"),0)</f>
        <v>0</v>
      </c>
      <c r="BK11" s="187">
        <f>'SURVEY - START HERE'!AA29</f>
        <v>0</v>
      </c>
      <c r="BL11" s="159" t="str">
        <f t="shared" si="20"/>
        <v>OK</v>
      </c>
      <c r="BM11" s="159" t="str">
        <f t="shared" si="21"/>
        <v>OK</v>
      </c>
      <c r="BN11" s="159">
        <f t="shared" si="22"/>
        <v>0</v>
      </c>
      <c r="BO11" s="159"/>
      <c r="BP11" s="159"/>
    </row>
    <row r="12" spans="1:68" ht="14.25" customHeight="1" x14ac:dyDescent="0.35">
      <c r="A12" s="159">
        <f>'SURVEY - START HERE'!C30</f>
        <v>0</v>
      </c>
      <c r="B12" s="159">
        <f>'SURVEY - START HERE'!D30</f>
        <v>0</v>
      </c>
      <c r="C12" s="159">
        <f>'SURVEY - START HERE'!E30</f>
        <v>0</v>
      </c>
      <c r="D12" s="159">
        <f>'SURVEY - START HERE'!F30</f>
        <v>0</v>
      </c>
      <c r="E12" s="159" t="b">
        <v>0</v>
      </c>
      <c r="F12" s="159" t="b">
        <v>0</v>
      </c>
      <c r="G12" s="159" t="b">
        <v>0</v>
      </c>
      <c r="H12" s="159" t="b">
        <v>0</v>
      </c>
      <c r="I12" s="159" t="b">
        <v>0</v>
      </c>
      <c r="J12" s="159">
        <f>'SURVEY - START HERE'!L30</f>
        <v>0</v>
      </c>
      <c r="K12" s="184" t="str">
        <f>IF(NOT(ISBLANK('SURVEY - START HERE'!M30)),COUNTIF('SURVEY - START HERE'!M30,"Hispanic/Latino (H)"),"blank")</f>
        <v>blank</v>
      </c>
      <c r="L12" s="185" t="b">
        <v>0</v>
      </c>
      <c r="M12" s="186" t="b">
        <v>0</v>
      </c>
      <c r="N12" s="186" t="b">
        <v>0</v>
      </c>
      <c r="O12" s="186" t="b">
        <v>0</v>
      </c>
      <c r="P12" s="186" t="b">
        <v>0</v>
      </c>
      <c r="Q12" s="186" t="b">
        <v>0</v>
      </c>
      <c r="R12" s="186" t="b">
        <v>0</v>
      </c>
      <c r="S12" s="187">
        <f t="shared" si="23"/>
        <v>0</v>
      </c>
      <c r="T12" s="185">
        <f t="shared" si="1"/>
        <v>0</v>
      </c>
      <c r="U12" s="186">
        <f t="shared" si="2"/>
        <v>0</v>
      </c>
      <c r="V12" s="186">
        <f t="shared" si="3"/>
        <v>0</v>
      </c>
      <c r="W12" s="186">
        <f t="shared" si="3"/>
        <v>0</v>
      </c>
      <c r="X12" s="186">
        <f t="shared" si="3"/>
        <v>0</v>
      </c>
      <c r="Y12" s="186">
        <f t="shared" si="4"/>
        <v>0</v>
      </c>
      <c r="Z12" s="186">
        <f t="shared" si="4"/>
        <v>0</v>
      </c>
      <c r="AA12" s="187">
        <f t="shared" si="4"/>
        <v>0</v>
      </c>
      <c r="AB12" s="185">
        <f t="shared" si="5"/>
        <v>0</v>
      </c>
      <c r="AC12" s="186">
        <f t="shared" si="6"/>
        <v>0</v>
      </c>
      <c r="AD12" s="186">
        <f t="shared" si="7"/>
        <v>0</v>
      </c>
      <c r="AE12" s="186">
        <f t="shared" si="7"/>
        <v>0</v>
      </c>
      <c r="AF12" s="186">
        <f t="shared" si="7"/>
        <v>0</v>
      </c>
      <c r="AG12" s="186">
        <f t="shared" si="8"/>
        <v>0</v>
      </c>
      <c r="AH12" s="186">
        <f t="shared" si="8"/>
        <v>0</v>
      </c>
      <c r="AI12" s="187">
        <f t="shared" si="8"/>
        <v>0</v>
      </c>
      <c r="AJ12" s="159">
        <f t="shared" si="0"/>
        <v>0</v>
      </c>
      <c r="AK12" s="185">
        <f t="shared" si="0"/>
        <v>0</v>
      </c>
      <c r="AL12" s="186">
        <f t="shared" si="0"/>
        <v>0</v>
      </c>
      <c r="AM12" s="186">
        <f t="shared" si="0"/>
        <v>0</v>
      </c>
      <c r="AN12" s="186">
        <f t="shared" si="0"/>
        <v>0</v>
      </c>
      <c r="AO12" s="186">
        <f t="shared" si="0"/>
        <v>0</v>
      </c>
      <c r="AP12" s="187">
        <f t="shared" si="0"/>
        <v>0</v>
      </c>
      <c r="AQ12" s="185">
        <f t="shared" si="9"/>
        <v>0</v>
      </c>
      <c r="AR12" s="186">
        <f t="shared" si="10"/>
        <v>0</v>
      </c>
      <c r="AS12" s="186">
        <f t="shared" si="11"/>
        <v>0</v>
      </c>
      <c r="AT12" s="186">
        <f t="shared" si="12"/>
        <v>0</v>
      </c>
      <c r="AU12" s="186">
        <f t="shared" si="24"/>
        <v>0</v>
      </c>
      <c r="AV12" s="187">
        <f t="shared" si="13"/>
        <v>0</v>
      </c>
      <c r="AW12" s="186">
        <f t="shared" si="14"/>
        <v>0</v>
      </c>
      <c r="AX12" s="186">
        <f t="shared" si="15"/>
        <v>0</v>
      </c>
      <c r="AY12" s="186">
        <f t="shared" si="16"/>
        <v>0</v>
      </c>
      <c r="AZ12" s="186">
        <f t="shared" si="17"/>
        <v>0</v>
      </c>
      <c r="BA12" s="186">
        <f t="shared" si="18"/>
        <v>0</v>
      </c>
      <c r="BB12" s="187">
        <f t="shared" si="19"/>
        <v>0</v>
      </c>
      <c r="BC12" s="185" t="b">
        <v>0</v>
      </c>
      <c r="BD12" s="186" t="b">
        <v>0</v>
      </c>
      <c r="BE12" s="186" t="b">
        <v>0</v>
      </c>
      <c r="BF12" s="186" t="b">
        <v>0</v>
      </c>
      <c r="BG12" s="187" t="b">
        <v>0</v>
      </c>
      <c r="BH12" s="188" t="str">
        <f>IF(ISBLANK('SURVEY - START HERE'!Y30),"",'SURVEY - START HERE'!Y30)</f>
        <v/>
      </c>
      <c r="BI12" s="189" t="str">
        <f>IF(ISBLANK('SURVEY - START HERE'!Z30),"",'SURVEY - START HERE'!Z30)</f>
        <v/>
      </c>
      <c r="BJ12" s="190">
        <f ca="1">IFERROR(DATEDIF($BP$2,'SURVEY - START HERE'!Z30,"m"),0)</f>
        <v>0</v>
      </c>
      <c r="BK12" s="187">
        <f>'SURVEY - START HERE'!AA30</f>
        <v>0</v>
      </c>
      <c r="BL12" s="159" t="str">
        <f t="shared" si="20"/>
        <v>OK</v>
      </c>
      <c r="BM12" s="159" t="str">
        <f t="shared" si="21"/>
        <v>OK</v>
      </c>
      <c r="BN12" s="159">
        <f t="shared" si="22"/>
        <v>0</v>
      </c>
      <c r="BO12" s="159"/>
      <c r="BP12" s="159"/>
    </row>
    <row r="13" spans="1:68" ht="14.25" customHeight="1" x14ac:dyDescent="0.35">
      <c r="A13" s="159">
        <f>'SURVEY - START HERE'!C31</f>
        <v>0</v>
      </c>
      <c r="B13" s="159">
        <f>'SURVEY - START HERE'!D31</f>
        <v>0</v>
      </c>
      <c r="C13" s="159">
        <f>'SURVEY - START HERE'!E31</f>
        <v>0</v>
      </c>
      <c r="D13" s="159">
        <f>'SURVEY - START HERE'!F31</f>
        <v>0</v>
      </c>
      <c r="E13" s="159" t="b">
        <v>0</v>
      </c>
      <c r="F13" s="159" t="b">
        <v>0</v>
      </c>
      <c r="G13" s="159" t="b">
        <v>0</v>
      </c>
      <c r="H13" s="159" t="b">
        <v>0</v>
      </c>
      <c r="I13" s="159" t="b">
        <v>0</v>
      </c>
      <c r="J13" s="159">
        <f>'SURVEY - START HERE'!L31</f>
        <v>0</v>
      </c>
      <c r="K13" s="184" t="str">
        <f>IF(NOT(ISBLANK('SURVEY - START HERE'!M31)),COUNTIF('SURVEY - START HERE'!M31,"Hispanic/Latino (H)"),"blank")</f>
        <v>blank</v>
      </c>
      <c r="L13" s="185" t="b">
        <v>0</v>
      </c>
      <c r="M13" s="186" t="b">
        <v>0</v>
      </c>
      <c r="N13" s="186" t="b">
        <v>0</v>
      </c>
      <c r="O13" s="186" t="b">
        <v>0</v>
      </c>
      <c r="P13" s="186" t="b">
        <v>0</v>
      </c>
      <c r="Q13" s="186" t="b">
        <v>0</v>
      </c>
      <c r="R13" s="186" t="b">
        <v>0</v>
      </c>
      <c r="S13" s="187">
        <f t="shared" si="23"/>
        <v>0</v>
      </c>
      <c r="T13" s="185">
        <f t="shared" si="1"/>
        <v>0</v>
      </c>
      <c r="U13" s="186">
        <f t="shared" si="2"/>
        <v>0</v>
      </c>
      <c r="V13" s="186">
        <f t="shared" si="3"/>
        <v>0</v>
      </c>
      <c r="W13" s="186">
        <f t="shared" si="3"/>
        <v>0</v>
      </c>
      <c r="X13" s="186">
        <f t="shared" si="3"/>
        <v>0</v>
      </c>
      <c r="Y13" s="186">
        <f t="shared" si="4"/>
        <v>0</v>
      </c>
      <c r="Z13" s="186">
        <f t="shared" si="4"/>
        <v>0</v>
      </c>
      <c r="AA13" s="187">
        <f t="shared" si="4"/>
        <v>0</v>
      </c>
      <c r="AB13" s="185">
        <f t="shared" si="5"/>
        <v>0</v>
      </c>
      <c r="AC13" s="186">
        <f t="shared" si="6"/>
        <v>0</v>
      </c>
      <c r="AD13" s="186">
        <f t="shared" si="7"/>
        <v>0</v>
      </c>
      <c r="AE13" s="186">
        <f t="shared" si="7"/>
        <v>0</v>
      </c>
      <c r="AF13" s="186">
        <f t="shared" si="7"/>
        <v>0</v>
      </c>
      <c r="AG13" s="186">
        <f t="shared" si="8"/>
        <v>0</v>
      </c>
      <c r="AH13" s="186">
        <f t="shared" si="8"/>
        <v>0</v>
      </c>
      <c r="AI13" s="187">
        <f t="shared" si="8"/>
        <v>0</v>
      </c>
      <c r="AJ13" s="159">
        <f t="shared" si="0"/>
        <v>0</v>
      </c>
      <c r="AK13" s="185">
        <f t="shared" si="0"/>
        <v>0</v>
      </c>
      <c r="AL13" s="186">
        <f t="shared" si="0"/>
        <v>0</v>
      </c>
      <c r="AM13" s="186">
        <f t="shared" si="0"/>
        <v>0</v>
      </c>
      <c r="AN13" s="186">
        <f t="shared" si="0"/>
        <v>0</v>
      </c>
      <c r="AO13" s="186">
        <f t="shared" si="0"/>
        <v>0</v>
      </c>
      <c r="AP13" s="187">
        <f t="shared" si="0"/>
        <v>0</v>
      </c>
      <c r="AQ13" s="185">
        <f t="shared" si="9"/>
        <v>0</v>
      </c>
      <c r="AR13" s="186">
        <f t="shared" si="10"/>
        <v>0</v>
      </c>
      <c r="AS13" s="186">
        <f t="shared" si="11"/>
        <v>0</v>
      </c>
      <c r="AT13" s="186">
        <f t="shared" si="12"/>
        <v>0</v>
      </c>
      <c r="AU13" s="186">
        <f t="shared" si="24"/>
        <v>0</v>
      </c>
      <c r="AV13" s="187">
        <f t="shared" si="13"/>
        <v>0</v>
      </c>
      <c r="AW13" s="186">
        <f t="shared" si="14"/>
        <v>0</v>
      </c>
      <c r="AX13" s="186">
        <f t="shared" si="15"/>
        <v>0</v>
      </c>
      <c r="AY13" s="186">
        <f t="shared" si="16"/>
        <v>0</v>
      </c>
      <c r="AZ13" s="186">
        <f t="shared" si="17"/>
        <v>0</v>
      </c>
      <c r="BA13" s="186">
        <f t="shared" si="18"/>
        <v>0</v>
      </c>
      <c r="BB13" s="187">
        <f t="shared" si="19"/>
        <v>0</v>
      </c>
      <c r="BC13" s="185" t="b">
        <v>0</v>
      </c>
      <c r="BD13" s="186" t="b">
        <v>0</v>
      </c>
      <c r="BE13" s="186" t="b">
        <v>0</v>
      </c>
      <c r="BF13" s="186" t="b">
        <v>0</v>
      </c>
      <c r="BG13" s="187" t="b">
        <v>0</v>
      </c>
      <c r="BH13" s="188" t="str">
        <f>IF(ISBLANK('SURVEY - START HERE'!Y31),"",'SURVEY - START HERE'!Y31)</f>
        <v/>
      </c>
      <c r="BI13" s="189" t="str">
        <f>IF(ISBLANK('SURVEY - START HERE'!Z31),"",'SURVEY - START HERE'!Z31)</f>
        <v/>
      </c>
      <c r="BJ13" s="190">
        <f ca="1">IFERROR(DATEDIF($BP$2,'SURVEY - START HERE'!Z31,"m"),0)</f>
        <v>0</v>
      </c>
      <c r="BK13" s="187">
        <f>'SURVEY - START HERE'!AA31</f>
        <v>0</v>
      </c>
      <c r="BL13" s="159" t="str">
        <f t="shared" si="20"/>
        <v>OK</v>
      </c>
      <c r="BM13" s="159" t="str">
        <f t="shared" si="21"/>
        <v>OK</v>
      </c>
      <c r="BN13" s="159">
        <f t="shared" si="22"/>
        <v>0</v>
      </c>
      <c r="BO13" s="159"/>
      <c r="BP13" s="159"/>
    </row>
    <row r="14" spans="1:68" ht="14.25" customHeight="1" x14ac:dyDescent="0.35">
      <c r="A14" s="159">
        <f>'SURVEY - START HERE'!C32</f>
        <v>0</v>
      </c>
      <c r="B14" s="159">
        <f>'SURVEY - START HERE'!D32</f>
        <v>0</v>
      </c>
      <c r="C14" s="159">
        <f>'SURVEY - START HERE'!E32</f>
        <v>0</v>
      </c>
      <c r="D14" s="159">
        <f>'SURVEY - START HERE'!F32</f>
        <v>0</v>
      </c>
      <c r="E14" s="159" t="b">
        <v>0</v>
      </c>
      <c r="F14" s="159" t="b">
        <v>0</v>
      </c>
      <c r="G14" s="159" t="b">
        <v>0</v>
      </c>
      <c r="H14" s="159" t="b">
        <v>0</v>
      </c>
      <c r="I14" s="159" t="b">
        <v>0</v>
      </c>
      <c r="J14" s="159">
        <f>'SURVEY - START HERE'!L32</f>
        <v>0</v>
      </c>
      <c r="K14" s="184" t="str">
        <f>IF(NOT(ISBLANK('SURVEY - START HERE'!M32)),COUNTIF('SURVEY - START HERE'!M32,"Hispanic/Latino (H)"),"blank")</f>
        <v>blank</v>
      </c>
      <c r="L14" s="185" t="b">
        <v>0</v>
      </c>
      <c r="M14" s="186" t="b">
        <v>0</v>
      </c>
      <c r="N14" s="186" t="b">
        <v>0</v>
      </c>
      <c r="O14" s="186" t="b">
        <v>0</v>
      </c>
      <c r="P14" s="186" t="b">
        <v>0</v>
      </c>
      <c r="Q14" s="186" t="b">
        <v>0</v>
      </c>
      <c r="R14" s="186" t="b">
        <v>0</v>
      </c>
      <c r="S14" s="187">
        <f t="shared" si="23"/>
        <v>0</v>
      </c>
      <c r="T14" s="185">
        <f t="shared" si="1"/>
        <v>0</v>
      </c>
      <c r="U14" s="186">
        <f t="shared" si="2"/>
        <v>0</v>
      </c>
      <c r="V14" s="186">
        <f t="shared" si="3"/>
        <v>0</v>
      </c>
      <c r="W14" s="186">
        <f t="shared" si="3"/>
        <v>0</v>
      </c>
      <c r="X14" s="186">
        <f t="shared" si="3"/>
        <v>0</v>
      </c>
      <c r="Y14" s="186">
        <f t="shared" si="4"/>
        <v>0</v>
      </c>
      <c r="Z14" s="186">
        <f t="shared" si="4"/>
        <v>0</v>
      </c>
      <c r="AA14" s="187">
        <f t="shared" si="4"/>
        <v>0</v>
      </c>
      <c r="AB14" s="185">
        <f t="shared" si="5"/>
        <v>0</v>
      </c>
      <c r="AC14" s="186">
        <f t="shared" si="6"/>
        <v>0</v>
      </c>
      <c r="AD14" s="186">
        <f t="shared" si="7"/>
        <v>0</v>
      </c>
      <c r="AE14" s="186">
        <f t="shared" si="7"/>
        <v>0</v>
      </c>
      <c r="AF14" s="186">
        <f t="shared" si="7"/>
        <v>0</v>
      </c>
      <c r="AG14" s="186">
        <f t="shared" si="8"/>
        <v>0</v>
      </c>
      <c r="AH14" s="186">
        <f t="shared" si="8"/>
        <v>0</v>
      </c>
      <c r="AI14" s="187">
        <f t="shared" si="8"/>
        <v>0</v>
      </c>
      <c r="AJ14" s="159">
        <f t="shared" si="0"/>
        <v>0</v>
      </c>
      <c r="AK14" s="185">
        <f t="shared" si="0"/>
        <v>0</v>
      </c>
      <c r="AL14" s="186">
        <f t="shared" si="0"/>
        <v>0</v>
      </c>
      <c r="AM14" s="186">
        <f t="shared" si="0"/>
        <v>0</v>
      </c>
      <c r="AN14" s="186">
        <f t="shared" si="0"/>
        <v>0</v>
      </c>
      <c r="AO14" s="186">
        <f t="shared" si="0"/>
        <v>0</v>
      </c>
      <c r="AP14" s="187">
        <f t="shared" si="0"/>
        <v>0</v>
      </c>
      <c r="AQ14" s="185">
        <f t="shared" si="9"/>
        <v>0</v>
      </c>
      <c r="AR14" s="186">
        <f t="shared" si="10"/>
        <v>0</v>
      </c>
      <c r="AS14" s="186">
        <f t="shared" si="11"/>
        <v>0</v>
      </c>
      <c r="AT14" s="186">
        <f t="shared" si="12"/>
        <v>0</v>
      </c>
      <c r="AU14" s="186">
        <f t="shared" si="24"/>
        <v>0</v>
      </c>
      <c r="AV14" s="187">
        <f t="shared" si="13"/>
        <v>0</v>
      </c>
      <c r="AW14" s="186">
        <f t="shared" si="14"/>
        <v>0</v>
      </c>
      <c r="AX14" s="186">
        <f t="shared" si="15"/>
        <v>0</v>
      </c>
      <c r="AY14" s="186">
        <f t="shared" si="16"/>
        <v>0</v>
      </c>
      <c r="AZ14" s="186">
        <f t="shared" si="17"/>
        <v>0</v>
      </c>
      <c r="BA14" s="186">
        <f t="shared" si="18"/>
        <v>0</v>
      </c>
      <c r="BB14" s="187">
        <f t="shared" si="19"/>
        <v>0</v>
      </c>
      <c r="BC14" s="185" t="b">
        <v>0</v>
      </c>
      <c r="BD14" s="186" t="b">
        <v>0</v>
      </c>
      <c r="BE14" s="186" t="b">
        <v>0</v>
      </c>
      <c r="BF14" s="186" t="b">
        <v>0</v>
      </c>
      <c r="BG14" s="187" t="b">
        <v>0</v>
      </c>
      <c r="BH14" s="188" t="str">
        <f>IF(ISBLANK('SURVEY - START HERE'!Y32),"",'SURVEY - START HERE'!Y32)</f>
        <v/>
      </c>
      <c r="BI14" s="189" t="str">
        <f>IF(ISBLANK('SURVEY - START HERE'!Z32),"",'SURVEY - START HERE'!Z32)</f>
        <v/>
      </c>
      <c r="BJ14" s="190">
        <f ca="1">IFERROR(DATEDIF($BP$2,'SURVEY - START HERE'!Z32,"m"),0)</f>
        <v>0</v>
      </c>
      <c r="BK14" s="187">
        <f>'SURVEY - START HERE'!AA32</f>
        <v>0</v>
      </c>
      <c r="BL14" s="159" t="str">
        <f t="shared" si="20"/>
        <v>OK</v>
      </c>
      <c r="BM14" s="159" t="str">
        <f t="shared" si="21"/>
        <v>OK</v>
      </c>
      <c r="BN14" s="159">
        <f t="shared" si="22"/>
        <v>0</v>
      </c>
      <c r="BO14" s="159"/>
      <c r="BP14" s="159"/>
    </row>
    <row r="15" spans="1:68" ht="14.25" customHeight="1" x14ac:dyDescent="0.35">
      <c r="A15" s="159">
        <f>'SURVEY - START HERE'!C33</f>
        <v>0</v>
      </c>
      <c r="B15" s="159">
        <f>'SURVEY - START HERE'!D33</f>
        <v>0</v>
      </c>
      <c r="C15" s="159">
        <f>'SURVEY - START HERE'!E33</f>
        <v>0</v>
      </c>
      <c r="D15" s="159">
        <f>'SURVEY - START HERE'!F33</f>
        <v>0</v>
      </c>
      <c r="E15" s="159" t="b">
        <v>0</v>
      </c>
      <c r="F15" s="159" t="b">
        <v>0</v>
      </c>
      <c r="G15" s="159" t="b">
        <v>0</v>
      </c>
      <c r="H15" s="159" t="b">
        <v>0</v>
      </c>
      <c r="I15" s="159" t="b">
        <v>0</v>
      </c>
      <c r="J15" s="159">
        <f>'SURVEY - START HERE'!L33</f>
        <v>0</v>
      </c>
      <c r="K15" s="184" t="str">
        <f>IF(NOT(ISBLANK('SURVEY - START HERE'!M33)),COUNTIF('SURVEY - START HERE'!M33,"Hispanic/Latino (H)"),"blank")</f>
        <v>blank</v>
      </c>
      <c r="L15" s="185" t="b">
        <v>0</v>
      </c>
      <c r="M15" s="186" t="b">
        <v>0</v>
      </c>
      <c r="N15" s="186" t="b">
        <v>0</v>
      </c>
      <c r="O15" s="186" t="b">
        <v>0</v>
      </c>
      <c r="P15" s="186" t="b">
        <v>0</v>
      </c>
      <c r="Q15" s="186" t="b">
        <v>0</v>
      </c>
      <c r="R15" s="186" t="b">
        <v>0</v>
      </c>
      <c r="S15" s="187">
        <f t="shared" si="23"/>
        <v>0</v>
      </c>
      <c r="T15" s="185">
        <f t="shared" si="1"/>
        <v>0</v>
      </c>
      <c r="U15" s="186">
        <f t="shared" si="2"/>
        <v>0</v>
      </c>
      <c r="V15" s="186">
        <f t="shared" si="3"/>
        <v>0</v>
      </c>
      <c r="W15" s="186">
        <f t="shared" si="3"/>
        <v>0</v>
      </c>
      <c r="X15" s="186">
        <f t="shared" si="3"/>
        <v>0</v>
      </c>
      <c r="Y15" s="186">
        <f t="shared" si="4"/>
        <v>0</v>
      </c>
      <c r="Z15" s="186">
        <f t="shared" si="4"/>
        <v>0</v>
      </c>
      <c r="AA15" s="187">
        <f t="shared" si="4"/>
        <v>0</v>
      </c>
      <c r="AB15" s="185">
        <f t="shared" si="5"/>
        <v>0</v>
      </c>
      <c r="AC15" s="186">
        <f t="shared" si="6"/>
        <v>0</v>
      </c>
      <c r="AD15" s="186">
        <f t="shared" si="7"/>
        <v>0</v>
      </c>
      <c r="AE15" s="186">
        <f t="shared" si="7"/>
        <v>0</v>
      </c>
      <c r="AF15" s="186">
        <f t="shared" si="7"/>
        <v>0</v>
      </c>
      <c r="AG15" s="186">
        <f t="shared" si="8"/>
        <v>0</v>
      </c>
      <c r="AH15" s="186">
        <f t="shared" si="8"/>
        <v>0</v>
      </c>
      <c r="AI15" s="187">
        <f t="shared" si="8"/>
        <v>0</v>
      </c>
      <c r="AJ15" s="159">
        <f t="shared" si="0"/>
        <v>0</v>
      </c>
      <c r="AK15" s="185">
        <f t="shared" si="0"/>
        <v>0</v>
      </c>
      <c r="AL15" s="186">
        <f t="shared" si="0"/>
        <v>0</v>
      </c>
      <c r="AM15" s="186">
        <f t="shared" si="0"/>
        <v>0</v>
      </c>
      <c r="AN15" s="186">
        <f t="shared" si="0"/>
        <v>0</v>
      </c>
      <c r="AO15" s="186">
        <f t="shared" si="0"/>
        <v>0</v>
      </c>
      <c r="AP15" s="187">
        <f t="shared" si="0"/>
        <v>0</v>
      </c>
      <c r="AQ15" s="185">
        <f t="shared" si="9"/>
        <v>0</v>
      </c>
      <c r="AR15" s="186">
        <f t="shared" si="10"/>
        <v>0</v>
      </c>
      <c r="AS15" s="186">
        <f t="shared" si="11"/>
        <v>0</v>
      </c>
      <c r="AT15" s="186">
        <f t="shared" si="12"/>
        <v>0</v>
      </c>
      <c r="AU15" s="186">
        <f t="shared" si="24"/>
        <v>0</v>
      </c>
      <c r="AV15" s="187">
        <f t="shared" si="13"/>
        <v>0</v>
      </c>
      <c r="AW15" s="186">
        <f t="shared" si="14"/>
        <v>0</v>
      </c>
      <c r="AX15" s="186">
        <f t="shared" si="15"/>
        <v>0</v>
      </c>
      <c r="AY15" s="186">
        <f t="shared" si="16"/>
        <v>0</v>
      </c>
      <c r="AZ15" s="186">
        <f t="shared" si="17"/>
        <v>0</v>
      </c>
      <c r="BA15" s="186">
        <f t="shared" si="18"/>
        <v>0</v>
      </c>
      <c r="BB15" s="187">
        <f t="shared" si="19"/>
        <v>0</v>
      </c>
      <c r="BC15" s="185" t="b">
        <v>0</v>
      </c>
      <c r="BD15" s="186" t="b">
        <v>0</v>
      </c>
      <c r="BE15" s="186" t="b">
        <v>0</v>
      </c>
      <c r="BF15" s="186" t="b">
        <v>0</v>
      </c>
      <c r="BG15" s="187" t="b">
        <v>0</v>
      </c>
      <c r="BH15" s="188" t="str">
        <f>IF(ISBLANK('SURVEY - START HERE'!Y33),"",'SURVEY - START HERE'!Y33)</f>
        <v/>
      </c>
      <c r="BI15" s="189" t="str">
        <f>IF(ISBLANK('SURVEY - START HERE'!Z33),"",'SURVEY - START HERE'!Z33)</f>
        <v/>
      </c>
      <c r="BJ15" s="190">
        <f ca="1">IFERROR(DATEDIF($BP$2,'SURVEY - START HERE'!Z33,"m"),0)</f>
        <v>0</v>
      </c>
      <c r="BK15" s="187">
        <f>'SURVEY - START HERE'!AA33</f>
        <v>0</v>
      </c>
      <c r="BL15" s="159" t="str">
        <f t="shared" si="20"/>
        <v>OK</v>
      </c>
      <c r="BM15" s="159" t="str">
        <f t="shared" si="21"/>
        <v>OK</v>
      </c>
      <c r="BN15" s="159">
        <f t="shared" si="22"/>
        <v>0</v>
      </c>
      <c r="BO15" s="159"/>
      <c r="BP15" s="159"/>
    </row>
    <row r="16" spans="1:68" ht="14.25" customHeight="1" x14ac:dyDescent="0.35">
      <c r="A16" s="159">
        <f>'SURVEY - START HERE'!C34</f>
        <v>0</v>
      </c>
      <c r="B16" s="159">
        <f>'SURVEY - START HERE'!D34</f>
        <v>0</v>
      </c>
      <c r="C16" s="159">
        <f>'SURVEY - START HERE'!E34</f>
        <v>0</v>
      </c>
      <c r="D16" s="159">
        <f>'SURVEY - START HERE'!F34</f>
        <v>0</v>
      </c>
      <c r="E16" s="159" t="b">
        <v>0</v>
      </c>
      <c r="F16" s="159" t="b">
        <v>0</v>
      </c>
      <c r="G16" s="159" t="b">
        <v>0</v>
      </c>
      <c r="H16" s="159" t="b">
        <v>0</v>
      </c>
      <c r="I16" s="159" t="b">
        <v>0</v>
      </c>
      <c r="J16" s="159">
        <f>'SURVEY - START HERE'!L34</f>
        <v>0</v>
      </c>
      <c r="K16" s="184" t="str">
        <f>IF(NOT(ISBLANK('SURVEY - START HERE'!M34)),COUNTIF('SURVEY - START HERE'!M34,"Hispanic/Latino (H)"),"blank")</f>
        <v>blank</v>
      </c>
      <c r="L16" s="185" t="b">
        <v>0</v>
      </c>
      <c r="M16" s="186" t="b">
        <v>0</v>
      </c>
      <c r="N16" s="186" t="b">
        <v>0</v>
      </c>
      <c r="O16" s="186" t="b">
        <v>0</v>
      </c>
      <c r="P16" s="186" t="b">
        <v>0</v>
      </c>
      <c r="Q16" s="186" t="b">
        <v>0</v>
      </c>
      <c r="R16" s="186" t="b">
        <v>0</v>
      </c>
      <c r="S16" s="187">
        <f t="shared" si="23"/>
        <v>0</v>
      </c>
      <c r="T16" s="185">
        <f t="shared" si="1"/>
        <v>0</v>
      </c>
      <c r="U16" s="186">
        <f t="shared" si="2"/>
        <v>0</v>
      </c>
      <c r="V16" s="186">
        <f t="shared" si="3"/>
        <v>0</v>
      </c>
      <c r="W16" s="186">
        <f t="shared" si="3"/>
        <v>0</v>
      </c>
      <c r="X16" s="186">
        <f t="shared" si="3"/>
        <v>0</v>
      </c>
      <c r="Y16" s="186">
        <f t="shared" si="4"/>
        <v>0</v>
      </c>
      <c r="Z16" s="186">
        <f t="shared" si="4"/>
        <v>0</v>
      </c>
      <c r="AA16" s="187">
        <f t="shared" si="4"/>
        <v>0</v>
      </c>
      <c r="AB16" s="185">
        <f t="shared" si="5"/>
        <v>0</v>
      </c>
      <c r="AC16" s="186">
        <f t="shared" si="6"/>
        <v>0</v>
      </c>
      <c r="AD16" s="186">
        <f t="shared" si="7"/>
        <v>0</v>
      </c>
      <c r="AE16" s="186">
        <f t="shared" si="7"/>
        <v>0</v>
      </c>
      <c r="AF16" s="186">
        <f t="shared" si="7"/>
        <v>0</v>
      </c>
      <c r="AG16" s="186">
        <f t="shared" si="8"/>
        <v>0</v>
      </c>
      <c r="AH16" s="186">
        <f t="shared" si="8"/>
        <v>0</v>
      </c>
      <c r="AI16" s="187">
        <f t="shared" si="8"/>
        <v>0</v>
      </c>
      <c r="AJ16" s="159">
        <f t="shared" si="0"/>
        <v>0</v>
      </c>
      <c r="AK16" s="185">
        <f t="shared" si="0"/>
        <v>0</v>
      </c>
      <c r="AL16" s="186">
        <f t="shared" si="0"/>
        <v>0</v>
      </c>
      <c r="AM16" s="186">
        <f t="shared" si="0"/>
        <v>0</v>
      </c>
      <c r="AN16" s="186">
        <f t="shared" si="0"/>
        <v>0</v>
      </c>
      <c r="AO16" s="186">
        <f t="shared" si="0"/>
        <v>0</v>
      </c>
      <c r="AP16" s="187">
        <f t="shared" si="0"/>
        <v>0</v>
      </c>
      <c r="AQ16" s="185">
        <f t="shared" si="9"/>
        <v>0</v>
      </c>
      <c r="AR16" s="186">
        <f t="shared" si="10"/>
        <v>0</v>
      </c>
      <c r="AS16" s="186">
        <f t="shared" si="11"/>
        <v>0</v>
      </c>
      <c r="AT16" s="186">
        <f t="shared" si="12"/>
        <v>0</v>
      </c>
      <c r="AU16" s="186">
        <f t="shared" si="24"/>
        <v>0</v>
      </c>
      <c r="AV16" s="187">
        <f t="shared" si="13"/>
        <v>0</v>
      </c>
      <c r="AW16" s="186">
        <f t="shared" si="14"/>
        <v>0</v>
      </c>
      <c r="AX16" s="186">
        <f t="shared" si="15"/>
        <v>0</v>
      </c>
      <c r="AY16" s="186">
        <f t="shared" si="16"/>
        <v>0</v>
      </c>
      <c r="AZ16" s="186">
        <f t="shared" si="17"/>
        <v>0</v>
      </c>
      <c r="BA16" s="186">
        <f t="shared" si="18"/>
        <v>0</v>
      </c>
      <c r="BB16" s="187">
        <f t="shared" si="19"/>
        <v>0</v>
      </c>
      <c r="BC16" s="185" t="b">
        <v>0</v>
      </c>
      <c r="BD16" s="186" t="b">
        <v>0</v>
      </c>
      <c r="BE16" s="186" t="b">
        <v>0</v>
      </c>
      <c r="BF16" s="186" t="b">
        <v>0</v>
      </c>
      <c r="BG16" s="187" t="b">
        <v>0</v>
      </c>
      <c r="BH16" s="188" t="str">
        <f>IF(ISBLANK('SURVEY - START HERE'!Y34),"",'SURVEY - START HERE'!Y34)</f>
        <v/>
      </c>
      <c r="BI16" s="189" t="str">
        <f>IF(ISBLANK('SURVEY - START HERE'!Z34),"",'SURVEY - START HERE'!Z34)</f>
        <v/>
      </c>
      <c r="BJ16" s="190">
        <f ca="1">IFERROR(DATEDIF($BP$2,'SURVEY - START HERE'!Z34,"m"),0)</f>
        <v>0</v>
      </c>
      <c r="BK16" s="187">
        <f>'SURVEY - START HERE'!AA34</f>
        <v>0</v>
      </c>
      <c r="BL16" s="159" t="str">
        <f t="shared" si="20"/>
        <v>OK</v>
      </c>
      <c r="BM16" s="159" t="str">
        <f t="shared" si="21"/>
        <v>OK</v>
      </c>
      <c r="BN16" s="159">
        <f t="shared" si="22"/>
        <v>0</v>
      </c>
      <c r="BO16" s="159"/>
      <c r="BP16" s="159"/>
    </row>
    <row r="17" spans="1:68" ht="14.25" customHeight="1" x14ac:dyDescent="0.35">
      <c r="A17" s="159">
        <f>'SURVEY - START HERE'!C35</f>
        <v>0</v>
      </c>
      <c r="B17" s="159">
        <f>'SURVEY - START HERE'!D35</f>
        <v>0</v>
      </c>
      <c r="C17" s="159">
        <f>'SURVEY - START HERE'!E35</f>
        <v>0</v>
      </c>
      <c r="D17" s="159">
        <f>'SURVEY - START HERE'!F35</f>
        <v>0</v>
      </c>
      <c r="E17" s="159" t="b">
        <v>0</v>
      </c>
      <c r="F17" s="159" t="b">
        <v>0</v>
      </c>
      <c r="G17" s="159" t="b">
        <v>0</v>
      </c>
      <c r="H17" s="159" t="b">
        <v>0</v>
      </c>
      <c r="I17" s="159" t="b">
        <v>0</v>
      </c>
      <c r="J17" s="159">
        <f>'SURVEY - START HERE'!L35</f>
        <v>0</v>
      </c>
      <c r="K17" s="184" t="str">
        <f>IF(NOT(ISBLANK('SURVEY - START HERE'!M35)),COUNTIF('SURVEY - START HERE'!M35,"Hispanic/Latino (H)"),"blank")</f>
        <v>blank</v>
      </c>
      <c r="L17" s="185" t="b">
        <v>0</v>
      </c>
      <c r="M17" s="186" t="b">
        <v>0</v>
      </c>
      <c r="N17" s="186" t="b">
        <v>0</v>
      </c>
      <c r="O17" s="186" t="b">
        <v>0</v>
      </c>
      <c r="P17" s="186" t="b">
        <v>0</v>
      </c>
      <c r="Q17" s="186" t="b">
        <v>0</v>
      </c>
      <c r="R17" s="186" t="b">
        <v>0</v>
      </c>
      <c r="S17" s="187">
        <f t="shared" si="23"/>
        <v>0</v>
      </c>
      <c r="T17" s="185">
        <f t="shared" si="1"/>
        <v>0</v>
      </c>
      <c r="U17" s="186">
        <f t="shared" si="2"/>
        <v>0</v>
      </c>
      <c r="V17" s="186">
        <f t="shared" si="3"/>
        <v>0</v>
      </c>
      <c r="W17" s="186">
        <f t="shared" si="3"/>
        <v>0</v>
      </c>
      <c r="X17" s="186">
        <f t="shared" si="3"/>
        <v>0</v>
      </c>
      <c r="Y17" s="186">
        <f t="shared" si="4"/>
        <v>0</v>
      </c>
      <c r="Z17" s="186">
        <f t="shared" si="4"/>
        <v>0</v>
      </c>
      <c r="AA17" s="187">
        <f t="shared" si="4"/>
        <v>0</v>
      </c>
      <c r="AB17" s="185">
        <f t="shared" si="5"/>
        <v>0</v>
      </c>
      <c r="AC17" s="186">
        <f t="shared" si="6"/>
        <v>0</v>
      </c>
      <c r="AD17" s="186">
        <f t="shared" si="7"/>
        <v>0</v>
      </c>
      <c r="AE17" s="186">
        <f t="shared" si="7"/>
        <v>0</v>
      </c>
      <c r="AF17" s="186">
        <f t="shared" si="7"/>
        <v>0</v>
      </c>
      <c r="AG17" s="186">
        <f t="shared" si="8"/>
        <v>0</v>
      </c>
      <c r="AH17" s="186">
        <f t="shared" si="8"/>
        <v>0</v>
      </c>
      <c r="AI17" s="187">
        <f t="shared" si="8"/>
        <v>0</v>
      </c>
      <c r="AJ17" s="159">
        <f t="shared" si="0"/>
        <v>0</v>
      </c>
      <c r="AK17" s="185">
        <f t="shared" si="0"/>
        <v>0</v>
      </c>
      <c r="AL17" s="186">
        <f t="shared" si="0"/>
        <v>0</v>
      </c>
      <c r="AM17" s="186">
        <f t="shared" si="0"/>
        <v>0</v>
      </c>
      <c r="AN17" s="186">
        <f t="shared" si="0"/>
        <v>0</v>
      </c>
      <c r="AO17" s="186">
        <f t="shared" si="0"/>
        <v>0</v>
      </c>
      <c r="AP17" s="187">
        <f t="shared" si="0"/>
        <v>0</v>
      </c>
      <c r="AQ17" s="185">
        <f t="shared" si="9"/>
        <v>0</v>
      </c>
      <c r="AR17" s="186">
        <f t="shared" si="10"/>
        <v>0</v>
      </c>
      <c r="AS17" s="186">
        <f t="shared" si="11"/>
        <v>0</v>
      </c>
      <c r="AT17" s="186">
        <f t="shared" si="12"/>
        <v>0</v>
      </c>
      <c r="AU17" s="186">
        <f t="shared" si="24"/>
        <v>0</v>
      </c>
      <c r="AV17" s="187">
        <f t="shared" si="13"/>
        <v>0</v>
      </c>
      <c r="AW17" s="186">
        <f t="shared" si="14"/>
        <v>0</v>
      </c>
      <c r="AX17" s="186">
        <f t="shared" si="15"/>
        <v>0</v>
      </c>
      <c r="AY17" s="186">
        <f t="shared" si="16"/>
        <v>0</v>
      </c>
      <c r="AZ17" s="186">
        <f t="shared" si="17"/>
        <v>0</v>
      </c>
      <c r="BA17" s="186">
        <f t="shared" si="18"/>
        <v>0</v>
      </c>
      <c r="BB17" s="187">
        <f t="shared" si="19"/>
        <v>0</v>
      </c>
      <c r="BC17" s="185" t="b">
        <v>0</v>
      </c>
      <c r="BD17" s="186" t="b">
        <v>0</v>
      </c>
      <c r="BE17" s="186" t="b">
        <v>0</v>
      </c>
      <c r="BF17" s="186" t="b">
        <v>0</v>
      </c>
      <c r="BG17" s="187" t="b">
        <v>0</v>
      </c>
      <c r="BH17" s="188" t="str">
        <f>IF(ISBLANK('SURVEY - START HERE'!Y35),"",'SURVEY - START HERE'!Y35)</f>
        <v/>
      </c>
      <c r="BI17" s="189" t="str">
        <f>IF(ISBLANK('SURVEY - START HERE'!Z35),"",'SURVEY - START HERE'!Z35)</f>
        <v/>
      </c>
      <c r="BJ17" s="190">
        <f ca="1">IFERROR(DATEDIF($BP$2,'SURVEY - START HERE'!Z35,"m"),0)</f>
        <v>0</v>
      </c>
      <c r="BK17" s="187">
        <f>'SURVEY - START HERE'!AA35</f>
        <v>0</v>
      </c>
      <c r="BL17" s="159" t="str">
        <f t="shared" si="20"/>
        <v>OK</v>
      </c>
      <c r="BM17" s="159" t="str">
        <f t="shared" si="21"/>
        <v>OK</v>
      </c>
      <c r="BN17" s="159">
        <f t="shared" si="22"/>
        <v>0</v>
      </c>
      <c r="BO17" s="159"/>
      <c r="BP17" s="159"/>
    </row>
    <row r="18" spans="1:68" ht="14.25" customHeight="1" x14ac:dyDescent="0.35">
      <c r="A18" s="159">
        <f>'SURVEY - START HERE'!C36</f>
        <v>0</v>
      </c>
      <c r="B18" s="159">
        <f>'SURVEY - START HERE'!D36</f>
        <v>0</v>
      </c>
      <c r="C18" s="159">
        <f>'SURVEY - START HERE'!E36</f>
        <v>0</v>
      </c>
      <c r="D18" s="159">
        <f>'SURVEY - START HERE'!F36</f>
        <v>0</v>
      </c>
      <c r="E18" s="159" t="b">
        <v>0</v>
      </c>
      <c r="F18" s="159" t="b">
        <v>0</v>
      </c>
      <c r="G18" s="159" t="b">
        <v>0</v>
      </c>
      <c r="H18" s="159" t="b">
        <v>0</v>
      </c>
      <c r="I18" s="159" t="b">
        <v>0</v>
      </c>
      <c r="J18" s="159">
        <f>'SURVEY - START HERE'!L36</f>
        <v>0</v>
      </c>
      <c r="K18" s="184" t="str">
        <f>IF(NOT(ISBLANK('SURVEY - START HERE'!M36)),COUNTIF('SURVEY - START HERE'!M36,"Hispanic/Latino (H)"),"blank")</f>
        <v>blank</v>
      </c>
      <c r="L18" s="185" t="b">
        <v>0</v>
      </c>
      <c r="M18" s="186" t="b">
        <v>0</v>
      </c>
      <c r="N18" s="186" t="b">
        <v>0</v>
      </c>
      <c r="O18" s="186" t="b">
        <v>0</v>
      </c>
      <c r="P18" s="186" t="b">
        <v>0</v>
      </c>
      <c r="Q18" s="186" t="b">
        <v>0</v>
      </c>
      <c r="R18" s="186" t="b">
        <v>0</v>
      </c>
      <c r="S18" s="187">
        <f t="shared" si="23"/>
        <v>0</v>
      </c>
      <c r="T18" s="185">
        <f t="shared" si="1"/>
        <v>0</v>
      </c>
      <c r="U18" s="186">
        <f t="shared" si="2"/>
        <v>0</v>
      </c>
      <c r="V18" s="186">
        <f t="shared" si="3"/>
        <v>0</v>
      </c>
      <c r="W18" s="186">
        <f t="shared" si="3"/>
        <v>0</v>
      </c>
      <c r="X18" s="186">
        <f t="shared" si="3"/>
        <v>0</v>
      </c>
      <c r="Y18" s="186">
        <f t="shared" si="4"/>
        <v>0</v>
      </c>
      <c r="Z18" s="186">
        <f t="shared" si="4"/>
        <v>0</v>
      </c>
      <c r="AA18" s="187">
        <f t="shared" si="4"/>
        <v>0</v>
      </c>
      <c r="AB18" s="185">
        <f t="shared" si="5"/>
        <v>0</v>
      </c>
      <c r="AC18" s="186">
        <f t="shared" si="6"/>
        <v>0</v>
      </c>
      <c r="AD18" s="186">
        <f t="shared" si="7"/>
        <v>0</v>
      </c>
      <c r="AE18" s="186">
        <f t="shared" si="7"/>
        <v>0</v>
      </c>
      <c r="AF18" s="186">
        <f t="shared" si="7"/>
        <v>0</v>
      </c>
      <c r="AG18" s="186">
        <f t="shared" si="8"/>
        <v>0</v>
      </c>
      <c r="AH18" s="186">
        <f t="shared" si="8"/>
        <v>0</v>
      </c>
      <c r="AI18" s="187">
        <f t="shared" si="8"/>
        <v>0</v>
      </c>
      <c r="AJ18" s="159">
        <f t="shared" si="0"/>
        <v>0</v>
      </c>
      <c r="AK18" s="185">
        <f t="shared" si="0"/>
        <v>0</v>
      </c>
      <c r="AL18" s="186">
        <f t="shared" si="0"/>
        <v>0</v>
      </c>
      <c r="AM18" s="186">
        <f t="shared" si="0"/>
        <v>0</v>
      </c>
      <c r="AN18" s="186">
        <f t="shared" si="0"/>
        <v>0</v>
      </c>
      <c r="AO18" s="186">
        <f t="shared" si="0"/>
        <v>0</v>
      </c>
      <c r="AP18" s="187">
        <f t="shared" si="0"/>
        <v>0</v>
      </c>
      <c r="AQ18" s="185">
        <f t="shared" si="9"/>
        <v>0</v>
      </c>
      <c r="AR18" s="186">
        <f t="shared" si="10"/>
        <v>0</v>
      </c>
      <c r="AS18" s="186">
        <f t="shared" si="11"/>
        <v>0</v>
      </c>
      <c r="AT18" s="186">
        <f t="shared" si="12"/>
        <v>0</v>
      </c>
      <c r="AU18" s="186">
        <f t="shared" si="24"/>
        <v>0</v>
      </c>
      <c r="AV18" s="187">
        <f t="shared" si="13"/>
        <v>0</v>
      </c>
      <c r="AW18" s="186">
        <f t="shared" si="14"/>
        <v>0</v>
      </c>
      <c r="AX18" s="186">
        <f t="shared" si="15"/>
        <v>0</v>
      </c>
      <c r="AY18" s="186">
        <f t="shared" si="16"/>
        <v>0</v>
      </c>
      <c r="AZ18" s="186">
        <f t="shared" si="17"/>
        <v>0</v>
      </c>
      <c r="BA18" s="186">
        <f t="shared" si="18"/>
        <v>0</v>
      </c>
      <c r="BB18" s="187">
        <f t="shared" si="19"/>
        <v>0</v>
      </c>
      <c r="BC18" s="185" t="b">
        <v>0</v>
      </c>
      <c r="BD18" s="186" t="b">
        <v>0</v>
      </c>
      <c r="BE18" s="186" t="b">
        <v>0</v>
      </c>
      <c r="BF18" s="186" t="b">
        <v>0</v>
      </c>
      <c r="BG18" s="187" t="b">
        <v>0</v>
      </c>
      <c r="BH18" s="188" t="str">
        <f>IF(ISBLANK('SURVEY - START HERE'!Y36),"",'SURVEY - START HERE'!Y36)</f>
        <v/>
      </c>
      <c r="BI18" s="189" t="str">
        <f>IF(ISBLANK('SURVEY - START HERE'!Z36),"",'SURVEY - START HERE'!Z36)</f>
        <v/>
      </c>
      <c r="BJ18" s="190">
        <f ca="1">IFERROR(DATEDIF($BP$2,'SURVEY - START HERE'!Z36,"m"),0)</f>
        <v>0</v>
      </c>
      <c r="BK18" s="187">
        <f>'SURVEY - START HERE'!AA36</f>
        <v>0</v>
      </c>
      <c r="BL18" s="159" t="str">
        <f t="shared" si="20"/>
        <v>OK</v>
      </c>
      <c r="BM18" s="159" t="str">
        <f t="shared" si="21"/>
        <v>OK</v>
      </c>
      <c r="BN18" s="159">
        <f t="shared" si="22"/>
        <v>0</v>
      </c>
      <c r="BO18" s="159"/>
      <c r="BP18" s="159"/>
    </row>
    <row r="19" spans="1:68" ht="14.25" customHeight="1" x14ac:dyDescent="0.35">
      <c r="A19" s="159">
        <f>'SURVEY - START HERE'!C37</f>
        <v>0</v>
      </c>
      <c r="B19" s="159">
        <f>'SURVEY - START HERE'!D37</f>
        <v>0</v>
      </c>
      <c r="C19" s="159">
        <f>'SURVEY - START HERE'!E37</f>
        <v>0</v>
      </c>
      <c r="D19" s="159">
        <f>'SURVEY - START HERE'!F37</f>
        <v>0</v>
      </c>
      <c r="E19" s="159" t="b">
        <v>0</v>
      </c>
      <c r="F19" s="159" t="b">
        <v>0</v>
      </c>
      <c r="G19" s="159" t="b">
        <v>0</v>
      </c>
      <c r="H19" s="159" t="b">
        <v>0</v>
      </c>
      <c r="I19" s="159" t="b">
        <v>0</v>
      </c>
      <c r="J19" s="159">
        <f>'SURVEY - START HERE'!L37</f>
        <v>0</v>
      </c>
      <c r="K19" s="184" t="str">
        <f>IF(NOT(ISBLANK('SURVEY - START HERE'!M37)),COUNTIF('SURVEY - START HERE'!M37,"Hispanic/Latino (H)"),"blank")</f>
        <v>blank</v>
      </c>
      <c r="L19" s="185" t="b">
        <v>0</v>
      </c>
      <c r="M19" s="186" t="b">
        <v>0</v>
      </c>
      <c r="N19" s="186" t="b">
        <v>0</v>
      </c>
      <c r="O19" s="186" t="b">
        <v>0</v>
      </c>
      <c r="P19" s="186" t="b">
        <v>0</v>
      </c>
      <c r="Q19" s="186" t="b">
        <v>0</v>
      </c>
      <c r="R19" s="186" t="b">
        <v>0</v>
      </c>
      <c r="S19" s="187">
        <f t="shared" si="23"/>
        <v>0</v>
      </c>
      <c r="T19" s="185">
        <f t="shared" si="1"/>
        <v>0</v>
      </c>
      <c r="U19" s="186">
        <f t="shared" si="2"/>
        <v>0</v>
      </c>
      <c r="V19" s="186">
        <f t="shared" si="3"/>
        <v>0</v>
      </c>
      <c r="W19" s="186">
        <f t="shared" si="3"/>
        <v>0</v>
      </c>
      <c r="X19" s="186">
        <f t="shared" si="3"/>
        <v>0</v>
      </c>
      <c r="Y19" s="186">
        <f t="shared" si="4"/>
        <v>0</v>
      </c>
      <c r="Z19" s="186">
        <f t="shared" si="4"/>
        <v>0</v>
      </c>
      <c r="AA19" s="187">
        <f t="shared" si="4"/>
        <v>0</v>
      </c>
      <c r="AB19" s="185">
        <f t="shared" si="5"/>
        <v>0</v>
      </c>
      <c r="AC19" s="186">
        <f t="shared" si="6"/>
        <v>0</v>
      </c>
      <c r="AD19" s="186">
        <f t="shared" si="7"/>
        <v>0</v>
      </c>
      <c r="AE19" s="186">
        <f t="shared" si="7"/>
        <v>0</v>
      </c>
      <c r="AF19" s="186">
        <f t="shared" si="7"/>
        <v>0</v>
      </c>
      <c r="AG19" s="186">
        <f t="shared" si="8"/>
        <v>0</v>
      </c>
      <c r="AH19" s="186">
        <f t="shared" si="8"/>
        <v>0</v>
      </c>
      <c r="AI19" s="187">
        <f t="shared" si="8"/>
        <v>0</v>
      </c>
      <c r="AJ19" s="159">
        <f t="shared" ref="AJ19:AP32" si="25">U19+AC19</f>
        <v>0</v>
      </c>
      <c r="AK19" s="185">
        <f t="shared" si="25"/>
        <v>0</v>
      </c>
      <c r="AL19" s="186">
        <f t="shared" si="25"/>
        <v>0</v>
      </c>
      <c r="AM19" s="186">
        <f t="shared" si="25"/>
        <v>0</v>
      </c>
      <c r="AN19" s="186">
        <f t="shared" si="25"/>
        <v>0</v>
      </c>
      <c r="AO19" s="186">
        <f t="shared" si="25"/>
        <v>0</v>
      </c>
      <c r="AP19" s="187">
        <f t="shared" si="25"/>
        <v>0</v>
      </c>
      <c r="AQ19" s="185">
        <f t="shared" si="9"/>
        <v>0</v>
      </c>
      <c r="AR19" s="186">
        <f t="shared" si="10"/>
        <v>0</v>
      </c>
      <c r="AS19" s="186">
        <f t="shared" si="11"/>
        <v>0</v>
      </c>
      <c r="AT19" s="186">
        <f t="shared" si="12"/>
        <v>0</v>
      </c>
      <c r="AU19" s="186">
        <f t="shared" si="24"/>
        <v>0</v>
      </c>
      <c r="AV19" s="187">
        <f t="shared" si="13"/>
        <v>0</v>
      </c>
      <c r="AW19" s="186">
        <f t="shared" si="14"/>
        <v>0</v>
      </c>
      <c r="AX19" s="186">
        <f t="shared" si="15"/>
        <v>0</v>
      </c>
      <c r="AY19" s="186">
        <f t="shared" si="16"/>
        <v>0</v>
      </c>
      <c r="AZ19" s="186">
        <f t="shared" si="17"/>
        <v>0</v>
      </c>
      <c r="BA19" s="186">
        <f t="shared" si="18"/>
        <v>0</v>
      </c>
      <c r="BB19" s="187">
        <f t="shared" si="19"/>
        <v>0</v>
      </c>
      <c r="BC19" s="185" t="b">
        <v>0</v>
      </c>
      <c r="BD19" s="186" t="b">
        <v>0</v>
      </c>
      <c r="BE19" s="186" t="b">
        <v>0</v>
      </c>
      <c r="BF19" s="186" t="b">
        <v>0</v>
      </c>
      <c r="BG19" s="187" t="b">
        <v>0</v>
      </c>
      <c r="BH19" s="188" t="str">
        <f>IF(ISBLANK('SURVEY - START HERE'!Y37),"",'SURVEY - START HERE'!Y37)</f>
        <v/>
      </c>
      <c r="BI19" s="189" t="str">
        <f>IF(ISBLANK('SURVEY - START HERE'!Z37),"",'SURVEY - START HERE'!Z37)</f>
        <v/>
      </c>
      <c r="BJ19" s="190">
        <f ca="1">IFERROR(DATEDIF($BP$2,'SURVEY - START HERE'!Z37,"m"),0)</f>
        <v>0</v>
      </c>
      <c r="BK19" s="187">
        <f>'SURVEY - START HERE'!AA37</f>
        <v>0</v>
      </c>
      <c r="BL19" s="159" t="str">
        <f t="shared" si="20"/>
        <v>OK</v>
      </c>
      <c r="BM19" s="159" t="str">
        <f t="shared" si="21"/>
        <v>OK</v>
      </c>
      <c r="BN19" s="159">
        <f t="shared" si="22"/>
        <v>0</v>
      </c>
      <c r="BO19" s="159"/>
      <c r="BP19" s="159"/>
    </row>
    <row r="20" spans="1:68" ht="14.25" customHeight="1" x14ac:dyDescent="0.35">
      <c r="A20" s="159">
        <f>'SURVEY - START HERE'!C38</f>
        <v>0</v>
      </c>
      <c r="B20" s="159">
        <f>'SURVEY - START HERE'!D38</f>
        <v>0</v>
      </c>
      <c r="C20" s="159">
        <f>'SURVEY - START HERE'!E38</f>
        <v>0</v>
      </c>
      <c r="D20" s="159">
        <f>'SURVEY - START HERE'!F38</f>
        <v>0</v>
      </c>
      <c r="E20" s="159" t="b">
        <v>0</v>
      </c>
      <c r="F20" s="159" t="b">
        <v>0</v>
      </c>
      <c r="G20" s="159" t="b">
        <v>0</v>
      </c>
      <c r="H20" s="159" t="b">
        <v>0</v>
      </c>
      <c r="I20" s="159" t="b">
        <v>0</v>
      </c>
      <c r="J20" s="159">
        <f>'SURVEY - START HERE'!L38</f>
        <v>0</v>
      </c>
      <c r="K20" s="184" t="str">
        <f>IF(NOT(ISBLANK('SURVEY - START HERE'!M38)),COUNTIF('SURVEY - START HERE'!M38,"Hispanic/Latino (H)"),"blank")</f>
        <v>blank</v>
      </c>
      <c r="L20" s="185" t="b">
        <v>0</v>
      </c>
      <c r="M20" s="186" t="b">
        <v>0</v>
      </c>
      <c r="N20" s="186" t="b">
        <v>0</v>
      </c>
      <c r="O20" s="186" t="b">
        <v>0</v>
      </c>
      <c r="P20" s="186" t="b">
        <v>0</v>
      </c>
      <c r="Q20" s="186" t="b">
        <v>0</v>
      </c>
      <c r="R20" s="186" t="b">
        <v>0</v>
      </c>
      <c r="S20" s="187">
        <f t="shared" si="23"/>
        <v>0</v>
      </c>
      <c r="T20" s="185">
        <f t="shared" si="1"/>
        <v>0</v>
      </c>
      <c r="U20" s="186">
        <f t="shared" si="2"/>
        <v>0</v>
      </c>
      <c r="V20" s="186">
        <f t="shared" si="3"/>
        <v>0</v>
      </c>
      <c r="W20" s="186">
        <f t="shared" si="3"/>
        <v>0</v>
      </c>
      <c r="X20" s="186">
        <f t="shared" si="3"/>
        <v>0</v>
      </c>
      <c r="Y20" s="186">
        <f t="shared" si="4"/>
        <v>0</v>
      </c>
      <c r="Z20" s="186">
        <f t="shared" si="4"/>
        <v>0</v>
      </c>
      <c r="AA20" s="187">
        <f t="shared" si="4"/>
        <v>0</v>
      </c>
      <c r="AB20" s="185">
        <f t="shared" si="5"/>
        <v>0</v>
      </c>
      <c r="AC20" s="186">
        <f t="shared" si="6"/>
        <v>0</v>
      </c>
      <c r="AD20" s="186">
        <f t="shared" si="7"/>
        <v>0</v>
      </c>
      <c r="AE20" s="186">
        <f t="shared" si="7"/>
        <v>0</v>
      </c>
      <c r="AF20" s="186">
        <f t="shared" si="7"/>
        <v>0</v>
      </c>
      <c r="AG20" s="186">
        <f t="shared" si="8"/>
        <v>0</v>
      </c>
      <c r="AH20" s="186">
        <f t="shared" si="8"/>
        <v>0</v>
      </c>
      <c r="AI20" s="187">
        <f t="shared" si="8"/>
        <v>0</v>
      </c>
      <c r="AJ20" s="159">
        <f t="shared" si="25"/>
        <v>0</v>
      </c>
      <c r="AK20" s="185">
        <f t="shared" si="25"/>
        <v>0</v>
      </c>
      <c r="AL20" s="186">
        <f t="shared" si="25"/>
        <v>0</v>
      </c>
      <c r="AM20" s="186">
        <f t="shared" si="25"/>
        <v>0</v>
      </c>
      <c r="AN20" s="186">
        <f t="shared" si="25"/>
        <v>0</v>
      </c>
      <c r="AO20" s="186">
        <f t="shared" si="25"/>
        <v>0</v>
      </c>
      <c r="AP20" s="187">
        <f t="shared" si="25"/>
        <v>0</v>
      </c>
      <c r="AQ20" s="185">
        <f t="shared" si="9"/>
        <v>0</v>
      </c>
      <c r="AR20" s="186">
        <f t="shared" si="10"/>
        <v>0</v>
      </c>
      <c r="AS20" s="186">
        <f t="shared" si="11"/>
        <v>0</v>
      </c>
      <c r="AT20" s="186">
        <f t="shared" si="12"/>
        <v>0</v>
      </c>
      <c r="AU20" s="186">
        <f t="shared" si="24"/>
        <v>0</v>
      </c>
      <c r="AV20" s="187">
        <f t="shared" si="13"/>
        <v>0</v>
      </c>
      <c r="AW20" s="186">
        <f t="shared" si="14"/>
        <v>0</v>
      </c>
      <c r="AX20" s="186">
        <f t="shared" si="15"/>
        <v>0</v>
      </c>
      <c r="AY20" s="186">
        <f t="shared" si="16"/>
        <v>0</v>
      </c>
      <c r="AZ20" s="186">
        <f t="shared" si="17"/>
        <v>0</v>
      </c>
      <c r="BA20" s="186">
        <f t="shared" si="18"/>
        <v>0</v>
      </c>
      <c r="BB20" s="187">
        <f t="shared" si="19"/>
        <v>0</v>
      </c>
      <c r="BC20" s="185" t="b">
        <v>0</v>
      </c>
      <c r="BD20" s="186" t="b">
        <v>0</v>
      </c>
      <c r="BE20" s="186" t="b">
        <v>0</v>
      </c>
      <c r="BF20" s="186" t="b">
        <v>0</v>
      </c>
      <c r="BG20" s="187" t="b">
        <v>0</v>
      </c>
      <c r="BH20" s="188" t="str">
        <f>IF(ISBLANK('SURVEY - START HERE'!Y38),"",'SURVEY - START HERE'!Y38)</f>
        <v/>
      </c>
      <c r="BI20" s="189" t="str">
        <f>IF(ISBLANK('SURVEY - START HERE'!Z38),"",'SURVEY - START HERE'!Z38)</f>
        <v/>
      </c>
      <c r="BJ20" s="190">
        <f ca="1">IFERROR(DATEDIF($BP$2,'SURVEY - START HERE'!Z38,"m"),0)</f>
        <v>0</v>
      </c>
      <c r="BK20" s="187">
        <f>'SURVEY - START HERE'!AA38</f>
        <v>0</v>
      </c>
      <c r="BL20" s="159" t="str">
        <f t="shared" si="20"/>
        <v>OK</v>
      </c>
      <c r="BM20" s="159" t="str">
        <f t="shared" si="21"/>
        <v>OK</v>
      </c>
      <c r="BN20" s="159">
        <f t="shared" si="22"/>
        <v>0</v>
      </c>
      <c r="BO20" s="159"/>
      <c r="BP20" s="159"/>
    </row>
    <row r="21" spans="1:68" ht="14.25" customHeight="1" x14ac:dyDescent="0.35">
      <c r="A21" s="159">
        <f>'SURVEY - START HERE'!C39</f>
        <v>0</v>
      </c>
      <c r="B21" s="159">
        <f>'SURVEY - START HERE'!D39</f>
        <v>0</v>
      </c>
      <c r="C21" s="159">
        <f>'SURVEY - START HERE'!E39</f>
        <v>0</v>
      </c>
      <c r="D21" s="159">
        <f>'SURVEY - START HERE'!F39</f>
        <v>0</v>
      </c>
      <c r="E21" s="159" t="b">
        <v>0</v>
      </c>
      <c r="F21" s="159" t="b">
        <v>0</v>
      </c>
      <c r="G21" s="159" t="b">
        <v>0</v>
      </c>
      <c r="H21" s="159" t="b">
        <v>0</v>
      </c>
      <c r="I21" s="159" t="b">
        <v>0</v>
      </c>
      <c r="J21" s="159">
        <f>'SURVEY - START HERE'!L39</f>
        <v>0</v>
      </c>
      <c r="K21" s="184" t="str">
        <f>IF(NOT(ISBLANK('SURVEY - START HERE'!M39)),COUNTIF('SURVEY - START HERE'!M39,"Hispanic/Latino (H)"),"blank")</f>
        <v>blank</v>
      </c>
      <c r="L21" s="185" t="b">
        <v>0</v>
      </c>
      <c r="M21" s="186" t="b">
        <v>0</v>
      </c>
      <c r="N21" s="186" t="b">
        <v>0</v>
      </c>
      <c r="O21" s="186" t="b">
        <v>0</v>
      </c>
      <c r="P21" s="186" t="b">
        <v>0</v>
      </c>
      <c r="Q21" s="186" t="b">
        <v>0</v>
      </c>
      <c r="R21" s="186" t="b">
        <v>0</v>
      </c>
      <c r="S21" s="187">
        <f t="shared" si="23"/>
        <v>0</v>
      </c>
      <c r="T21" s="185">
        <f t="shared" si="1"/>
        <v>0</v>
      </c>
      <c r="U21" s="186">
        <f t="shared" si="2"/>
        <v>0</v>
      </c>
      <c r="V21" s="186">
        <f t="shared" si="3"/>
        <v>0</v>
      </c>
      <c r="W21" s="186">
        <f t="shared" si="3"/>
        <v>0</v>
      </c>
      <c r="X21" s="186">
        <f t="shared" si="3"/>
        <v>0</v>
      </c>
      <c r="Y21" s="186">
        <f t="shared" si="4"/>
        <v>0</v>
      </c>
      <c r="Z21" s="186">
        <f t="shared" si="4"/>
        <v>0</v>
      </c>
      <c r="AA21" s="187">
        <f t="shared" si="4"/>
        <v>0</v>
      </c>
      <c r="AB21" s="185">
        <f t="shared" si="5"/>
        <v>0</v>
      </c>
      <c r="AC21" s="186">
        <f t="shared" si="6"/>
        <v>0</v>
      </c>
      <c r="AD21" s="186">
        <f t="shared" si="7"/>
        <v>0</v>
      </c>
      <c r="AE21" s="186">
        <f t="shared" si="7"/>
        <v>0</v>
      </c>
      <c r="AF21" s="186">
        <f t="shared" si="7"/>
        <v>0</v>
      </c>
      <c r="AG21" s="186">
        <f t="shared" si="8"/>
        <v>0</v>
      </c>
      <c r="AH21" s="186">
        <f t="shared" si="8"/>
        <v>0</v>
      </c>
      <c r="AI21" s="187">
        <f t="shared" si="8"/>
        <v>0</v>
      </c>
      <c r="AJ21" s="159">
        <f t="shared" si="25"/>
        <v>0</v>
      </c>
      <c r="AK21" s="185">
        <f t="shared" si="25"/>
        <v>0</v>
      </c>
      <c r="AL21" s="186">
        <f t="shared" si="25"/>
        <v>0</v>
      </c>
      <c r="AM21" s="186">
        <f t="shared" si="25"/>
        <v>0</v>
      </c>
      <c r="AN21" s="186">
        <f t="shared" si="25"/>
        <v>0</v>
      </c>
      <c r="AO21" s="186">
        <f t="shared" si="25"/>
        <v>0</v>
      </c>
      <c r="AP21" s="187">
        <f t="shared" si="25"/>
        <v>0</v>
      </c>
      <c r="AQ21" s="185">
        <f t="shared" si="9"/>
        <v>0</v>
      </c>
      <c r="AR21" s="186">
        <f t="shared" si="10"/>
        <v>0</v>
      </c>
      <c r="AS21" s="186">
        <f t="shared" si="11"/>
        <v>0</v>
      </c>
      <c r="AT21" s="186">
        <f t="shared" si="12"/>
        <v>0</v>
      </c>
      <c r="AU21" s="186">
        <f t="shared" si="24"/>
        <v>0</v>
      </c>
      <c r="AV21" s="187">
        <f t="shared" si="13"/>
        <v>0</v>
      </c>
      <c r="AW21" s="186">
        <f t="shared" si="14"/>
        <v>0</v>
      </c>
      <c r="AX21" s="186">
        <f t="shared" si="15"/>
        <v>0</v>
      </c>
      <c r="AY21" s="186">
        <f t="shared" si="16"/>
        <v>0</v>
      </c>
      <c r="AZ21" s="186">
        <f t="shared" si="17"/>
        <v>0</v>
      </c>
      <c r="BA21" s="186">
        <f t="shared" si="18"/>
        <v>0</v>
      </c>
      <c r="BB21" s="187">
        <f t="shared" si="19"/>
        <v>0</v>
      </c>
      <c r="BC21" s="185" t="b">
        <v>0</v>
      </c>
      <c r="BD21" s="186" t="b">
        <v>0</v>
      </c>
      <c r="BE21" s="186" t="b">
        <v>0</v>
      </c>
      <c r="BF21" s="186" t="b">
        <v>0</v>
      </c>
      <c r="BG21" s="187" t="b">
        <v>0</v>
      </c>
      <c r="BH21" s="188" t="str">
        <f>IF(ISBLANK('SURVEY - START HERE'!Y39),"",'SURVEY - START HERE'!Y39)</f>
        <v/>
      </c>
      <c r="BI21" s="189" t="str">
        <f>IF(ISBLANK('SURVEY - START HERE'!Z39),"",'SURVEY - START HERE'!Z39)</f>
        <v/>
      </c>
      <c r="BJ21" s="190">
        <f ca="1">IFERROR(DATEDIF($BP$2,'SURVEY - START HERE'!Z39,"m"),0)</f>
        <v>0</v>
      </c>
      <c r="BK21" s="187">
        <f>'SURVEY - START HERE'!AA39</f>
        <v>0</v>
      </c>
      <c r="BL21" s="159" t="str">
        <f t="shared" si="20"/>
        <v>OK</v>
      </c>
      <c r="BM21" s="159" t="str">
        <f t="shared" si="21"/>
        <v>OK</v>
      </c>
      <c r="BN21" s="159">
        <f t="shared" si="22"/>
        <v>0</v>
      </c>
      <c r="BO21" s="159"/>
      <c r="BP21" s="159"/>
    </row>
    <row r="22" spans="1:68" ht="14.25" customHeight="1" x14ac:dyDescent="0.35">
      <c r="A22" s="159">
        <f>'SURVEY - START HERE'!C40</f>
        <v>0</v>
      </c>
      <c r="B22" s="159">
        <f>'SURVEY - START HERE'!D40</f>
        <v>0</v>
      </c>
      <c r="C22" s="159">
        <f>'SURVEY - START HERE'!E40</f>
        <v>0</v>
      </c>
      <c r="D22" s="159">
        <f>'SURVEY - START HERE'!F40</f>
        <v>0</v>
      </c>
      <c r="E22" s="159" t="b">
        <v>0</v>
      </c>
      <c r="F22" s="159" t="b">
        <v>0</v>
      </c>
      <c r="G22" s="159" t="b">
        <v>0</v>
      </c>
      <c r="H22" s="159" t="b">
        <v>0</v>
      </c>
      <c r="I22" s="159" t="b">
        <v>0</v>
      </c>
      <c r="J22" s="159">
        <f>'SURVEY - START HERE'!L40</f>
        <v>0</v>
      </c>
      <c r="K22" s="184" t="str">
        <f>IF(NOT(ISBLANK('SURVEY - START HERE'!M40)),COUNTIF('SURVEY - START HERE'!M40,"Hispanic/Latino (H)"),"blank")</f>
        <v>blank</v>
      </c>
      <c r="L22" s="185" t="b">
        <v>0</v>
      </c>
      <c r="M22" s="186" t="b">
        <v>0</v>
      </c>
      <c r="N22" s="186" t="b">
        <v>0</v>
      </c>
      <c r="O22" s="186" t="b">
        <v>0</v>
      </c>
      <c r="P22" s="186" t="b">
        <v>0</v>
      </c>
      <c r="Q22" s="186" t="b">
        <v>0</v>
      </c>
      <c r="R22" s="186" t="b">
        <v>0</v>
      </c>
      <c r="S22" s="187">
        <f t="shared" si="23"/>
        <v>0</v>
      </c>
      <c r="T22" s="185">
        <f t="shared" si="1"/>
        <v>0</v>
      </c>
      <c r="U22" s="186">
        <f t="shared" si="2"/>
        <v>0</v>
      </c>
      <c r="V22" s="186">
        <f t="shared" si="3"/>
        <v>0</v>
      </c>
      <c r="W22" s="186">
        <f t="shared" si="3"/>
        <v>0</v>
      </c>
      <c r="X22" s="186">
        <f t="shared" si="3"/>
        <v>0</v>
      </c>
      <c r="Y22" s="186">
        <f t="shared" si="4"/>
        <v>0</v>
      </c>
      <c r="Z22" s="186">
        <f t="shared" si="4"/>
        <v>0</v>
      </c>
      <c r="AA22" s="187">
        <f t="shared" si="4"/>
        <v>0</v>
      </c>
      <c r="AB22" s="185">
        <f t="shared" si="5"/>
        <v>0</v>
      </c>
      <c r="AC22" s="186">
        <f t="shared" si="6"/>
        <v>0</v>
      </c>
      <c r="AD22" s="186">
        <f t="shared" si="7"/>
        <v>0</v>
      </c>
      <c r="AE22" s="186">
        <f t="shared" si="7"/>
        <v>0</v>
      </c>
      <c r="AF22" s="186">
        <f t="shared" si="7"/>
        <v>0</v>
      </c>
      <c r="AG22" s="186">
        <f t="shared" si="8"/>
        <v>0</v>
      </c>
      <c r="AH22" s="186">
        <f t="shared" si="8"/>
        <v>0</v>
      </c>
      <c r="AI22" s="187">
        <f t="shared" si="8"/>
        <v>0</v>
      </c>
      <c r="AJ22" s="159">
        <f t="shared" si="25"/>
        <v>0</v>
      </c>
      <c r="AK22" s="185">
        <f t="shared" si="25"/>
        <v>0</v>
      </c>
      <c r="AL22" s="186">
        <f t="shared" si="25"/>
        <v>0</v>
      </c>
      <c r="AM22" s="186">
        <f t="shared" si="25"/>
        <v>0</v>
      </c>
      <c r="AN22" s="186">
        <f t="shared" si="25"/>
        <v>0</v>
      </c>
      <c r="AO22" s="186">
        <f t="shared" si="25"/>
        <v>0</v>
      </c>
      <c r="AP22" s="187">
        <f t="shared" si="25"/>
        <v>0</v>
      </c>
      <c r="AQ22" s="185">
        <f t="shared" si="9"/>
        <v>0</v>
      </c>
      <c r="AR22" s="186">
        <f t="shared" si="10"/>
        <v>0</v>
      </c>
      <c r="AS22" s="186">
        <f t="shared" si="11"/>
        <v>0</v>
      </c>
      <c r="AT22" s="186">
        <f t="shared" si="12"/>
        <v>0</v>
      </c>
      <c r="AU22" s="186">
        <f t="shared" si="24"/>
        <v>0</v>
      </c>
      <c r="AV22" s="187">
        <f t="shared" si="13"/>
        <v>0</v>
      </c>
      <c r="AW22" s="186">
        <f t="shared" si="14"/>
        <v>0</v>
      </c>
      <c r="AX22" s="186">
        <f t="shared" si="15"/>
        <v>0</v>
      </c>
      <c r="AY22" s="186">
        <f t="shared" si="16"/>
        <v>0</v>
      </c>
      <c r="AZ22" s="186">
        <f t="shared" si="17"/>
        <v>0</v>
      </c>
      <c r="BA22" s="186">
        <f t="shared" si="18"/>
        <v>0</v>
      </c>
      <c r="BB22" s="187">
        <f t="shared" si="19"/>
        <v>0</v>
      </c>
      <c r="BC22" s="185" t="b">
        <v>0</v>
      </c>
      <c r="BD22" s="186" t="b">
        <v>0</v>
      </c>
      <c r="BE22" s="186" t="b">
        <v>0</v>
      </c>
      <c r="BF22" s="186" t="b">
        <v>0</v>
      </c>
      <c r="BG22" s="187" t="b">
        <v>0</v>
      </c>
      <c r="BH22" s="188" t="str">
        <f>IF(ISBLANK('SURVEY - START HERE'!Y40),"",'SURVEY - START HERE'!Y40)</f>
        <v/>
      </c>
      <c r="BI22" s="189" t="str">
        <f>IF(ISBLANK('SURVEY - START HERE'!Z40),"",'SURVEY - START HERE'!Z40)</f>
        <v/>
      </c>
      <c r="BJ22" s="190">
        <f ca="1">IFERROR(DATEDIF($BP$2,'SURVEY - START HERE'!Z40,"m"),0)</f>
        <v>0</v>
      </c>
      <c r="BK22" s="187">
        <f>'SURVEY - START HERE'!AA40</f>
        <v>0</v>
      </c>
      <c r="BL22" s="159" t="str">
        <f t="shared" si="20"/>
        <v>OK</v>
      </c>
      <c r="BM22" s="159" t="str">
        <f t="shared" si="21"/>
        <v>OK</v>
      </c>
      <c r="BN22" s="159">
        <f t="shared" si="22"/>
        <v>0</v>
      </c>
      <c r="BO22" s="159"/>
      <c r="BP22" s="159"/>
    </row>
    <row r="23" spans="1:68" ht="14.25" customHeight="1" x14ac:dyDescent="0.35">
      <c r="A23" s="159">
        <f>'SURVEY - START HERE'!C41</f>
        <v>0</v>
      </c>
      <c r="B23" s="159">
        <f>'SURVEY - START HERE'!D41</f>
        <v>0</v>
      </c>
      <c r="C23" s="159">
        <f>'SURVEY - START HERE'!E41</f>
        <v>0</v>
      </c>
      <c r="D23" s="159">
        <f>'SURVEY - START HERE'!F41</f>
        <v>0</v>
      </c>
      <c r="E23" s="159" t="b">
        <v>0</v>
      </c>
      <c r="F23" s="159" t="b">
        <v>0</v>
      </c>
      <c r="G23" s="159" t="b">
        <v>0</v>
      </c>
      <c r="H23" s="159" t="b">
        <v>0</v>
      </c>
      <c r="I23" s="159" t="b">
        <v>0</v>
      </c>
      <c r="J23" s="159">
        <f>'SURVEY - START HERE'!L41</f>
        <v>0</v>
      </c>
      <c r="K23" s="184" t="str">
        <f>IF(NOT(ISBLANK('SURVEY - START HERE'!M41)),COUNTIF('SURVEY - START HERE'!M41,"Hispanic/Latino (H)"),"blank")</f>
        <v>blank</v>
      </c>
      <c r="L23" s="185" t="b">
        <v>0</v>
      </c>
      <c r="M23" s="186" t="b">
        <v>0</v>
      </c>
      <c r="N23" s="186" t="b">
        <v>0</v>
      </c>
      <c r="O23" s="186" t="b">
        <v>0</v>
      </c>
      <c r="P23" s="186" t="b">
        <v>0</v>
      </c>
      <c r="Q23" s="186" t="b">
        <v>0</v>
      </c>
      <c r="R23" s="186" t="b">
        <v>0</v>
      </c>
      <c r="S23" s="187">
        <f t="shared" si="23"/>
        <v>0</v>
      </c>
      <c r="T23" s="185">
        <f t="shared" si="1"/>
        <v>0</v>
      </c>
      <c r="U23" s="186">
        <f t="shared" si="2"/>
        <v>0</v>
      </c>
      <c r="V23" s="186">
        <f t="shared" si="3"/>
        <v>0</v>
      </c>
      <c r="W23" s="186">
        <f t="shared" si="3"/>
        <v>0</v>
      </c>
      <c r="X23" s="186">
        <f t="shared" si="3"/>
        <v>0</v>
      </c>
      <c r="Y23" s="186">
        <f t="shared" si="4"/>
        <v>0</v>
      </c>
      <c r="Z23" s="186">
        <f t="shared" si="4"/>
        <v>0</v>
      </c>
      <c r="AA23" s="187">
        <f t="shared" si="4"/>
        <v>0</v>
      </c>
      <c r="AB23" s="185">
        <f t="shared" si="5"/>
        <v>0</v>
      </c>
      <c r="AC23" s="186">
        <f t="shared" si="6"/>
        <v>0</v>
      </c>
      <c r="AD23" s="186">
        <f t="shared" si="7"/>
        <v>0</v>
      </c>
      <c r="AE23" s="186">
        <f t="shared" si="7"/>
        <v>0</v>
      </c>
      <c r="AF23" s="186">
        <f t="shared" si="7"/>
        <v>0</v>
      </c>
      <c r="AG23" s="186">
        <f t="shared" si="8"/>
        <v>0</v>
      </c>
      <c r="AH23" s="186">
        <f t="shared" si="8"/>
        <v>0</v>
      </c>
      <c r="AI23" s="187">
        <f t="shared" si="8"/>
        <v>0</v>
      </c>
      <c r="AJ23" s="159">
        <f t="shared" si="25"/>
        <v>0</v>
      </c>
      <c r="AK23" s="185">
        <f t="shared" si="25"/>
        <v>0</v>
      </c>
      <c r="AL23" s="186">
        <f t="shared" si="25"/>
        <v>0</v>
      </c>
      <c r="AM23" s="186">
        <f t="shared" si="25"/>
        <v>0</v>
      </c>
      <c r="AN23" s="186">
        <f t="shared" si="25"/>
        <v>0</v>
      </c>
      <c r="AO23" s="186">
        <f t="shared" si="25"/>
        <v>0</v>
      </c>
      <c r="AP23" s="187">
        <f t="shared" si="25"/>
        <v>0</v>
      </c>
      <c r="AQ23" s="185">
        <f t="shared" si="9"/>
        <v>0</v>
      </c>
      <c r="AR23" s="186">
        <f t="shared" si="10"/>
        <v>0</v>
      </c>
      <c r="AS23" s="186">
        <f t="shared" si="11"/>
        <v>0</v>
      </c>
      <c r="AT23" s="186">
        <f t="shared" si="12"/>
        <v>0</v>
      </c>
      <c r="AU23" s="186">
        <f t="shared" si="24"/>
        <v>0</v>
      </c>
      <c r="AV23" s="187">
        <f t="shared" si="13"/>
        <v>0</v>
      </c>
      <c r="AW23" s="186">
        <f t="shared" si="14"/>
        <v>0</v>
      </c>
      <c r="AX23" s="186">
        <f t="shared" si="15"/>
        <v>0</v>
      </c>
      <c r="AY23" s="186">
        <f t="shared" si="16"/>
        <v>0</v>
      </c>
      <c r="AZ23" s="186">
        <f t="shared" si="17"/>
        <v>0</v>
      </c>
      <c r="BA23" s="186">
        <f t="shared" si="18"/>
        <v>0</v>
      </c>
      <c r="BB23" s="187">
        <f t="shared" si="19"/>
        <v>0</v>
      </c>
      <c r="BC23" s="185" t="b">
        <v>0</v>
      </c>
      <c r="BD23" s="186" t="b">
        <v>0</v>
      </c>
      <c r="BE23" s="186" t="b">
        <v>0</v>
      </c>
      <c r="BF23" s="186" t="b">
        <v>0</v>
      </c>
      <c r="BG23" s="187" t="b">
        <v>0</v>
      </c>
      <c r="BH23" s="188" t="str">
        <f>IF(ISBLANK('SURVEY - START HERE'!Y41),"",'SURVEY - START HERE'!Y41)</f>
        <v/>
      </c>
      <c r="BI23" s="189" t="str">
        <f>IF(ISBLANK('SURVEY - START HERE'!Z41),"",'SURVEY - START HERE'!Z41)</f>
        <v/>
      </c>
      <c r="BJ23" s="190">
        <f ca="1">IFERROR(DATEDIF($BP$2,'SURVEY - START HERE'!Z41,"m"),0)</f>
        <v>0</v>
      </c>
      <c r="BK23" s="187">
        <f>'SURVEY - START HERE'!AA41</f>
        <v>0</v>
      </c>
      <c r="BL23" s="159" t="str">
        <f t="shared" si="20"/>
        <v>OK</v>
      </c>
      <c r="BM23" s="159" t="str">
        <f t="shared" si="21"/>
        <v>OK</v>
      </c>
      <c r="BN23" s="159">
        <f t="shared" si="22"/>
        <v>0</v>
      </c>
      <c r="BO23" s="159"/>
      <c r="BP23" s="159"/>
    </row>
    <row r="24" spans="1:68" ht="14.25" customHeight="1" x14ac:dyDescent="0.35">
      <c r="A24" s="159">
        <f>'SURVEY - START HERE'!C42</f>
        <v>0</v>
      </c>
      <c r="B24" s="159">
        <f>'SURVEY - START HERE'!D42</f>
        <v>0</v>
      </c>
      <c r="C24" s="159">
        <f>'SURVEY - START HERE'!E42</f>
        <v>0</v>
      </c>
      <c r="D24" s="159">
        <f>'SURVEY - START HERE'!F42</f>
        <v>0</v>
      </c>
      <c r="E24" s="159" t="b">
        <v>0</v>
      </c>
      <c r="F24" s="159" t="b">
        <v>0</v>
      </c>
      <c r="G24" s="159" t="b">
        <v>0</v>
      </c>
      <c r="H24" s="159" t="b">
        <v>0</v>
      </c>
      <c r="I24" s="159" t="b">
        <v>0</v>
      </c>
      <c r="J24" s="159">
        <f>'SURVEY - START HERE'!L42</f>
        <v>0</v>
      </c>
      <c r="K24" s="184" t="str">
        <f>IF(NOT(ISBLANK('SURVEY - START HERE'!M42)),COUNTIF('SURVEY - START HERE'!M42,"Hispanic/Latino (H)"),"blank")</f>
        <v>blank</v>
      </c>
      <c r="L24" s="185" t="b">
        <v>0</v>
      </c>
      <c r="M24" s="186" t="b">
        <v>0</v>
      </c>
      <c r="N24" s="186" t="b">
        <v>0</v>
      </c>
      <c r="O24" s="186" t="b">
        <v>0</v>
      </c>
      <c r="P24" s="186" t="b">
        <v>0</v>
      </c>
      <c r="Q24" s="186" t="b">
        <v>0</v>
      </c>
      <c r="R24" s="186" t="b">
        <v>0</v>
      </c>
      <c r="S24" s="187">
        <f t="shared" si="23"/>
        <v>0</v>
      </c>
      <c r="T24" s="185">
        <f t="shared" si="1"/>
        <v>0</v>
      </c>
      <c r="U24" s="186">
        <f t="shared" si="2"/>
        <v>0</v>
      </c>
      <c r="V24" s="186">
        <f t="shared" si="3"/>
        <v>0</v>
      </c>
      <c r="W24" s="186">
        <f t="shared" si="3"/>
        <v>0</v>
      </c>
      <c r="X24" s="186">
        <f t="shared" si="3"/>
        <v>0</v>
      </c>
      <c r="Y24" s="186">
        <f t="shared" si="4"/>
        <v>0</v>
      </c>
      <c r="Z24" s="186">
        <f t="shared" si="4"/>
        <v>0</v>
      </c>
      <c r="AA24" s="187">
        <f t="shared" si="4"/>
        <v>0</v>
      </c>
      <c r="AB24" s="185">
        <f t="shared" si="5"/>
        <v>0</v>
      </c>
      <c r="AC24" s="186">
        <f t="shared" si="6"/>
        <v>0</v>
      </c>
      <c r="AD24" s="186">
        <f t="shared" si="7"/>
        <v>0</v>
      </c>
      <c r="AE24" s="186">
        <f t="shared" si="7"/>
        <v>0</v>
      </c>
      <c r="AF24" s="186">
        <f t="shared" si="7"/>
        <v>0</v>
      </c>
      <c r="AG24" s="186">
        <f t="shared" si="8"/>
        <v>0</v>
      </c>
      <c r="AH24" s="186">
        <f t="shared" si="8"/>
        <v>0</v>
      </c>
      <c r="AI24" s="187">
        <f t="shared" si="8"/>
        <v>0</v>
      </c>
      <c r="AJ24" s="159">
        <f t="shared" si="25"/>
        <v>0</v>
      </c>
      <c r="AK24" s="185">
        <f t="shared" si="25"/>
        <v>0</v>
      </c>
      <c r="AL24" s="186">
        <f t="shared" si="25"/>
        <v>0</v>
      </c>
      <c r="AM24" s="186">
        <f t="shared" si="25"/>
        <v>0</v>
      </c>
      <c r="AN24" s="186">
        <f t="shared" si="25"/>
        <v>0</v>
      </c>
      <c r="AO24" s="186">
        <f t="shared" si="25"/>
        <v>0</v>
      </c>
      <c r="AP24" s="187">
        <f t="shared" si="25"/>
        <v>0</v>
      </c>
      <c r="AQ24" s="185">
        <f t="shared" si="9"/>
        <v>0</v>
      </c>
      <c r="AR24" s="186">
        <f t="shared" si="10"/>
        <v>0</v>
      </c>
      <c r="AS24" s="186">
        <f t="shared" si="11"/>
        <v>0</v>
      </c>
      <c r="AT24" s="186">
        <f t="shared" si="12"/>
        <v>0</v>
      </c>
      <c r="AU24" s="186">
        <f t="shared" si="24"/>
        <v>0</v>
      </c>
      <c r="AV24" s="187">
        <f t="shared" si="13"/>
        <v>0</v>
      </c>
      <c r="AW24" s="186">
        <f t="shared" si="14"/>
        <v>0</v>
      </c>
      <c r="AX24" s="186">
        <f t="shared" si="15"/>
        <v>0</v>
      </c>
      <c r="AY24" s="186">
        <f t="shared" si="16"/>
        <v>0</v>
      </c>
      <c r="AZ24" s="186">
        <f t="shared" si="17"/>
        <v>0</v>
      </c>
      <c r="BA24" s="186">
        <f t="shared" si="18"/>
        <v>0</v>
      </c>
      <c r="BB24" s="187">
        <f t="shared" si="19"/>
        <v>0</v>
      </c>
      <c r="BC24" s="185" t="b">
        <v>0</v>
      </c>
      <c r="BD24" s="186" t="b">
        <v>0</v>
      </c>
      <c r="BE24" s="186" t="b">
        <v>0</v>
      </c>
      <c r="BF24" s="186" t="b">
        <v>0</v>
      </c>
      <c r="BG24" s="187" t="b">
        <v>0</v>
      </c>
      <c r="BH24" s="188" t="str">
        <f>IF(ISBLANK('SURVEY - START HERE'!Y42),"",'SURVEY - START HERE'!Y42)</f>
        <v/>
      </c>
      <c r="BI24" s="189" t="str">
        <f>IF(ISBLANK('SURVEY - START HERE'!Z42),"",'SURVEY - START HERE'!Z42)</f>
        <v/>
      </c>
      <c r="BJ24" s="190">
        <f ca="1">IFERROR(DATEDIF($BP$2,'SURVEY - START HERE'!Z42,"m"),0)</f>
        <v>0</v>
      </c>
      <c r="BK24" s="187">
        <f>'SURVEY - START HERE'!AA42</f>
        <v>0</v>
      </c>
      <c r="BL24" s="159" t="str">
        <f t="shared" si="20"/>
        <v>OK</v>
      </c>
      <c r="BM24" s="159" t="str">
        <f t="shared" si="21"/>
        <v>OK</v>
      </c>
      <c r="BN24" s="159">
        <f t="shared" si="22"/>
        <v>0</v>
      </c>
      <c r="BO24" s="159"/>
      <c r="BP24" s="159"/>
    </row>
    <row r="25" spans="1:68" ht="14.25" customHeight="1" x14ac:dyDescent="0.35">
      <c r="A25" s="159">
        <f>'SURVEY - START HERE'!C43</f>
        <v>0</v>
      </c>
      <c r="B25" s="159">
        <f>'SURVEY - START HERE'!D43</f>
        <v>0</v>
      </c>
      <c r="C25" s="159">
        <f>'SURVEY - START HERE'!E43</f>
        <v>0</v>
      </c>
      <c r="D25" s="159">
        <f>'SURVEY - START HERE'!F43</f>
        <v>0</v>
      </c>
      <c r="E25" s="159" t="b">
        <v>0</v>
      </c>
      <c r="F25" s="159" t="b">
        <v>0</v>
      </c>
      <c r="G25" s="159" t="b">
        <v>0</v>
      </c>
      <c r="H25" s="159" t="b">
        <v>0</v>
      </c>
      <c r="I25" s="159" t="b">
        <v>0</v>
      </c>
      <c r="J25" s="159">
        <f>'SURVEY - START HERE'!L43</f>
        <v>0</v>
      </c>
      <c r="K25" s="184" t="str">
        <f>IF(NOT(ISBLANK('SURVEY - START HERE'!M43)),COUNTIF('SURVEY - START HERE'!M43,"Hispanic/Latino (H)"),"blank")</f>
        <v>blank</v>
      </c>
      <c r="L25" s="185" t="b">
        <v>0</v>
      </c>
      <c r="M25" s="186" t="b">
        <v>0</v>
      </c>
      <c r="N25" s="186" t="b">
        <v>0</v>
      </c>
      <c r="O25" s="186" t="b">
        <v>0</v>
      </c>
      <c r="P25" s="186" t="b">
        <v>0</v>
      </c>
      <c r="Q25" s="186" t="b">
        <v>0</v>
      </c>
      <c r="R25" s="186" t="b">
        <v>0</v>
      </c>
      <c r="S25" s="187">
        <f t="shared" si="23"/>
        <v>0</v>
      </c>
      <c r="T25" s="185">
        <f t="shared" si="1"/>
        <v>0</v>
      </c>
      <c r="U25" s="186">
        <f t="shared" si="2"/>
        <v>0</v>
      </c>
      <c r="V25" s="186">
        <f t="shared" si="3"/>
        <v>0</v>
      </c>
      <c r="W25" s="186">
        <f t="shared" si="3"/>
        <v>0</v>
      </c>
      <c r="X25" s="186">
        <f t="shared" si="3"/>
        <v>0</v>
      </c>
      <c r="Y25" s="186">
        <f t="shared" si="4"/>
        <v>0</v>
      </c>
      <c r="Z25" s="186">
        <f t="shared" si="4"/>
        <v>0</v>
      </c>
      <c r="AA25" s="187">
        <f t="shared" si="4"/>
        <v>0</v>
      </c>
      <c r="AB25" s="185">
        <f t="shared" si="5"/>
        <v>0</v>
      </c>
      <c r="AC25" s="186">
        <f t="shared" si="6"/>
        <v>0</v>
      </c>
      <c r="AD25" s="186">
        <f t="shared" si="7"/>
        <v>0</v>
      </c>
      <c r="AE25" s="186">
        <f t="shared" si="7"/>
        <v>0</v>
      </c>
      <c r="AF25" s="186">
        <f t="shared" si="7"/>
        <v>0</v>
      </c>
      <c r="AG25" s="186">
        <f t="shared" si="8"/>
        <v>0</v>
      </c>
      <c r="AH25" s="186">
        <f t="shared" si="8"/>
        <v>0</v>
      </c>
      <c r="AI25" s="187">
        <f t="shared" si="8"/>
        <v>0</v>
      </c>
      <c r="AJ25" s="159">
        <f t="shared" si="25"/>
        <v>0</v>
      </c>
      <c r="AK25" s="185">
        <f t="shared" si="25"/>
        <v>0</v>
      </c>
      <c r="AL25" s="186">
        <f t="shared" si="25"/>
        <v>0</v>
      </c>
      <c r="AM25" s="186">
        <f t="shared" si="25"/>
        <v>0</v>
      </c>
      <c r="AN25" s="186">
        <f t="shared" si="25"/>
        <v>0</v>
      </c>
      <c r="AO25" s="186">
        <f t="shared" si="25"/>
        <v>0</v>
      </c>
      <c r="AP25" s="187">
        <f t="shared" si="25"/>
        <v>0</v>
      </c>
      <c r="AQ25" s="185">
        <f t="shared" si="9"/>
        <v>0</v>
      </c>
      <c r="AR25" s="186">
        <f t="shared" si="10"/>
        <v>0</v>
      </c>
      <c r="AS25" s="186">
        <f t="shared" si="11"/>
        <v>0</v>
      </c>
      <c r="AT25" s="186">
        <f t="shared" si="12"/>
        <v>0</v>
      </c>
      <c r="AU25" s="186">
        <f t="shared" si="24"/>
        <v>0</v>
      </c>
      <c r="AV25" s="187">
        <f t="shared" si="13"/>
        <v>0</v>
      </c>
      <c r="AW25" s="186">
        <f t="shared" si="14"/>
        <v>0</v>
      </c>
      <c r="AX25" s="186">
        <f t="shared" si="15"/>
        <v>0</v>
      </c>
      <c r="AY25" s="186">
        <f t="shared" si="16"/>
        <v>0</v>
      </c>
      <c r="AZ25" s="186">
        <f t="shared" si="17"/>
        <v>0</v>
      </c>
      <c r="BA25" s="186">
        <f t="shared" si="18"/>
        <v>0</v>
      </c>
      <c r="BB25" s="187">
        <f t="shared" si="19"/>
        <v>0</v>
      </c>
      <c r="BC25" s="185" t="b">
        <v>0</v>
      </c>
      <c r="BD25" s="186" t="b">
        <v>0</v>
      </c>
      <c r="BE25" s="186" t="b">
        <v>0</v>
      </c>
      <c r="BF25" s="186" t="b">
        <v>0</v>
      </c>
      <c r="BG25" s="187" t="b">
        <v>0</v>
      </c>
      <c r="BH25" s="188" t="str">
        <f>IF(ISBLANK('SURVEY - START HERE'!Y43),"",'SURVEY - START HERE'!Y43)</f>
        <v/>
      </c>
      <c r="BI25" s="189" t="str">
        <f>IF(ISBLANK('SURVEY - START HERE'!Z43),"",'SURVEY - START HERE'!Z43)</f>
        <v/>
      </c>
      <c r="BJ25" s="190">
        <f ca="1">IFERROR(DATEDIF($BP$2,'SURVEY - START HERE'!Z43,"m"),0)</f>
        <v>0</v>
      </c>
      <c r="BK25" s="187">
        <f>'SURVEY - START HERE'!AA43</f>
        <v>0</v>
      </c>
      <c r="BL25" s="159" t="str">
        <f t="shared" si="20"/>
        <v>OK</v>
      </c>
      <c r="BM25" s="159" t="str">
        <f t="shared" si="21"/>
        <v>OK</v>
      </c>
      <c r="BN25" s="159">
        <f t="shared" si="22"/>
        <v>0</v>
      </c>
      <c r="BO25" s="159"/>
      <c r="BP25" s="159"/>
    </row>
    <row r="26" spans="1:68" ht="14.25" customHeight="1" x14ac:dyDescent="0.35">
      <c r="A26" s="159">
        <f>'SURVEY - START HERE'!C44</f>
        <v>0</v>
      </c>
      <c r="B26" s="229">
        <f>'SURVEY - START HERE'!D44</f>
        <v>0</v>
      </c>
      <c r="C26" s="159">
        <f>'SURVEY - START HERE'!E44</f>
        <v>0</v>
      </c>
      <c r="D26" s="159">
        <f>'SURVEY - START HERE'!F44</f>
        <v>0</v>
      </c>
      <c r="E26" s="159" t="b">
        <v>0</v>
      </c>
      <c r="F26" s="159" t="b">
        <v>0</v>
      </c>
      <c r="G26" s="159" t="b">
        <v>0</v>
      </c>
      <c r="H26" s="159" t="b">
        <v>0</v>
      </c>
      <c r="I26" s="159" t="b">
        <v>0</v>
      </c>
      <c r="J26" s="159">
        <f>'SURVEY - START HERE'!L44</f>
        <v>0</v>
      </c>
      <c r="K26" s="184" t="str">
        <f>IF(NOT(ISBLANK('SURVEY - START HERE'!M44)),COUNTIF('SURVEY - START HERE'!M44,"Hispanic/Latino (H)"),"blank")</f>
        <v>blank</v>
      </c>
      <c r="L26" s="185" t="b">
        <v>0</v>
      </c>
      <c r="M26" s="186" t="b">
        <v>0</v>
      </c>
      <c r="N26" s="186" t="b">
        <v>0</v>
      </c>
      <c r="O26" s="186" t="b">
        <v>0</v>
      </c>
      <c r="P26" s="186" t="b">
        <v>0</v>
      </c>
      <c r="Q26" s="186" t="b">
        <v>0</v>
      </c>
      <c r="R26" s="186" t="b">
        <v>0</v>
      </c>
      <c r="S26" s="187">
        <f t="shared" si="23"/>
        <v>0</v>
      </c>
      <c r="T26" s="185">
        <f t="shared" si="1"/>
        <v>0</v>
      </c>
      <c r="U26" s="186">
        <f t="shared" si="2"/>
        <v>0</v>
      </c>
      <c r="V26" s="186">
        <f t="shared" si="3"/>
        <v>0</v>
      </c>
      <c r="W26" s="186">
        <f t="shared" si="3"/>
        <v>0</v>
      </c>
      <c r="X26" s="186">
        <f t="shared" si="3"/>
        <v>0</v>
      </c>
      <c r="Y26" s="186">
        <f t="shared" si="4"/>
        <v>0</v>
      </c>
      <c r="Z26" s="186">
        <f t="shared" si="4"/>
        <v>0</v>
      </c>
      <c r="AA26" s="187">
        <f t="shared" si="4"/>
        <v>0</v>
      </c>
      <c r="AB26" s="185">
        <f t="shared" si="5"/>
        <v>0</v>
      </c>
      <c r="AC26" s="186">
        <f t="shared" si="6"/>
        <v>0</v>
      </c>
      <c r="AD26" s="186">
        <f t="shared" si="7"/>
        <v>0</v>
      </c>
      <c r="AE26" s="186">
        <f t="shared" si="7"/>
        <v>0</v>
      </c>
      <c r="AF26" s="186">
        <f t="shared" si="7"/>
        <v>0</v>
      </c>
      <c r="AG26" s="186">
        <f t="shared" si="8"/>
        <v>0</v>
      </c>
      <c r="AH26" s="186">
        <f t="shared" si="8"/>
        <v>0</v>
      </c>
      <c r="AI26" s="187">
        <f t="shared" si="8"/>
        <v>0</v>
      </c>
      <c r="AJ26" s="159">
        <f t="shared" si="25"/>
        <v>0</v>
      </c>
      <c r="AK26" s="185">
        <f t="shared" si="25"/>
        <v>0</v>
      </c>
      <c r="AL26" s="186">
        <f t="shared" si="25"/>
        <v>0</v>
      </c>
      <c r="AM26" s="186">
        <f t="shared" si="25"/>
        <v>0</v>
      </c>
      <c r="AN26" s="186">
        <f t="shared" si="25"/>
        <v>0</v>
      </c>
      <c r="AO26" s="186">
        <f t="shared" si="25"/>
        <v>0</v>
      </c>
      <c r="AP26" s="187">
        <f t="shared" si="25"/>
        <v>0</v>
      </c>
      <c r="AQ26" s="185">
        <f t="shared" si="9"/>
        <v>0</v>
      </c>
      <c r="AR26" s="186">
        <f t="shared" si="10"/>
        <v>0</v>
      </c>
      <c r="AS26" s="186">
        <f t="shared" si="11"/>
        <v>0</v>
      </c>
      <c r="AT26" s="186">
        <f t="shared" si="12"/>
        <v>0</v>
      </c>
      <c r="AU26" s="186">
        <f t="shared" si="24"/>
        <v>0</v>
      </c>
      <c r="AV26" s="187">
        <f t="shared" si="13"/>
        <v>0</v>
      </c>
      <c r="AW26" s="237">
        <f t="shared" si="14"/>
        <v>0</v>
      </c>
      <c r="AX26" s="237">
        <f t="shared" si="15"/>
        <v>0</v>
      </c>
      <c r="AY26" s="237">
        <f t="shared" si="16"/>
        <v>0</v>
      </c>
      <c r="AZ26" s="237">
        <f t="shared" si="17"/>
        <v>0</v>
      </c>
      <c r="BA26" s="237">
        <f t="shared" si="18"/>
        <v>0</v>
      </c>
      <c r="BB26" s="235">
        <f t="shared" si="19"/>
        <v>0</v>
      </c>
      <c r="BC26" s="236" t="b">
        <v>0</v>
      </c>
      <c r="BD26" s="237" t="b">
        <v>0</v>
      </c>
      <c r="BE26" s="237" t="b">
        <v>0</v>
      </c>
      <c r="BF26" s="237" t="b">
        <v>0</v>
      </c>
      <c r="BG26" s="235" t="b">
        <v>0</v>
      </c>
      <c r="BH26" s="188" t="str">
        <f>IF(ISBLANK('SURVEY - START HERE'!Y44),"",'SURVEY - START HERE'!Y44)</f>
        <v/>
      </c>
      <c r="BI26" s="189" t="str">
        <f>IF(ISBLANK('SURVEY - START HERE'!Z44),"",'SURVEY - START HERE'!Z44)</f>
        <v/>
      </c>
      <c r="BJ26" s="234">
        <f ca="1">IFERROR(DATEDIF($BP$2,'SURVEY - START HERE'!Z44,"m"),0)</f>
        <v>0</v>
      </c>
      <c r="BK26" s="235">
        <f>'SURVEY - START HERE'!AA44</f>
        <v>0</v>
      </c>
      <c r="BL26" s="159" t="str">
        <f t="shared" si="20"/>
        <v>OK</v>
      </c>
      <c r="BM26" s="159" t="str">
        <f t="shared" si="21"/>
        <v>OK</v>
      </c>
      <c r="BN26" s="159">
        <f t="shared" si="22"/>
        <v>0</v>
      </c>
      <c r="BO26" s="159"/>
      <c r="BP26" s="159"/>
    </row>
    <row r="27" spans="1:68" s="228" customFormat="1" ht="14.25" customHeight="1" x14ac:dyDescent="0.35">
      <c r="A27" s="229">
        <f>'SURVEY - START HERE'!C45</f>
        <v>0</v>
      </c>
      <c r="B27" s="229">
        <f>'SURVEY - START HERE'!D45</f>
        <v>0</v>
      </c>
      <c r="C27" s="229">
        <f>'SURVEY - START HERE'!E45</f>
        <v>0</v>
      </c>
      <c r="D27" s="229">
        <f>'SURVEY - START HERE'!F45</f>
        <v>0</v>
      </c>
      <c r="E27" s="229" t="b">
        <v>0</v>
      </c>
      <c r="F27" s="229" t="b">
        <v>0</v>
      </c>
      <c r="G27" s="229" t="b">
        <v>0</v>
      </c>
      <c r="H27" s="229" t="b">
        <v>0</v>
      </c>
      <c r="I27" s="229" t="b">
        <v>0</v>
      </c>
      <c r="J27" s="229">
        <f>'SURVEY - START HERE'!L45</f>
        <v>0</v>
      </c>
      <c r="K27" s="238" t="str">
        <f>IF(NOT(ISBLANK('SURVEY - START HERE'!M45)),COUNTIF('SURVEY - START HERE'!M45,"Hispanic/Latino (H)"),"blank")</f>
        <v>blank</v>
      </c>
      <c r="L27" s="232" t="b">
        <v>0</v>
      </c>
      <c r="M27" s="230" t="b">
        <v>0</v>
      </c>
      <c r="N27" s="230" t="b">
        <v>0</v>
      </c>
      <c r="O27" s="230" t="b">
        <v>0</v>
      </c>
      <c r="P27" s="230" t="b">
        <v>0</v>
      </c>
      <c r="Q27" s="230" t="b">
        <v>0</v>
      </c>
      <c r="R27" s="230" t="b">
        <v>0</v>
      </c>
      <c r="S27" s="231">
        <f t="shared" si="23"/>
        <v>0</v>
      </c>
      <c r="T27" s="232"/>
      <c r="U27" s="230"/>
      <c r="V27" s="230">
        <f t="shared" si="3"/>
        <v>0</v>
      </c>
      <c r="W27" s="230">
        <f t="shared" si="3"/>
        <v>0</v>
      </c>
      <c r="X27" s="230">
        <f t="shared" ref="X27:X31" si="26">IF(AND($K27=1,N27=TRUE),1,0)</f>
        <v>0</v>
      </c>
      <c r="Y27" s="230">
        <f t="shared" ref="Y27:Y31" si="27">IF(AND($K27=1,P27=TRUE),1,0)</f>
        <v>0</v>
      </c>
      <c r="Z27" s="230">
        <f t="shared" ref="Z27:Z31" si="28">IF(AND($K27=1,Q27=TRUE),1,0)</f>
        <v>0</v>
      </c>
      <c r="AA27" s="231">
        <f t="shared" ref="AA27:AA31" si="29">IF(AND($K27=1,R27=TRUE),1,0)</f>
        <v>0</v>
      </c>
      <c r="AB27" s="232">
        <f t="shared" ref="AB27:AB31" si="30">IF(K27=0,1,0)</f>
        <v>0</v>
      </c>
      <c r="AC27" s="230">
        <f t="shared" ref="AC27:AC31" si="31">IF(AND(K27=0,SUM(AD27:AI27)&gt;1), 1,0)</f>
        <v>0</v>
      </c>
      <c r="AD27" s="230">
        <f t="shared" ref="AD27:AD31" si="32">IF(AND($K27=0,L27=TRUE),1,0)</f>
        <v>0</v>
      </c>
      <c r="AE27" s="230">
        <f t="shared" ref="AE27:AE31" si="33">IF(AND($K27=0,M27=TRUE),1,0)</f>
        <v>0</v>
      </c>
      <c r="AF27" s="230">
        <f t="shared" ref="AF27:AF31" si="34">IF(AND($K27=0,N27=TRUE),1,0)</f>
        <v>0</v>
      </c>
      <c r="AG27" s="230">
        <f t="shared" ref="AG27:AG31" si="35">IF(AND($K27=0,P27=TRUE),1,0)</f>
        <v>0</v>
      </c>
      <c r="AH27" s="230">
        <f t="shared" ref="AH27:AH31" si="36">IF(AND($K27=0,Q27=TRUE),1,0)</f>
        <v>0</v>
      </c>
      <c r="AI27" s="231">
        <f t="shared" ref="AI27:AI31" si="37">IF(AND($K27=0,R27=TRUE),1,0)</f>
        <v>0</v>
      </c>
      <c r="AJ27" s="229">
        <f t="shared" ref="AJ27:AJ31" si="38">U27+AC27</f>
        <v>0</v>
      </c>
      <c r="AK27" s="232">
        <f t="shared" ref="AK27:AK31" si="39">V27+AD27</f>
        <v>0</v>
      </c>
      <c r="AL27" s="230">
        <f t="shared" ref="AL27:AL31" si="40">W27+AE27</f>
        <v>0</v>
      </c>
      <c r="AM27" s="230">
        <f t="shared" ref="AM27:AM31" si="41">X27+AF27</f>
        <v>0</v>
      </c>
      <c r="AN27" s="230">
        <f t="shared" ref="AN27:AN31" si="42">Y27+AG27</f>
        <v>0</v>
      </c>
      <c r="AO27" s="230">
        <f t="shared" ref="AO27:AO31" si="43">Z27+AH27</f>
        <v>0</v>
      </c>
      <c r="AP27" s="231">
        <f t="shared" ref="AP27:AP31" si="44">AA27+AI27</f>
        <v>0</v>
      </c>
      <c r="AQ27" s="232">
        <f t="shared" ref="AQ27:AQ31" si="45">IF(AJ27=1,0,AK27)</f>
        <v>0</v>
      </c>
      <c r="AR27" s="230">
        <f t="shared" ref="AR27:AR31" si="46">IF(AJ27=1,0,AL27)</f>
        <v>0</v>
      </c>
      <c r="AS27" s="230">
        <f t="shared" ref="AS27:AS31" si="47">IF(AJ27=1,0,AM27)</f>
        <v>0</v>
      </c>
      <c r="AT27" s="230">
        <f t="shared" ref="AT27:AT31" si="48">IF(AJ27=1,0,AN27)</f>
        <v>0</v>
      </c>
      <c r="AU27" s="230">
        <f t="shared" ref="AU27:AU31" si="49">IF(AJ27=1,0,AO27)</f>
        <v>0</v>
      </c>
      <c r="AV27" s="231">
        <f t="shared" ref="AV27:AV31" si="50">IF(AJ27=1,0,AP27)</f>
        <v>0</v>
      </c>
      <c r="AW27" s="230">
        <f t="shared" ref="AW27:AW31" si="51">IF(L27=TRUE,1/S27,0)</f>
        <v>0</v>
      </c>
      <c r="AX27" s="230">
        <f t="shared" ref="AX27:AX31" si="52">IF(M27=TRUE,1/S27,0)</f>
        <v>0</v>
      </c>
      <c r="AY27" s="230">
        <f t="shared" ref="AY27:AY31" si="53">IF(N27=TRUE,1/S27,0)</f>
        <v>0</v>
      </c>
      <c r="AZ27" s="230">
        <f t="shared" ref="AZ27:AZ31" si="54">IF(P27=TRUE,1/S27,0)</f>
        <v>0</v>
      </c>
      <c r="BA27" s="230">
        <f t="shared" ref="BA27:BA31" si="55">IF(Q27=TRUE,1/S27,0)</f>
        <v>0</v>
      </c>
      <c r="BB27" s="231">
        <f t="shared" ref="BB27:BB31" si="56">IF(R27=TRUE,1/S27,0)</f>
        <v>0</v>
      </c>
      <c r="BC27" s="232" t="b">
        <v>0</v>
      </c>
      <c r="BD27" s="230" t="b">
        <v>0</v>
      </c>
      <c r="BE27" s="230" t="b">
        <v>0</v>
      </c>
      <c r="BF27" s="230" t="b">
        <v>0</v>
      </c>
      <c r="BG27" s="231" t="b">
        <v>0</v>
      </c>
      <c r="BH27" s="188"/>
      <c r="BI27" s="189"/>
      <c r="BJ27" s="233">
        <f ca="1">IFERROR(DATEDIF($BP$2,'SURVEY - START HERE'!Z45,"m"),0)</f>
        <v>0</v>
      </c>
      <c r="BK27" s="231">
        <f>'SURVEY - START HERE'!AA45</f>
        <v>0</v>
      </c>
      <c r="BL27" s="229" t="str">
        <f t="shared" ref="BL27:BL31" si="57">IF(AND(ISTEXT(A27),S27="blank"),"Error","OK")</f>
        <v>OK</v>
      </c>
      <c r="BM27" s="229" t="str">
        <f t="shared" ref="BM27:BM31" si="58">IF(AND(ISTEXT(A27),K27="blank"),"Error","OK")</f>
        <v>OK</v>
      </c>
      <c r="BN27" s="229">
        <f t="shared" ref="BN27:BN31" si="59">IF(S27&gt;0,1,0)</f>
        <v>0</v>
      </c>
      <c r="BO27" s="159"/>
      <c r="BP27" s="159"/>
    </row>
    <row r="28" spans="1:68" s="228" customFormat="1" ht="14.25" customHeight="1" x14ac:dyDescent="0.35">
      <c r="A28" s="229">
        <f>'SURVEY - START HERE'!C46</f>
        <v>0</v>
      </c>
      <c r="B28" s="229">
        <f>'SURVEY - START HERE'!D46</f>
        <v>0</v>
      </c>
      <c r="C28" s="229">
        <f>'SURVEY - START HERE'!E46</f>
        <v>0</v>
      </c>
      <c r="D28" s="229">
        <f>'SURVEY - START HERE'!F46</f>
        <v>0</v>
      </c>
      <c r="E28" s="229" t="b">
        <v>0</v>
      </c>
      <c r="F28" s="229" t="b">
        <v>0</v>
      </c>
      <c r="G28" s="229" t="b">
        <v>0</v>
      </c>
      <c r="H28" s="229" t="b">
        <v>0</v>
      </c>
      <c r="I28" s="229" t="b">
        <v>0</v>
      </c>
      <c r="J28" s="229">
        <f>'SURVEY - START HERE'!L46</f>
        <v>0</v>
      </c>
      <c r="K28" s="238" t="str">
        <f>IF(NOT(ISBLANK('SURVEY - START HERE'!M46)),COUNTIF('SURVEY - START HERE'!M46,"Hispanic/Latino (H)"),"blank")</f>
        <v>blank</v>
      </c>
      <c r="L28" s="232" t="b">
        <v>0</v>
      </c>
      <c r="M28" s="230" t="b">
        <v>0</v>
      </c>
      <c r="N28" s="230" t="b">
        <v>0</v>
      </c>
      <c r="O28" s="230" t="b">
        <v>0</v>
      </c>
      <c r="P28" s="230" t="b">
        <v>0</v>
      </c>
      <c r="Q28" s="230" t="b">
        <v>0</v>
      </c>
      <c r="R28" s="230" t="b">
        <v>0</v>
      </c>
      <c r="S28" s="231">
        <f t="shared" si="23"/>
        <v>0</v>
      </c>
      <c r="T28" s="232"/>
      <c r="U28" s="230"/>
      <c r="V28" s="230">
        <f t="shared" si="3"/>
        <v>0</v>
      </c>
      <c r="W28" s="230">
        <f t="shared" si="3"/>
        <v>0</v>
      </c>
      <c r="X28" s="230">
        <f t="shared" si="26"/>
        <v>0</v>
      </c>
      <c r="Y28" s="230">
        <f t="shared" si="27"/>
        <v>0</v>
      </c>
      <c r="Z28" s="230">
        <f t="shared" si="28"/>
        <v>0</v>
      </c>
      <c r="AA28" s="231">
        <f t="shared" si="29"/>
        <v>0</v>
      </c>
      <c r="AB28" s="232">
        <f t="shared" si="30"/>
        <v>0</v>
      </c>
      <c r="AC28" s="230">
        <f t="shared" si="31"/>
        <v>0</v>
      </c>
      <c r="AD28" s="230">
        <f t="shared" si="32"/>
        <v>0</v>
      </c>
      <c r="AE28" s="230">
        <f t="shared" si="33"/>
        <v>0</v>
      </c>
      <c r="AF28" s="230">
        <f t="shared" si="34"/>
        <v>0</v>
      </c>
      <c r="AG28" s="230">
        <f t="shared" si="35"/>
        <v>0</v>
      </c>
      <c r="AH28" s="230">
        <f t="shared" si="36"/>
        <v>0</v>
      </c>
      <c r="AI28" s="231">
        <f t="shared" si="37"/>
        <v>0</v>
      </c>
      <c r="AJ28" s="229">
        <f t="shared" si="38"/>
        <v>0</v>
      </c>
      <c r="AK28" s="232">
        <f t="shared" si="39"/>
        <v>0</v>
      </c>
      <c r="AL28" s="230">
        <f t="shared" si="40"/>
        <v>0</v>
      </c>
      <c r="AM28" s="230">
        <f t="shared" si="41"/>
        <v>0</v>
      </c>
      <c r="AN28" s="230">
        <f t="shared" si="42"/>
        <v>0</v>
      </c>
      <c r="AO28" s="230">
        <f t="shared" si="43"/>
        <v>0</v>
      </c>
      <c r="AP28" s="231">
        <f t="shared" si="44"/>
        <v>0</v>
      </c>
      <c r="AQ28" s="232">
        <f t="shared" si="45"/>
        <v>0</v>
      </c>
      <c r="AR28" s="230">
        <f t="shared" si="46"/>
        <v>0</v>
      </c>
      <c r="AS28" s="230">
        <f t="shared" si="47"/>
        <v>0</v>
      </c>
      <c r="AT28" s="230">
        <f t="shared" si="48"/>
        <v>0</v>
      </c>
      <c r="AU28" s="230">
        <f t="shared" si="49"/>
        <v>0</v>
      </c>
      <c r="AV28" s="231">
        <f t="shared" si="50"/>
        <v>0</v>
      </c>
      <c r="AW28" s="230">
        <f t="shared" si="51"/>
        <v>0</v>
      </c>
      <c r="AX28" s="230">
        <f t="shared" si="52"/>
        <v>0</v>
      </c>
      <c r="AY28" s="230">
        <f t="shared" si="53"/>
        <v>0</v>
      </c>
      <c r="AZ28" s="230">
        <f t="shared" si="54"/>
        <v>0</v>
      </c>
      <c r="BA28" s="230">
        <f t="shared" si="55"/>
        <v>0</v>
      </c>
      <c r="BB28" s="231">
        <f t="shared" si="56"/>
        <v>0</v>
      </c>
      <c r="BC28" s="232" t="b">
        <v>0</v>
      </c>
      <c r="BD28" s="230" t="b">
        <v>0</v>
      </c>
      <c r="BE28" s="230" t="b">
        <v>0</v>
      </c>
      <c r="BF28" s="230" t="b">
        <v>0</v>
      </c>
      <c r="BG28" s="231" t="b">
        <v>0</v>
      </c>
      <c r="BH28" s="188"/>
      <c r="BI28" s="189"/>
      <c r="BJ28" s="233">
        <f ca="1">IFERROR(DATEDIF($BP$2,'SURVEY - START HERE'!Z46,"m"),0)</f>
        <v>0</v>
      </c>
      <c r="BK28" s="231">
        <f>'SURVEY - START HERE'!AA46</f>
        <v>0</v>
      </c>
      <c r="BL28" s="229" t="str">
        <f t="shared" si="57"/>
        <v>OK</v>
      </c>
      <c r="BM28" s="229" t="str">
        <f t="shared" si="58"/>
        <v>OK</v>
      </c>
      <c r="BN28" s="229">
        <f t="shared" si="59"/>
        <v>0</v>
      </c>
      <c r="BO28" s="159"/>
      <c r="BP28" s="159"/>
    </row>
    <row r="29" spans="1:68" s="228" customFormat="1" ht="14.25" customHeight="1" x14ac:dyDescent="0.35">
      <c r="A29" s="229">
        <f>'SURVEY - START HERE'!C47</f>
        <v>0</v>
      </c>
      <c r="B29" s="229">
        <f>'SURVEY - START HERE'!D47</f>
        <v>0</v>
      </c>
      <c r="C29" s="229">
        <f>'SURVEY - START HERE'!E47</f>
        <v>0</v>
      </c>
      <c r="D29" s="229">
        <f>'SURVEY - START HERE'!F47</f>
        <v>0</v>
      </c>
      <c r="E29" s="229" t="b">
        <v>0</v>
      </c>
      <c r="F29" s="229" t="b">
        <v>0</v>
      </c>
      <c r="G29" s="229" t="b">
        <v>0</v>
      </c>
      <c r="H29" s="229" t="b">
        <v>0</v>
      </c>
      <c r="I29" s="229" t="b">
        <v>0</v>
      </c>
      <c r="J29" s="229">
        <f>'SURVEY - START HERE'!L47</f>
        <v>0</v>
      </c>
      <c r="K29" s="238" t="str">
        <f>IF(NOT(ISBLANK('SURVEY - START HERE'!M47)),COUNTIF('SURVEY - START HERE'!M47,"Hispanic/Latino (H)"),"blank")</f>
        <v>blank</v>
      </c>
      <c r="L29" s="232" t="b">
        <v>0</v>
      </c>
      <c r="M29" s="230" t="b">
        <v>0</v>
      </c>
      <c r="N29" s="230" t="b">
        <v>0</v>
      </c>
      <c r="O29" s="230" t="b">
        <v>0</v>
      </c>
      <c r="P29" s="230" t="b">
        <v>0</v>
      </c>
      <c r="Q29" s="230" t="b">
        <v>0</v>
      </c>
      <c r="R29" s="230" t="b">
        <v>0</v>
      </c>
      <c r="S29" s="231">
        <f t="shared" si="23"/>
        <v>0</v>
      </c>
      <c r="T29" s="232"/>
      <c r="U29" s="230"/>
      <c r="V29" s="230">
        <f t="shared" si="3"/>
        <v>0</v>
      </c>
      <c r="W29" s="230">
        <f t="shared" si="3"/>
        <v>0</v>
      </c>
      <c r="X29" s="230">
        <f t="shared" si="26"/>
        <v>0</v>
      </c>
      <c r="Y29" s="230">
        <f t="shared" si="27"/>
        <v>0</v>
      </c>
      <c r="Z29" s="230">
        <f t="shared" si="28"/>
        <v>0</v>
      </c>
      <c r="AA29" s="231">
        <f t="shared" si="29"/>
        <v>0</v>
      </c>
      <c r="AB29" s="232">
        <f t="shared" si="30"/>
        <v>0</v>
      </c>
      <c r="AC29" s="230">
        <f t="shared" si="31"/>
        <v>0</v>
      </c>
      <c r="AD29" s="230">
        <f t="shared" si="32"/>
        <v>0</v>
      </c>
      <c r="AE29" s="230">
        <f t="shared" si="33"/>
        <v>0</v>
      </c>
      <c r="AF29" s="230">
        <f t="shared" si="34"/>
        <v>0</v>
      </c>
      <c r="AG29" s="230">
        <f t="shared" si="35"/>
        <v>0</v>
      </c>
      <c r="AH29" s="230">
        <f t="shared" si="36"/>
        <v>0</v>
      </c>
      <c r="AI29" s="231">
        <f t="shared" si="37"/>
        <v>0</v>
      </c>
      <c r="AJ29" s="229">
        <f t="shared" si="38"/>
        <v>0</v>
      </c>
      <c r="AK29" s="232">
        <f t="shared" si="39"/>
        <v>0</v>
      </c>
      <c r="AL29" s="230">
        <f t="shared" si="40"/>
        <v>0</v>
      </c>
      <c r="AM29" s="230">
        <f t="shared" si="41"/>
        <v>0</v>
      </c>
      <c r="AN29" s="230">
        <f t="shared" si="42"/>
        <v>0</v>
      </c>
      <c r="AO29" s="230">
        <f t="shared" si="43"/>
        <v>0</v>
      </c>
      <c r="AP29" s="231">
        <f t="shared" si="44"/>
        <v>0</v>
      </c>
      <c r="AQ29" s="232">
        <f t="shared" si="45"/>
        <v>0</v>
      </c>
      <c r="AR29" s="230">
        <f t="shared" si="46"/>
        <v>0</v>
      </c>
      <c r="AS29" s="230">
        <f t="shared" si="47"/>
        <v>0</v>
      </c>
      <c r="AT29" s="230">
        <f t="shared" si="48"/>
        <v>0</v>
      </c>
      <c r="AU29" s="230">
        <f t="shared" si="49"/>
        <v>0</v>
      </c>
      <c r="AV29" s="231">
        <f t="shared" si="50"/>
        <v>0</v>
      </c>
      <c r="AW29" s="230">
        <f t="shared" si="51"/>
        <v>0</v>
      </c>
      <c r="AX29" s="230">
        <f t="shared" si="52"/>
        <v>0</v>
      </c>
      <c r="AY29" s="230">
        <f t="shared" si="53"/>
        <v>0</v>
      </c>
      <c r="AZ29" s="230">
        <f t="shared" si="54"/>
        <v>0</v>
      </c>
      <c r="BA29" s="230">
        <f t="shared" si="55"/>
        <v>0</v>
      </c>
      <c r="BB29" s="231">
        <f t="shared" si="56"/>
        <v>0</v>
      </c>
      <c r="BC29" s="232" t="b">
        <v>0</v>
      </c>
      <c r="BD29" s="230" t="b">
        <v>0</v>
      </c>
      <c r="BE29" s="230" t="b">
        <v>0</v>
      </c>
      <c r="BF29" s="230" t="b">
        <v>0</v>
      </c>
      <c r="BG29" s="231" t="b">
        <v>0</v>
      </c>
      <c r="BH29" s="188"/>
      <c r="BI29" s="189"/>
      <c r="BJ29" s="233">
        <f ca="1">IFERROR(DATEDIF($BP$2,'SURVEY - START HERE'!Z47,"m"),0)</f>
        <v>0</v>
      </c>
      <c r="BK29" s="231">
        <f>'SURVEY - START HERE'!AA47</f>
        <v>0</v>
      </c>
      <c r="BL29" s="229" t="str">
        <f t="shared" si="57"/>
        <v>OK</v>
      </c>
      <c r="BM29" s="229" t="str">
        <f t="shared" si="58"/>
        <v>OK</v>
      </c>
      <c r="BN29" s="229">
        <f t="shared" si="59"/>
        <v>0</v>
      </c>
      <c r="BO29" s="159"/>
      <c r="BP29" s="159"/>
    </row>
    <row r="30" spans="1:68" s="228" customFormat="1" ht="14.25" customHeight="1" x14ac:dyDescent="0.35">
      <c r="A30" s="229">
        <f>'SURVEY - START HERE'!C48</f>
        <v>0</v>
      </c>
      <c r="B30" s="229">
        <f>'SURVEY - START HERE'!D48</f>
        <v>0</v>
      </c>
      <c r="C30" s="229">
        <f>'SURVEY - START HERE'!E48</f>
        <v>0</v>
      </c>
      <c r="D30" s="229">
        <f>'SURVEY - START HERE'!F48</f>
        <v>0</v>
      </c>
      <c r="E30" s="229" t="b">
        <v>0</v>
      </c>
      <c r="F30" s="229" t="b">
        <v>0</v>
      </c>
      <c r="G30" s="229" t="b">
        <v>0</v>
      </c>
      <c r="H30" s="229" t="b">
        <v>0</v>
      </c>
      <c r="I30" s="229" t="b">
        <v>0</v>
      </c>
      <c r="J30" s="229">
        <f>'SURVEY - START HERE'!L48</f>
        <v>0</v>
      </c>
      <c r="K30" s="238" t="str">
        <f>IF(NOT(ISBLANK('SURVEY - START HERE'!M48)),COUNTIF('SURVEY - START HERE'!M48,"Hispanic/Latino (H)"),"blank")</f>
        <v>blank</v>
      </c>
      <c r="L30" s="232" t="b">
        <v>0</v>
      </c>
      <c r="M30" s="230" t="b">
        <v>0</v>
      </c>
      <c r="N30" s="230" t="b">
        <v>0</v>
      </c>
      <c r="O30" s="230" t="b">
        <v>0</v>
      </c>
      <c r="P30" s="230" t="b">
        <v>0</v>
      </c>
      <c r="Q30" s="230" t="b">
        <v>0</v>
      </c>
      <c r="R30" s="230" t="b">
        <v>0</v>
      </c>
      <c r="S30" s="231">
        <f t="shared" si="23"/>
        <v>0</v>
      </c>
      <c r="T30" s="232"/>
      <c r="U30" s="230"/>
      <c r="V30" s="230">
        <f t="shared" si="3"/>
        <v>0</v>
      </c>
      <c r="W30" s="230">
        <f t="shared" si="3"/>
        <v>0</v>
      </c>
      <c r="X30" s="230">
        <f t="shared" si="26"/>
        <v>0</v>
      </c>
      <c r="Y30" s="230">
        <f t="shared" si="27"/>
        <v>0</v>
      </c>
      <c r="Z30" s="230">
        <f t="shared" si="28"/>
        <v>0</v>
      </c>
      <c r="AA30" s="231">
        <f t="shared" si="29"/>
        <v>0</v>
      </c>
      <c r="AB30" s="232">
        <f t="shared" si="30"/>
        <v>0</v>
      </c>
      <c r="AC30" s="230">
        <f t="shared" si="31"/>
        <v>0</v>
      </c>
      <c r="AD30" s="230">
        <f t="shared" si="32"/>
        <v>0</v>
      </c>
      <c r="AE30" s="230">
        <f t="shared" si="33"/>
        <v>0</v>
      </c>
      <c r="AF30" s="230">
        <f t="shared" si="34"/>
        <v>0</v>
      </c>
      <c r="AG30" s="230">
        <f t="shared" si="35"/>
        <v>0</v>
      </c>
      <c r="AH30" s="230">
        <f t="shared" si="36"/>
        <v>0</v>
      </c>
      <c r="AI30" s="231">
        <f t="shared" si="37"/>
        <v>0</v>
      </c>
      <c r="AJ30" s="229">
        <f t="shared" si="38"/>
        <v>0</v>
      </c>
      <c r="AK30" s="232">
        <f t="shared" si="39"/>
        <v>0</v>
      </c>
      <c r="AL30" s="230">
        <f t="shared" si="40"/>
        <v>0</v>
      </c>
      <c r="AM30" s="230">
        <f t="shared" si="41"/>
        <v>0</v>
      </c>
      <c r="AN30" s="230">
        <f t="shared" si="42"/>
        <v>0</v>
      </c>
      <c r="AO30" s="230">
        <f t="shared" si="43"/>
        <v>0</v>
      </c>
      <c r="AP30" s="231">
        <f t="shared" si="44"/>
        <v>0</v>
      </c>
      <c r="AQ30" s="232">
        <f t="shared" si="45"/>
        <v>0</v>
      </c>
      <c r="AR30" s="230">
        <f t="shared" si="46"/>
        <v>0</v>
      </c>
      <c r="AS30" s="230">
        <f t="shared" si="47"/>
        <v>0</v>
      </c>
      <c r="AT30" s="230">
        <f t="shared" si="48"/>
        <v>0</v>
      </c>
      <c r="AU30" s="230">
        <f t="shared" si="49"/>
        <v>0</v>
      </c>
      <c r="AV30" s="231">
        <f t="shared" si="50"/>
        <v>0</v>
      </c>
      <c r="AW30" s="230">
        <f t="shared" si="51"/>
        <v>0</v>
      </c>
      <c r="AX30" s="230">
        <f t="shared" si="52"/>
        <v>0</v>
      </c>
      <c r="AY30" s="230">
        <f t="shared" si="53"/>
        <v>0</v>
      </c>
      <c r="AZ30" s="230">
        <f t="shared" si="54"/>
        <v>0</v>
      </c>
      <c r="BA30" s="230">
        <f t="shared" si="55"/>
        <v>0</v>
      </c>
      <c r="BB30" s="231">
        <f t="shared" si="56"/>
        <v>0</v>
      </c>
      <c r="BC30" s="232" t="b">
        <v>0</v>
      </c>
      <c r="BD30" s="230" t="b">
        <v>0</v>
      </c>
      <c r="BE30" s="230" t="b">
        <v>0</v>
      </c>
      <c r="BF30" s="230" t="b">
        <v>0</v>
      </c>
      <c r="BG30" s="231" t="b">
        <v>0</v>
      </c>
      <c r="BH30" s="188"/>
      <c r="BI30" s="189"/>
      <c r="BJ30" s="233">
        <f ca="1">IFERROR(DATEDIF($BP$2,'SURVEY - START HERE'!Z48,"m"),0)</f>
        <v>0</v>
      </c>
      <c r="BK30" s="231">
        <f>'SURVEY - START HERE'!AA48</f>
        <v>0</v>
      </c>
      <c r="BL30" s="229" t="str">
        <f t="shared" si="57"/>
        <v>OK</v>
      </c>
      <c r="BM30" s="229" t="str">
        <f t="shared" si="58"/>
        <v>OK</v>
      </c>
      <c r="BN30" s="229">
        <f t="shared" si="59"/>
        <v>0</v>
      </c>
      <c r="BO30" s="159"/>
      <c r="BP30" s="159"/>
    </row>
    <row r="31" spans="1:68" s="228" customFormat="1" ht="14.25" customHeight="1" x14ac:dyDescent="0.35">
      <c r="A31" s="229">
        <f>'SURVEY - START HERE'!C49</f>
        <v>0</v>
      </c>
      <c r="B31" s="229">
        <f>'SURVEY - START HERE'!D49</f>
        <v>0</v>
      </c>
      <c r="C31" s="229">
        <f>'SURVEY - START HERE'!E49</f>
        <v>0</v>
      </c>
      <c r="D31" s="229">
        <f>'SURVEY - START HERE'!F49</f>
        <v>0</v>
      </c>
      <c r="E31" s="229" t="b">
        <v>0</v>
      </c>
      <c r="F31" s="229" t="b">
        <v>0</v>
      </c>
      <c r="G31" s="229" t="b">
        <v>0</v>
      </c>
      <c r="H31" s="229" t="b">
        <v>0</v>
      </c>
      <c r="I31" s="229" t="b">
        <v>0</v>
      </c>
      <c r="J31" s="229">
        <f>'SURVEY - START HERE'!L49</f>
        <v>0</v>
      </c>
      <c r="K31" s="238" t="str">
        <f>IF(NOT(ISBLANK('SURVEY - START HERE'!M49)),COUNTIF('SURVEY - START HERE'!M49,"Hispanic/Latino (H)"),"blank")</f>
        <v>blank</v>
      </c>
      <c r="L31" s="232" t="b">
        <v>0</v>
      </c>
      <c r="M31" s="230" t="b">
        <v>0</v>
      </c>
      <c r="N31" s="230" t="b">
        <v>0</v>
      </c>
      <c r="O31" s="230" t="b">
        <v>0</v>
      </c>
      <c r="P31" s="230" t="b">
        <v>0</v>
      </c>
      <c r="Q31" s="230" t="b">
        <v>0</v>
      </c>
      <c r="R31" s="230" t="b">
        <v>0</v>
      </c>
      <c r="S31" s="231">
        <f t="shared" si="23"/>
        <v>0</v>
      </c>
      <c r="T31" s="232"/>
      <c r="U31" s="230"/>
      <c r="V31" s="230">
        <f t="shared" si="3"/>
        <v>0</v>
      </c>
      <c r="W31" s="230">
        <f t="shared" si="3"/>
        <v>0</v>
      </c>
      <c r="X31" s="230">
        <f t="shared" si="26"/>
        <v>0</v>
      </c>
      <c r="Y31" s="230">
        <f t="shared" si="27"/>
        <v>0</v>
      </c>
      <c r="Z31" s="230">
        <f t="shared" si="28"/>
        <v>0</v>
      </c>
      <c r="AA31" s="231">
        <f t="shared" si="29"/>
        <v>0</v>
      </c>
      <c r="AB31" s="232">
        <f t="shared" si="30"/>
        <v>0</v>
      </c>
      <c r="AC31" s="230">
        <f t="shared" si="31"/>
        <v>0</v>
      </c>
      <c r="AD31" s="230">
        <f t="shared" si="32"/>
        <v>0</v>
      </c>
      <c r="AE31" s="230">
        <f t="shared" si="33"/>
        <v>0</v>
      </c>
      <c r="AF31" s="230">
        <f t="shared" si="34"/>
        <v>0</v>
      </c>
      <c r="AG31" s="230">
        <f t="shared" si="35"/>
        <v>0</v>
      </c>
      <c r="AH31" s="230">
        <f t="shared" si="36"/>
        <v>0</v>
      </c>
      <c r="AI31" s="231">
        <f t="shared" si="37"/>
        <v>0</v>
      </c>
      <c r="AJ31" s="229">
        <f t="shared" si="38"/>
        <v>0</v>
      </c>
      <c r="AK31" s="232">
        <f t="shared" si="39"/>
        <v>0</v>
      </c>
      <c r="AL31" s="230">
        <f t="shared" si="40"/>
        <v>0</v>
      </c>
      <c r="AM31" s="230">
        <f t="shared" si="41"/>
        <v>0</v>
      </c>
      <c r="AN31" s="230">
        <f t="shared" si="42"/>
        <v>0</v>
      </c>
      <c r="AO31" s="230">
        <f t="shared" si="43"/>
        <v>0</v>
      </c>
      <c r="AP31" s="231">
        <f t="shared" si="44"/>
        <v>0</v>
      </c>
      <c r="AQ31" s="232">
        <f t="shared" si="45"/>
        <v>0</v>
      </c>
      <c r="AR31" s="230">
        <f t="shared" si="46"/>
        <v>0</v>
      </c>
      <c r="AS31" s="230">
        <f t="shared" si="47"/>
        <v>0</v>
      </c>
      <c r="AT31" s="230">
        <f t="shared" si="48"/>
        <v>0</v>
      </c>
      <c r="AU31" s="230">
        <f t="shared" si="49"/>
        <v>0</v>
      </c>
      <c r="AV31" s="231">
        <f t="shared" si="50"/>
        <v>0</v>
      </c>
      <c r="AW31" s="230">
        <f t="shared" si="51"/>
        <v>0</v>
      </c>
      <c r="AX31" s="230">
        <f t="shared" si="52"/>
        <v>0</v>
      </c>
      <c r="AY31" s="230">
        <f t="shared" si="53"/>
        <v>0</v>
      </c>
      <c r="AZ31" s="230">
        <f t="shared" si="54"/>
        <v>0</v>
      </c>
      <c r="BA31" s="230">
        <f t="shared" si="55"/>
        <v>0</v>
      </c>
      <c r="BB31" s="231">
        <f t="shared" si="56"/>
        <v>0</v>
      </c>
      <c r="BC31" s="232" t="b">
        <v>0</v>
      </c>
      <c r="BD31" s="230" t="b">
        <v>0</v>
      </c>
      <c r="BE31" s="230" t="b">
        <v>0</v>
      </c>
      <c r="BF31" s="230" t="b">
        <v>0</v>
      </c>
      <c r="BG31" s="231" t="b">
        <v>0</v>
      </c>
      <c r="BH31" s="188"/>
      <c r="BI31" s="189"/>
      <c r="BJ31" s="233">
        <f ca="1">IFERROR(DATEDIF($BP$2,'SURVEY - START HERE'!Z49,"m"),0)</f>
        <v>0</v>
      </c>
      <c r="BK31" s="231">
        <f>'SURVEY - START HERE'!AA49</f>
        <v>0</v>
      </c>
      <c r="BL31" s="229" t="str">
        <f t="shared" si="57"/>
        <v>OK</v>
      </c>
      <c r="BM31" s="229" t="str">
        <f t="shared" si="58"/>
        <v>OK</v>
      </c>
      <c r="BN31" s="229">
        <f t="shared" si="59"/>
        <v>0</v>
      </c>
      <c r="BO31" s="159"/>
      <c r="BP31" s="159"/>
    </row>
    <row r="32" spans="1:68" ht="14.25" customHeight="1" x14ac:dyDescent="0.35">
      <c r="A32" s="159">
        <f>'SURVEY - START HERE'!C50</f>
        <v>0</v>
      </c>
      <c r="B32" s="159">
        <f>'SURVEY - START HERE'!D50</f>
        <v>0</v>
      </c>
      <c r="C32" s="159">
        <f>'SURVEY - START HERE'!E50</f>
        <v>0</v>
      </c>
      <c r="D32" s="159">
        <f>'SURVEY - START HERE'!F50</f>
        <v>0</v>
      </c>
      <c r="E32" s="159" t="b">
        <v>0</v>
      </c>
      <c r="F32" s="159" t="b">
        <v>0</v>
      </c>
      <c r="G32" s="159" t="b">
        <v>0</v>
      </c>
      <c r="H32" s="159" t="b">
        <v>0</v>
      </c>
      <c r="I32" s="159" t="b">
        <v>0</v>
      </c>
      <c r="J32" s="159">
        <f>'SURVEY - START HERE'!L50</f>
        <v>0</v>
      </c>
      <c r="K32" s="184" t="str">
        <f>IF(NOT(ISBLANK('SURVEY - START HERE'!M50)),COUNTIF('SURVEY - START HERE'!M50,"Hispanic/Latino (H)"),"blank")</f>
        <v>blank</v>
      </c>
      <c r="L32" s="185" t="b">
        <v>0</v>
      </c>
      <c r="M32" s="186" t="b">
        <v>0</v>
      </c>
      <c r="N32" s="186" t="b">
        <v>0</v>
      </c>
      <c r="O32" s="186" t="b">
        <v>0</v>
      </c>
      <c r="P32" s="186" t="b">
        <v>0</v>
      </c>
      <c r="Q32" s="186" t="b">
        <v>0</v>
      </c>
      <c r="R32" s="186" t="b">
        <v>0</v>
      </c>
      <c r="S32" s="187">
        <f t="shared" si="23"/>
        <v>0</v>
      </c>
      <c r="T32" s="185">
        <f t="shared" si="1"/>
        <v>0</v>
      </c>
      <c r="U32" s="186">
        <f t="shared" si="2"/>
        <v>0</v>
      </c>
      <c r="V32" s="186">
        <f t="shared" si="3"/>
        <v>0</v>
      </c>
      <c r="W32" s="186">
        <f t="shared" si="3"/>
        <v>0</v>
      </c>
      <c r="X32" s="186">
        <f t="shared" si="3"/>
        <v>0</v>
      </c>
      <c r="Y32" s="186">
        <f t="shared" si="4"/>
        <v>0</v>
      </c>
      <c r="Z32" s="186">
        <f t="shared" si="4"/>
        <v>0</v>
      </c>
      <c r="AA32" s="187">
        <f t="shared" si="4"/>
        <v>0</v>
      </c>
      <c r="AB32" s="185">
        <f t="shared" si="5"/>
        <v>0</v>
      </c>
      <c r="AC32" s="186">
        <f t="shared" si="6"/>
        <v>0</v>
      </c>
      <c r="AD32" s="186">
        <f t="shared" si="7"/>
        <v>0</v>
      </c>
      <c r="AE32" s="186">
        <f t="shared" si="7"/>
        <v>0</v>
      </c>
      <c r="AF32" s="186">
        <f t="shared" si="7"/>
        <v>0</v>
      </c>
      <c r="AG32" s="186">
        <f t="shared" si="8"/>
        <v>0</v>
      </c>
      <c r="AH32" s="186">
        <f t="shared" si="8"/>
        <v>0</v>
      </c>
      <c r="AI32" s="187">
        <f t="shared" si="8"/>
        <v>0</v>
      </c>
      <c r="AJ32" s="159">
        <f t="shared" si="25"/>
        <v>0</v>
      </c>
      <c r="AK32" s="185">
        <f t="shared" si="25"/>
        <v>0</v>
      </c>
      <c r="AL32" s="186">
        <f t="shared" si="25"/>
        <v>0</v>
      </c>
      <c r="AM32" s="186">
        <f t="shared" si="25"/>
        <v>0</v>
      </c>
      <c r="AN32" s="186">
        <f t="shared" si="25"/>
        <v>0</v>
      </c>
      <c r="AO32" s="186">
        <f t="shared" si="25"/>
        <v>0</v>
      </c>
      <c r="AP32" s="187">
        <f t="shared" si="25"/>
        <v>0</v>
      </c>
      <c r="AQ32" s="185">
        <f t="shared" si="9"/>
        <v>0</v>
      </c>
      <c r="AR32" s="186">
        <f t="shared" si="10"/>
        <v>0</v>
      </c>
      <c r="AS32" s="186">
        <f t="shared" si="11"/>
        <v>0</v>
      </c>
      <c r="AT32" s="186">
        <f t="shared" si="12"/>
        <v>0</v>
      </c>
      <c r="AU32" s="186">
        <f t="shared" si="24"/>
        <v>0</v>
      </c>
      <c r="AV32" s="187">
        <f t="shared" si="13"/>
        <v>0</v>
      </c>
      <c r="AW32" s="186">
        <f t="shared" si="14"/>
        <v>0</v>
      </c>
      <c r="AX32" s="186">
        <f t="shared" si="15"/>
        <v>0</v>
      </c>
      <c r="AY32" s="186">
        <f t="shared" si="16"/>
        <v>0</v>
      </c>
      <c r="AZ32" s="186">
        <f t="shared" si="17"/>
        <v>0</v>
      </c>
      <c r="BA32" s="186">
        <f t="shared" si="18"/>
        <v>0</v>
      </c>
      <c r="BB32" s="187">
        <f t="shared" si="19"/>
        <v>0</v>
      </c>
      <c r="BC32" s="185" t="b">
        <v>0</v>
      </c>
      <c r="BD32" s="186" t="b">
        <v>0</v>
      </c>
      <c r="BE32" s="186" t="b">
        <v>0</v>
      </c>
      <c r="BF32" s="186" t="b">
        <v>0</v>
      </c>
      <c r="BG32" s="187" t="b">
        <v>0</v>
      </c>
      <c r="BH32" s="188" t="str">
        <f>IF(ISBLANK('SURVEY - START HERE'!Y50),"",'SURVEY - START HERE'!Y50)</f>
        <v/>
      </c>
      <c r="BI32" s="189" t="str">
        <f>IF(ISBLANK('SURVEY - START HERE'!Z50),"",'SURVEY - START HERE'!Z50)</f>
        <v/>
      </c>
      <c r="BJ32" s="190">
        <f ca="1">IFERROR(DATEDIF($BP$2,'SURVEY - START HERE'!Z50,"m"),0)</f>
        <v>0</v>
      </c>
      <c r="BK32" s="187">
        <f>'SURVEY - START HERE'!AA50</f>
        <v>0</v>
      </c>
      <c r="BL32" s="159" t="str">
        <f t="shared" si="20"/>
        <v>OK</v>
      </c>
      <c r="BM32" s="159" t="str">
        <f t="shared" si="21"/>
        <v>OK</v>
      </c>
      <c r="BN32" s="159">
        <f t="shared" si="22"/>
        <v>0</v>
      </c>
      <c r="BO32" s="159"/>
      <c r="BP32" s="159"/>
    </row>
    <row r="33" spans="1:68" ht="14.25" customHeight="1" x14ac:dyDescent="0.35">
      <c r="A33" s="262"/>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1"/>
      <c r="BN33" s="1"/>
      <c r="BO33" s="262"/>
      <c r="BP33" s="262"/>
    </row>
    <row r="34" spans="1:68" ht="14.25" customHeight="1" x14ac:dyDescent="0.35">
      <c r="A34" s="262"/>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1"/>
      <c r="BN34" s="1"/>
      <c r="BO34" s="262"/>
      <c r="BP34" s="262"/>
    </row>
    <row r="35" spans="1:68" ht="14.25" customHeight="1" x14ac:dyDescent="0.35">
      <c r="A35" s="262"/>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1"/>
      <c r="BN35" s="1"/>
      <c r="BO35" s="262"/>
      <c r="BP35" s="262"/>
    </row>
    <row r="36" spans="1:68" ht="14.25" customHeight="1" x14ac:dyDescent="0.35">
      <c r="A36" s="262"/>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1"/>
      <c r="BN36" s="1"/>
      <c r="BO36" s="262"/>
      <c r="BP36" s="262"/>
    </row>
    <row r="37" spans="1:68" ht="14.25" customHeight="1" x14ac:dyDescent="0.35">
      <c r="A37" s="262"/>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1"/>
      <c r="BN37" s="1"/>
      <c r="BO37" s="262"/>
      <c r="BP37" s="262"/>
    </row>
    <row r="38" spans="1:68" ht="14.25" customHeight="1" x14ac:dyDescent="0.35">
      <c r="A38" s="262"/>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62"/>
      <c r="BB38" s="262"/>
      <c r="BC38" s="262"/>
      <c r="BD38" s="262"/>
      <c r="BE38" s="262"/>
      <c r="BF38" s="262"/>
      <c r="BG38" s="262"/>
      <c r="BH38" s="262"/>
      <c r="BI38" s="262"/>
      <c r="BJ38" s="262"/>
      <c r="BK38" s="262"/>
      <c r="BL38" s="262"/>
      <c r="BM38" s="1"/>
      <c r="BN38" s="1"/>
      <c r="BO38" s="262"/>
      <c r="BP38" s="262"/>
    </row>
    <row r="39" spans="1:68" ht="14.25" customHeight="1" x14ac:dyDescent="0.35">
      <c r="A39" s="262"/>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262"/>
      <c r="AL39" s="262"/>
      <c r="AM39" s="262"/>
      <c r="AN39" s="262"/>
      <c r="AO39" s="262"/>
      <c r="AP39" s="262"/>
      <c r="AQ39" s="262"/>
      <c r="AR39" s="262"/>
      <c r="AS39" s="262"/>
      <c r="AT39" s="262"/>
      <c r="AU39" s="262"/>
      <c r="AV39" s="262"/>
      <c r="AW39" s="262"/>
      <c r="AX39" s="262"/>
      <c r="AY39" s="262"/>
      <c r="AZ39" s="262"/>
      <c r="BA39" s="262"/>
      <c r="BB39" s="262"/>
      <c r="BC39" s="262"/>
      <c r="BD39" s="262"/>
      <c r="BE39" s="262"/>
      <c r="BF39" s="262"/>
      <c r="BG39" s="262"/>
      <c r="BH39" s="262"/>
      <c r="BI39" s="262"/>
      <c r="BJ39" s="262"/>
      <c r="BK39" s="262"/>
      <c r="BL39" s="262"/>
      <c r="BM39" s="1"/>
      <c r="BN39" s="1"/>
      <c r="BO39" s="262"/>
      <c r="BP39" s="262"/>
    </row>
    <row r="40" spans="1:68" ht="14.25" customHeight="1" x14ac:dyDescent="0.35">
      <c r="A40" s="262"/>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c r="AS40" s="262"/>
      <c r="AT40" s="262"/>
      <c r="AU40" s="262"/>
      <c r="AV40" s="262"/>
      <c r="AW40" s="262"/>
      <c r="AX40" s="262"/>
      <c r="AY40" s="262"/>
      <c r="AZ40" s="262"/>
      <c r="BA40" s="262"/>
      <c r="BB40" s="262"/>
      <c r="BC40" s="262"/>
      <c r="BD40" s="262"/>
      <c r="BE40" s="262"/>
      <c r="BF40" s="262"/>
      <c r="BG40" s="262"/>
      <c r="BH40" s="262"/>
      <c r="BI40" s="262"/>
      <c r="BJ40" s="262"/>
      <c r="BK40" s="262"/>
      <c r="BL40" s="262"/>
      <c r="BM40" s="1"/>
      <c r="BN40" s="1"/>
      <c r="BO40" s="262"/>
      <c r="BP40" s="262"/>
    </row>
    <row r="41" spans="1:68" ht="14.25" customHeight="1" x14ac:dyDescent="0.35">
      <c r="A41" s="262"/>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62"/>
      <c r="BE41" s="262"/>
      <c r="BF41" s="262"/>
      <c r="BG41" s="262"/>
      <c r="BH41" s="262"/>
      <c r="BI41" s="262"/>
      <c r="BJ41" s="262"/>
      <c r="BK41" s="262"/>
      <c r="BL41" s="262"/>
      <c r="BM41" s="1"/>
      <c r="BN41" s="1"/>
      <c r="BO41" s="262"/>
      <c r="BP41" s="262"/>
    </row>
    <row r="42" spans="1:68" ht="14.25" customHeight="1" x14ac:dyDescent="0.35">
      <c r="A42" s="262"/>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1"/>
      <c r="BN42" s="1"/>
      <c r="BO42" s="262"/>
      <c r="BP42" s="262"/>
    </row>
    <row r="43" spans="1:68" ht="14.25" customHeight="1" x14ac:dyDescent="0.35">
      <c r="A43" s="262"/>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1"/>
      <c r="BN43" s="1"/>
      <c r="BO43" s="262"/>
      <c r="BP43" s="262"/>
    </row>
    <row r="44" spans="1:68" ht="14.25" customHeight="1" x14ac:dyDescent="0.35">
      <c r="A44" s="262"/>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62"/>
      <c r="AR44" s="262"/>
      <c r="AS44" s="262"/>
      <c r="AT44" s="262"/>
      <c r="AU44" s="262"/>
      <c r="AV44" s="262"/>
      <c r="AW44" s="262"/>
      <c r="AX44" s="262"/>
      <c r="AY44" s="262"/>
      <c r="AZ44" s="262"/>
      <c r="BA44" s="262"/>
      <c r="BB44" s="262"/>
      <c r="BC44" s="262"/>
      <c r="BD44" s="262"/>
      <c r="BE44" s="262"/>
      <c r="BF44" s="262"/>
      <c r="BG44" s="262"/>
      <c r="BH44" s="262"/>
      <c r="BI44" s="262"/>
      <c r="BJ44" s="262"/>
      <c r="BK44" s="262"/>
      <c r="BL44" s="262"/>
      <c r="BM44" s="1"/>
      <c r="BN44" s="1"/>
      <c r="BO44" s="262"/>
      <c r="BP44" s="262"/>
    </row>
    <row r="45" spans="1:68" ht="14.25" customHeight="1" x14ac:dyDescent="0.35">
      <c r="A45" s="262"/>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c r="BA45" s="262"/>
      <c r="BB45" s="262"/>
      <c r="BC45" s="262"/>
      <c r="BD45" s="262"/>
      <c r="BE45" s="262"/>
      <c r="BF45" s="262"/>
      <c r="BG45" s="262"/>
      <c r="BH45" s="262"/>
      <c r="BI45" s="262"/>
      <c r="BJ45" s="262"/>
      <c r="BK45" s="262"/>
      <c r="BL45" s="262"/>
      <c r="BM45" s="1"/>
      <c r="BN45" s="1"/>
      <c r="BO45" s="262"/>
      <c r="BP45" s="262"/>
    </row>
    <row r="46" spans="1:68" ht="14.25" customHeight="1" x14ac:dyDescent="0.35">
      <c r="A46" s="262"/>
      <c r="B46" s="262"/>
      <c r="C46" s="262"/>
      <c r="D46" s="262"/>
      <c r="E46" s="262"/>
      <c r="F46" s="262"/>
      <c r="G46" s="262"/>
      <c r="H46" s="262"/>
      <c r="I46" s="262"/>
      <c r="J46" s="262"/>
      <c r="K46" s="262"/>
      <c r="L46" s="262"/>
      <c r="M46" s="262"/>
      <c r="N46" s="262"/>
      <c r="O46" s="262"/>
      <c r="P46" s="262"/>
      <c r="Q46" s="262"/>
      <c r="R46" s="262"/>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c r="AP46" s="262"/>
      <c r="AQ46" s="262"/>
      <c r="AR46" s="262"/>
      <c r="AS46" s="262"/>
      <c r="AT46" s="262"/>
      <c r="AU46" s="262"/>
      <c r="AV46" s="262"/>
      <c r="AW46" s="262"/>
      <c r="AX46" s="262"/>
      <c r="AY46" s="262"/>
      <c r="AZ46" s="262"/>
      <c r="BA46" s="262"/>
      <c r="BB46" s="262"/>
      <c r="BC46" s="262"/>
      <c r="BD46" s="262"/>
      <c r="BE46" s="262"/>
      <c r="BF46" s="262"/>
      <c r="BG46" s="262"/>
      <c r="BH46" s="262"/>
      <c r="BI46" s="262"/>
      <c r="BJ46" s="262"/>
      <c r="BK46" s="262"/>
      <c r="BL46" s="262"/>
      <c r="BM46" s="1"/>
      <c r="BN46" s="1"/>
      <c r="BO46" s="262"/>
      <c r="BP46" s="262"/>
    </row>
    <row r="47" spans="1:68" ht="14.25" customHeight="1" x14ac:dyDescent="0.35">
      <c r="A47" s="262"/>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262"/>
      <c r="BA47" s="262"/>
      <c r="BB47" s="262"/>
      <c r="BC47" s="262"/>
      <c r="BD47" s="262"/>
      <c r="BE47" s="262"/>
      <c r="BF47" s="262"/>
      <c r="BG47" s="262"/>
      <c r="BH47" s="262"/>
      <c r="BI47" s="262"/>
      <c r="BJ47" s="262"/>
      <c r="BK47" s="262"/>
      <c r="BL47" s="262"/>
      <c r="BM47" s="1"/>
      <c r="BN47" s="1"/>
      <c r="BO47" s="262"/>
      <c r="BP47" s="262"/>
    </row>
    <row r="48" spans="1:68" ht="14.25" customHeight="1" x14ac:dyDescent="0.35">
      <c r="A48" s="262"/>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262"/>
      <c r="AL48" s="262"/>
      <c r="AM48" s="262"/>
      <c r="AN48" s="262"/>
      <c r="AO48" s="262"/>
      <c r="AP48" s="262"/>
      <c r="AQ48" s="262"/>
      <c r="AR48" s="262"/>
      <c r="AS48" s="262"/>
      <c r="AT48" s="262"/>
      <c r="AU48" s="262"/>
      <c r="AV48" s="262"/>
      <c r="AW48" s="262"/>
      <c r="AX48" s="262"/>
      <c r="AY48" s="262"/>
      <c r="AZ48" s="262"/>
      <c r="BA48" s="262"/>
      <c r="BB48" s="262"/>
      <c r="BC48" s="262"/>
      <c r="BD48" s="262"/>
      <c r="BE48" s="262"/>
      <c r="BF48" s="262"/>
      <c r="BG48" s="262"/>
      <c r="BH48" s="262"/>
      <c r="BI48" s="262"/>
      <c r="BJ48" s="262"/>
      <c r="BK48" s="262"/>
      <c r="BL48" s="262"/>
      <c r="BM48" s="1"/>
      <c r="BN48" s="1"/>
      <c r="BO48" s="262"/>
      <c r="BP48" s="262"/>
    </row>
    <row r="49" spans="65:66" ht="14.25" customHeight="1" x14ac:dyDescent="0.35">
      <c r="BM49" s="1"/>
      <c r="BN49" s="1"/>
    </row>
    <row r="50" spans="65:66" ht="14.25" customHeight="1" x14ac:dyDescent="0.35">
      <c r="BM50" s="1"/>
      <c r="BN50" s="1"/>
    </row>
    <row r="51" spans="65:66" ht="14.25" customHeight="1" x14ac:dyDescent="0.35">
      <c r="BM51" s="1"/>
      <c r="BN51" s="1"/>
    </row>
    <row r="52" spans="65:66" ht="14.25" customHeight="1" x14ac:dyDescent="0.35">
      <c r="BM52" s="1"/>
      <c r="BN52" s="1"/>
    </row>
    <row r="53" spans="65:66" ht="14.25" customHeight="1" x14ac:dyDescent="0.35">
      <c r="BM53" s="1"/>
      <c r="BN53" s="1"/>
    </row>
    <row r="54" spans="65:66" ht="14.25" customHeight="1" x14ac:dyDescent="0.35">
      <c r="BM54" s="1"/>
      <c r="BN54" s="1"/>
    </row>
    <row r="55" spans="65:66" ht="14.25" customHeight="1" x14ac:dyDescent="0.35">
      <c r="BM55" s="1"/>
      <c r="BN55" s="1"/>
    </row>
    <row r="56" spans="65:66" ht="14.25" customHeight="1" x14ac:dyDescent="0.35">
      <c r="BM56" s="1"/>
      <c r="BN56" s="1"/>
    </row>
    <row r="57" spans="65:66" ht="14.25" customHeight="1" x14ac:dyDescent="0.35">
      <c r="BM57" s="1"/>
      <c r="BN57" s="1"/>
    </row>
    <row r="58" spans="65:66" ht="14.25" customHeight="1" x14ac:dyDescent="0.35">
      <c r="BM58" s="1"/>
      <c r="BN58" s="1"/>
    </row>
    <row r="59" spans="65:66" ht="14.25" customHeight="1" x14ac:dyDescent="0.35">
      <c r="BM59" s="1"/>
      <c r="BN59" s="1"/>
    </row>
    <row r="60" spans="65:66" ht="14.25" customHeight="1" x14ac:dyDescent="0.35">
      <c r="BM60" s="1"/>
      <c r="BN60" s="1"/>
    </row>
    <row r="61" spans="65:66" ht="14.25" customHeight="1" x14ac:dyDescent="0.35">
      <c r="BM61" s="1"/>
      <c r="BN61" s="1"/>
    </row>
    <row r="62" spans="65:66" ht="14.25" customHeight="1" x14ac:dyDescent="0.35">
      <c r="BM62" s="1"/>
      <c r="BN62" s="1"/>
    </row>
    <row r="63" spans="65:66" ht="14.25" customHeight="1" x14ac:dyDescent="0.35">
      <c r="BM63" s="1"/>
      <c r="BN63" s="1"/>
    </row>
    <row r="64" spans="65:66" ht="14.25" customHeight="1" x14ac:dyDescent="0.35">
      <c r="BM64" s="1"/>
      <c r="BN64" s="1"/>
    </row>
    <row r="65" spans="65:66" ht="14.25" customHeight="1" x14ac:dyDescent="0.35">
      <c r="BM65" s="1"/>
      <c r="BN65" s="1"/>
    </row>
    <row r="66" spans="65:66" ht="14.25" customHeight="1" x14ac:dyDescent="0.35">
      <c r="BM66" s="1"/>
      <c r="BN66" s="1"/>
    </row>
    <row r="67" spans="65:66" ht="14.25" customHeight="1" x14ac:dyDescent="0.35">
      <c r="BM67" s="1"/>
      <c r="BN67" s="1"/>
    </row>
    <row r="68" spans="65:66" ht="14.25" customHeight="1" x14ac:dyDescent="0.35">
      <c r="BM68" s="1"/>
      <c r="BN68" s="1"/>
    </row>
    <row r="69" spans="65:66" ht="14.25" customHeight="1" x14ac:dyDescent="0.35">
      <c r="BM69" s="1"/>
      <c r="BN69" s="1"/>
    </row>
    <row r="70" spans="65:66" ht="14.25" customHeight="1" x14ac:dyDescent="0.35">
      <c r="BM70" s="1"/>
      <c r="BN70" s="1"/>
    </row>
    <row r="71" spans="65:66" ht="14.25" customHeight="1" x14ac:dyDescent="0.35">
      <c r="BM71" s="1"/>
      <c r="BN71" s="1"/>
    </row>
    <row r="72" spans="65:66" ht="14.25" customHeight="1" x14ac:dyDescent="0.35">
      <c r="BM72" s="1"/>
      <c r="BN72" s="1"/>
    </row>
    <row r="73" spans="65:66" ht="14.25" customHeight="1" x14ac:dyDescent="0.35">
      <c r="BM73" s="1"/>
      <c r="BN73" s="1"/>
    </row>
    <row r="74" spans="65:66" ht="14.25" customHeight="1" x14ac:dyDescent="0.35">
      <c r="BM74" s="1"/>
      <c r="BN74" s="1"/>
    </row>
    <row r="75" spans="65:66" ht="14.25" customHeight="1" x14ac:dyDescent="0.35">
      <c r="BM75" s="1"/>
      <c r="BN75" s="1"/>
    </row>
    <row r="76" spans="65:66" ht="14.25" customHeight="1" x14ac:dyDescent="0.35">
      <c r="BM76" s="1"/>
      <c r="BN76" s="1"/>
    </row>
    <row r="77" spans="65:66" ht="14.25" customHeight="1" x14ac:dyDescent="0.35">
      <c r="BM77" s="1"/>
      <c r="BN77" s="1"/>
    </row>
    <row r="78" spans="65:66" ht="14.25" customHeight="1" x14ac:dyDescent="0.35">
      <c r="BM78" s="1"/>
      <c r="BN78" s="1"/>
    </row>
    <row r="79" spans="65:66" ht="14.25" customHeight="1" x14ac:dyDescent="0.35">
      <c r="BM79" s="1"/>
      <c r="BN79" s="1"/>
    </row>
    <row r="80" spans="65:66" ht="14.25" customHeight="1" x14ac:dyDescent="0.35">
      <c r="BM80" s="1"/>
      <c r="BN80" s="1"/>
    </row>
    <row r="81" spans="65:66" ht="14.25" customHeight="1" x14ac:dyDescent="0.35">
      <c r="BM81" s="1"/>
      <c r="BN81" s="1"/>
    </row>
    <row r="82" spans="65:66" ht="14.25" customHeight="1" x14ac:dyDescent="0.35">
      <c r="BM82" s="1"/>
      <c r="BN82" s="1"/>
    </row>
    <row r="83" spans="65:66" ht="14.25" customHeight="1" x14ac:dyDescent="0.35">
      <c r="BM83" s="1"/>
      <c r="BN83" s="1"/>
    </row>
    <row r="84" spans="65:66" ht="14.25" customHeight="1" x14ac:dyDescent="0.35">
      <c r="BM84" s="1"/>
      <c r="BN84" s="1"/>
    </row>
    <row r="85" spans="65:66" ht="14.25" customHeight="1" x14ac:dyDescent="0.35">
      <c r="BM85" s="1"/>
      <c r="BN85" s="1"/>
    </row>
    <row r="86" spans="65:66" ht="14.25" customHeight="1" x14ac:dyDescent="0.35">
      <c r="BM86" s="1"/>
      <c r="BN86" s="1"/>
    </row>
    <row r="87" spans="65:66" ht="14.25" customHeight="1" x14ac:dyDescent="0.35">
      <c r="BM87" s="1"/>
      <c r="BN87" s="1"/>
    </row>
    <row r="88" spans="65:66" ht="14.25" customHeight="1" x14ac:dyDescent="0.35">
      <c r="BM88" s="1"/>
      <c r="BN88" s="1"/>
    </row>
    <row r="89" spans="65:66" ht="14.25" customHeight="1" x14ac:dyDescent="0.35">
      <c r="BM89" s="1"/>
      <c r="BN89" s="1"/>
    </row>
    <row r="90" spans="65:66" ht="14.25" customHeight="1" x14ac:dyDescent="0.35">
      <c r="BM90" s="1"/>
      <c r="BN90" s="1"/>
    </row>
    <row r="91" spans="65:66" ht="14.25" customHeight="1" x14ac:dyDescent="0.35">
      <c r="BM91" s="1"/>
      <c r="BN91" s="1"/>
    </row>
    <row r="92" spans="65:66" ht="14.25" customHeight="1" x14ac:dyDescent="0.35">
      <c r="BM92" s="1"/>
      <c r="BN92" s="1"/>
    </row>
    <row r="93" spans="65:66" ht="14.25" customHeight="1" x14ac:dyDescent="0.35">
      <c r="BM93" s="1"/>
      <c r="BN93" s="1"/>
    </row>
    <row r="94" spans="65:66" ht="14.25" customHeight="1" x14ac:dyDescent="0.35">
      <c r="BM94" s="1"/>
      <c r="BN94" s="1"/>
    </row>
    <row r="95" spans="65:66" ht="14.25" customHeight="1" x14ac:dyDescent="0.35">
      <c r="BM95" s="1"/>
      <c r="BN95" s="1"/>
    </row>
    <row r="96" spans="65:66" ht="14.25" customHeight="1" x14ac:dyDescent="0.35">
      <c r="BM96" s="1"/>
      <c r="BN96" s="1"/>
    </row>
    <row r="97" spans="65:66" ht="14.25" customHeight="1" x14ac:dyDescent="0.35">
      <c r="BM97" s="1"/>
      <c r="BN97" s="1"/>
    </row>
    <row r="98" spans="65:66" ht="14.25" customHeight="1" x14ac:dyDescent="0.35">
      <c r="BM98" s="1"/>
      <c r="BN98" s="1"/>
    </row>
    <row r="99" spans="65:66" ht="14.25" customHeight="1" x14ac:dyDescent="0.35">
      <c r="BM99" s="1"/>
      <c r="BN99" s="1"/>
    </row>
    <row r="100" spans="65:66" ht="14.25" customHeight="1" x14ac:dyDescent="0.35">
      <c r="BM100" s="1"/>
      <c r="BN100" s="1"/>
    </row>
    <row r="101" spans="65:66" ht="14.25" customHeight="1" x14ac:dyDescent="0.35">
      <c r="BM101" s="1"/>
      <c r="BN101" s="1"/>
    </row>
    <row r="102" spans="65:66" ht="14.25" customHeight="1" x14ac:dyDescent="0.35">
      <c r="BM102" s="1"/>
      <c r="BN102" s="1"/>
    </row>
    <row r="103" spans="65:66" ht="14.25" customHeight="1" x14ac:dyDescent="0.35">
      <c r="BM103" s="1"/>
      <c r="BN103" s="1"/>
    </row>
    <row r="104" spans="65:66" ht="14.25" customHeight="1" x14ac:dyDescent="0.35">
      <c r="BM104" s="1"/>
      <c r="BN104" s="1"/>
    </row>
    <row r="105" spans="65:66" ht="14.25" customHeight="1" x14ac:dyDescent="0.35">
      <c r="BM105" s="1"/>
      <c r="BN105" s="1"/>
    </row>
    <row r="106" spans="65:66" ht="14.25" customHeight="1" x14ac:dyDescent="0.35">
      <c r="BM106" s="1"/>
      <c r="BN106" s="1"/>
    </row>
    <row r="107" spans="65:66" ht="14.25" customHeight="1" x14ac:dyDescent="0.35">
      <c r="BM107" s="1"/>
      <c r="BN107" s="1"/>
    </row>
    <row r="108" spans="65:66" ht="14.25" customHeight="1" x14ac:dyDescent="0.35">
      <c r="BM108" s="1"/>
      <c r="BN108" s="1"/>
    </row>
    <row r="109" spans="65:66" ht="14.25" customHeight="1" x14ac:dyDescent="0.35">
      <c r="BM109" s="1"/>
      <c r="BN109" s="1"/>
    </row>
    <row r="110" spans="65:66" ht="14.25" customHeight="1" x14ac:dyDescent="0.35">
      <c r="BM110" s="1"/>
      <c r="BN110" s="1"/>
    </row>
    <row r="111" spans="65:66" ht="14.25" customHeight="1" x14ac:dyDescent="0.35">
      <c r="BM111" s="1"/>
      <c r="BN111" s="1"/>
    </row>
    <row r="112" spans="65:66" ht="14.25" customHeight="1" x14ac:dyDescent="0.35">
      <c r="BM112" s="1"/>
      <c r="BN112" s="1"/>
    </row>
    <row r="113" spans="65:66" ht="14.25" customHeight="1" x14ac:dyDescent="0.35">
      <c r="BM113" s="1"/>
      <c r="BN113" s="1"/>
    </row>
    <row r="114" spans="65:66" ht="14.25" customHeight="1" x14ac:dyDescent="0.35">
      <c r="BM114" s="1"/>
      <c r="BN114" s="1"/>
    </row>
    <row r="115" spans="65:66" ht="14.25" customHeight="1" x14ac:dyDescent="0.35">
      <c r="BM115" s="1"/>
      <c r="BN115" s="1"/>
    </row>
    <row r="116" spans="65:66" ht="14.25" customHeight="1" x14ac:dyDescent="0.35">
      <c r="BM116" s="1"/>
      <c r="BN116" s="1"/>
    </row>
    <row r="117" spans="65:66" ht="14.25" customHeight="1" x14ac:dyDescent="0.35">
      <c r="BM117" s="1"/>
      <c r="BN117" s="1"/>
    </row>
    <row r="118" spans="65:66" ht="14.25" customHeight="1" x14ac:dyDescent="0.35">
      <c r="BM118" s="1"/>
      <c r="BN118" s="1"/>
    </row>
    <row r="119" spans="65:66" ht="14.25" customHeight="1" x14ac:dyDescent="0.35">
      <c r="BM119" s="1"/>
      <c r="BN119" s="1"/>
    </row>
    <row r="120" spans="65:66" ht="14.25" customHeight="1" x14ac:dyDescent="0.35">
      <c r="BM120" s="1"/>
      <c r="BN120" s="1"/>
    </row>
    <row r="121" spans="65:66" ht="14.25" customHeight="1" x14ac:dyDescent="0.35">
      <c r="BM121" s="1"/>
      <c r="BN121" s="1"/>
    </row>
    <row r="122" spans="65:66" ht="14.25" customHeight="1" x14ac:dyDescent="0.35">
      <c r="BM122" s="1"/>
      <c r="BN122" s="1"/>
    </row>
    <row r="123" spans="65:66" ht="14.25" customHeight="1" x14ac:dyDescent="0.35">
      <c r="BM123" s="1"/>
      <c r="BN123" s="1"/>
    </row>
    <row r="124" spans="65:66" ht="14.25" customHeight="1" x14ac:dyDescent="0.35">
      <c r="BM124" s="1"/>
      <c r="BN124" s="1"/>
    </row>
    <row r="125" spans="65:66" ht="14.25" customHeight="1" x14ac:dyDescent="0.35">
      <c r="BM125" s="1"/>
      <c r="BN125" s="1"/>
    </row>
    <row r="126" spans="65:66" ht="14.25" customHeight="1" x14ac:dyDescent="0.35">
      <c r="BM126" s="1"/>
      <c r="BN126" s="1"/>
    </row>
    <row r="127" spans="65:66" ht="14.25" customHeight="1" x14ac:dyDescent="0.35">
      <c r="BM127" s="1"/>
      <c r="BN127" s="1"/>
    </row>
    <row r="128" spans="65:66" ht="14.25" customHeight="1" x14ac:dyDescent="0.35">
      <c r="BM128" s="1"/>
      <c r="BN128" s="1"/>
    </row>
    <row r="129" spans="65:66" ht="14.25" customHeight="1" x14ac:dyDescent="0.35">
      <c r="BM129" s="1"/>
      <c r="BN129" s="1"/>
    </row>
    <row r="130" spans="65:66" ht="14.25" customHeight="1" x14ac:dyDescent="0.35">
      <c r="BM130" s="1"/>
      <c r="BN130" s="1"/>
    </row>
    <row r="131" spans="65:66" ht="14.25" customHeight="1" x14ac:dyDescent="0.35">
      <c r="BM131" s="1"/>
      <c r="BN131" s="1"/>
    </row>
    <row r="132" spans="65:66" ht="14.25" customHeight="1" x14ac:dyDescent="0.35">
      <c r="BM132" s="1"/>
      <c r="BN132" s="1"/>
    </row>
    <row r="133" spans="65:66" ht="14.25" customHeight="1" x14ac:dyDescent="0.35">
      <c r="BM133" s="1"/>
      <c r="BN133" s="1"/>
    </row>
    <row r="134" spans="65:66" ht="14.25" customHeight="1" x14ac:dyDescent="0.35">
      <c r="BM134" s="1"/>
      <c r="BN134" s="1"/>
    </row>
    <row r="135" spans="65:66" ht="14.25" customHeight="1" x14ac:dyDescent="0.35">
      <c r="BM135" s="1"/>
      <c r="BN135" s="1"/>
    </row>
    <row r="136" spans="65:66" ht="14.25" customHeight="1" x14ac:dyDescent="0.35">
      <c r="BM136" s="1"/>
      <c r="BN136" s="1"/>
    </row>
    <row r="137" spans="65:66" ht="14.25" customHeight="1" x14ac:dyDescent="0.35">
      <c r="BM137" s="1"/>
      <c r="BN137" s="1"/>
    </row>
    <row r="138" spans="65:66" ht="14.25" customHeight="1" x14ac:dyDescent="0.35">
      <c r="BM138" s="1"/>
      <c r="BN138" s="1"/>
    </row>
    <row r="139" spans="65:66" ht="14.25" customHeight="1" x14ac:dyDescent="0.35">
      <c r="BM139" s="1"/>
      <c r="BN139" s="1"/>
    </row>
    <row r="140" spans="65:66" ht="14.25" customHeight="1" x14ac:dyDescent="0.35">
      <c r="BM140" s="1"/>
      <c r="BN140" s="1"/>
    </row>
    <row r="141" spans="65:66" ht="14.25" customHeight="1" x14ac:dyDescent="0.35">
      <c r="BM141" s="1"/>
      <c r="BN141" s="1"/>
    </row>
    <row r="142" spans="65:66" ht="14.25" customHeight="1" x14ac:dyDescent="0.35">
      <c r="BM142" s="1"/>
      <c r="BN142" s="1"/>
    </row>
    <row r="143" spans="65:66" ht="14.25" customHeight="1" x14ac:dyDescent="0.35">
      <c r="BM143" s="1"/>
      <c r="BN143" s="1"/>
    </row>
    <row r="144" spans="65:66" ht="14.25" customHeight="1" x14ac:dyDescent="0.35">
      <c r="BM144" s="1"/>
      <c r="BN144" s="1"/>
    </row>
    <row r="145" spans="65:66" ht="14.25" customHeight="1" x14ac:dyDescent="0.35">
      <c r="BM145" s="1"/>
      <c r="BN145" s="1"/>
    </row>
    <row r="146" spans="65:66" ht="14.25" customHeight="1" x14ac:dyDescent="0.35">
      <c r="BM146" s="1"/>
      <c r="BN146" s="1"/>
    </row>
    <row r="147" spans="65:66" ht="14.25" customHeight="1" x14ac:dyDescent="0.35">
      <c r="BM147" s="1"/>
      <c r="BN147" s="1"/>
    </row>
    <row r="148" spans="65:66" ht="14.25" customHeight="1" x14ac:dyDescent="0.35">
      <c r="BM148" s="1"/>
      <c r="BN148" s="1"/>
    </row>
    <row r="149" spans="65:66" ht="14.25" customHeight="1" x14ac:dyDescent="0.35">
      <c r="BM149" s="1"/>
      <c r="BN149" s="1"/>
    </row>
    <row r="150" spans="65:66" ht="14.25" customHeight="1" x14ac:dyDescent="0.35">
      <c r="BM150" s="1"/>
      <c r="BN150" s="1"/>
    </row>
    <row r="151" spans="65:66" ht="14.25" customHeight="1" x14ac:dyDescent="0.35">
      <c r="BM151" s="1"/>
      <c r="BN151" s="1"/>
    </row>
    <row r="152" spans="65:66" ht="14.25" customHeight="1" x14ac:dyDescent="0.35">
      <c r="BM152" s="1"/>
      <c r="BN152" s="1"/>
    </row>
    <row r="153" spans="65:66" ht="14.25" customHeight="1" x14ac:dyDescent="0.35">
      <c r="BM153" s="1"/>
      <c r="BN153" s="1"/>
    </row>
    <row r="154" spans="65:66" ht="14.25" customHeight="1" x14ac:dyDescent="0.35">
      <c r="BM154" s="1"/>
      <c r="BN154" s="1"/>
    </row>
    <row r="155" spans="65:66" ht="14.25" customHeight="1" x14ac:dyDescent="0.35">
      <c r="BM155" s="1"/>
      <c r="BN155" s="1"/>
    </row>
    <row r="156" spans="65:66" ht="14.25" customHeight="1" x14ac:dyDescent="0.35">
      <c r="BM156" s="1"/>
      <c r="BN156" s="1"/>
    </row>
    <row r="157" spans="65:66" ht="14.25" customHeight="1" x14ac:dyDescent="0.35">
      <c r="BM157" s="1"/>
      <c r="BN157" s="1"/>
    </row>
    <row r="158" spans="65:66" ht="14.25" customHeight="1" x14ac:dyDescent="0.35">
      <c r="BM158" s="1"/>
      <c r="BN158" s="1"/>
    </row>
    <row r="159" spans="65:66" ht="14.25" customHeight="1" x14ac:dyDescent="0.35">
      <c r="BM159" s="1"/>
      <c r="BN159" s="1"/>
    </row>
    <row r="160" spans="65:66" ht="14.25" customHeight="1" x14ac:dyDescent="0.35">
      <c r="BM160" s="1"/>
      <c r="BN160" s="1"/>
    </row>
    <row r="161" spans="65:66" ht="14.25" customHeight="1" x14ac:dyDescent="0.35">
      <c r="BM161" s="1"/>
      <c r="BN161" s="1"/>
    </row>
    <row r="162" spans="65:66" ht="14.25" customHeight="1" x14ac:dyDescent="0.35">
      <c r="BM162" s="1"/>
      <c r="BN162" s="1"/>
    </row>
    <row r="163" spans="65:66" ht="14.25" customHeight="1" x14ac:dyDescent="0.35">
      <c r="BM163" s="1"/>
      <c r="BN163" s="1"/>
    </row>
    <row r="164" spans="65:66" ht="14.25" customHeight="1" x14ac:dyDescent="0.35">
      <c r="BM164" s="1"/>
      <c r="BN164" s="1"/>
    </row>
    <row r="165" spans="65:66" ht="14.25" customHeight="1" x14ac:dyDescent="0.35">
      <c r="BM165" s="1"/>
      <c r="BN165" s="1"/>
    </row>
    <row r="166" spans="65:66" ht="14.25" customHeight="1" x14ac:dyDescent="0.35">
      <c r="BM166" s="1"/>
      <c r="BN166" s="1"/>
    </row>
    <row r="167" spans="65:66" ht="14.25" customHeight="1" x14ac:dyDescent="0.35">
      <c r="BM167" s="1"/>
      <c r="BN167" s="1"/>
    </row>
    <row r="168" spans="65:66" ht="14.25" customHeight="1" x14ac:dyDescent="0.35">
      <c r="BM168" s="1"/>
      <c r="BN168" s="1"/>
    </row>
    <row r="169" spans="65:66" ht="14.25" customHeight="1" x14ac:dyDescent="0.35">
      <c r="BM169" s="1"/>
      <c r="BN169" s="1"/>
    </row>
    <row r="170" spans="65:66" ht="14.25" customHeight="1" x14ac:dyDescent="0.35">
      <c r="BM170" s="1"/>
      <c r="BN170" s="1"/>
    </row>
    <row r="171" spans="65:66" ht="14.25" customHeight="1" x14ac:dyDescent="0.35">
      <c r="BM171" s="1"/>
      <c r="BN171" s="1"/>
    </row>
    <row r="172" spans="65:66" ht="14.25" customHeight="1" x14ac:dyDescent="0.35">
      <c r="BM172" s="1"/>
      <c r="BN172" s="1"/>
    </row>
    <row r="173" spans="65:66" ht="14.25" customHeight="1" x14ac:dyDescent="0.35">
      <c r="BM173" s="1"/>
      <c r="BN173" s="1"/>
    </row>
    <row r="174" spans="65:66" ht="14.25" customHeight="1" x14ac:dyDescent="0.35">
      <c r="BM174" s="1"/>
      <c r="BN174" s="1"/>
    </row>
    <row r="175" spans="65:66" ht="14.25" customHeight="1" x14ac:dyDescent="0.35">
      <c r="BM175" s="1"/>
      <c r="BN175" s="1"/>
    </row>
    <row r="176" spans="65:66" ht="14.25" customHeight="1" x14ac:dyDescent="0.35">
      <c r="BM176" s="1"/>
      <c r="BN176" s="1"/>
    </row>
    <row r="177" spans="65:66" ht="14.25" customHeight="1" x14ac:dyDescent="0.35">
      <c r="BM177" s="1"/>
      <c r="BN177" s="1"/>
    </row>
    <row r="178" spans="65:66" ht="14.25" customHeight="1" x14ac:dyDescent="0.35">
      <c r="BM178" s="1"/>
      <c r="BN178" s="1"/>
    </row>
    <row r="179" spans="65:66" ht="14.25" customHeight="1" x14ac:dyDescent="0.35">
      <c r="BM179" s="1"/>
      <c r="BN179" s="1"/>
    </row>
    <row r="180" spans="65:66" ht="14.25" customHeight="1" x14ac:dyDescent="0.35">
      <c r="BM180" s="1"/>
      <c r="BN180" s="1"/>
    </row>
    <row r="181" spans="65:66" ht="14.25" customHeight="1" x14ac:dyDescent="0.35">
      <c r="BM181" s="1"/>
      <c r="BN181" s="1"/>
    </row>
    <row r="182" spans="65:66" ht="14.25" customHeight="1" x14ac:dyDescent="0.35">
      <c r="BM182" s="1"/>
      <c r="BN182" s="1"/>
    </row>
    <row r="183" spans="65:66" ht="14.25" customHeight="1" x14ac:dyDescent="0.35">
      <c r="BM183" s="1"/>
      <c r="BN183" s="1"/>
    </row>
    <row r="184" spans="65:66" ht="14.25" customHeight="1" x14ac:dyDescent="0.35">
      <c r="BM184" s="1"/>
      <c r="BN184" s="1"/>
    </row>
    <row r="185" spans="65:66" ht="14.25" customHeight="1" x14ac:dyDescent="0.35">
      <c r="BM185" s="1"/>
      <c r="BN185" s="1"/>
    </row>
    <row r="186" spans="65:66" ht="14.25" customHeight="1" x14ac:dyDescent="0.35">
      <c r="BM186" s="1"/>
      <c r="BN186" s="1"/>
    </row>
    <row r="187" spans="65:66" ht="14.25" customHeight="1" x14ac:dyDescent="0.35">
      <c r="BM187" s="1"/>
      <c r="BN187" s="1"/>
    </row>
    <row r="188" spans="65:66" ht="14.25" customHeight="1" x14ac:dyDescent="0.35">
      <c r="BM188" s="1"/>
      <c r="BN188" s="1"/>
    </row>
    <row r="189" spans="65:66" ht="14.25" customHeight="1" x14ac:dyDescent="0.35">
      <c r="BM189" s="1"/>
      <c r="BN189" s="1"/>
    </row>
    <row r="190" spans="65:66" ht="14.25" customHeight="1" x14ac:dyDescent="0.35">
      <c r="BM190" s="1"/>
      <c r="BN190" s="1"/>
    </row>
    <row r="191" spans="65:66" ht="14.25" customHeight="1" x14ac:dyDescent="0.35">
      <c r="BM191" s="1"/>
      <c r="BN191" s="1"/>
    </row>
    <row r="192" spans="65:66" ht="14.25" customHeight="1" x14ac:dyDescent="0.35">
      <c r="BM192" s="1"/>
      <c r="BN192" s="1"/>
    </row>
    <row r="193" spans="65:66" ht="14.25" customHeight="1" x14ac:dyDescent="0.35">
      <c r="BM193" s="1"/>
      <c r="BN193" s="1"/>
    </row>
    <row r="194" spans="65:66" ht="14.25" customHeight="1" x14ac:dyDescent="0.35">
      <c r="BM194" s="1"/>
      <c r="BN194" s="1"/>
    </row>
    <row r="195" spans="65:66" ht="14.25" customHeight="1" x14ac:dyDescent="0.35">
      <c r="BM195" s="1"/>
      <c r="BN195" s="1"/>
    </row>
    <row r="196" spans="65:66" ht="14.25" customHeight="1" x14ac:dyDescent="0.35">
      <c r="BM196" s="1"/>
      <c r="BN196" s="1"/>
    </row>
    <row r="197" spans="65:66" ht="14.25" customHeight="1" x14ac:dyDescent="0.35">
      <c r="BM197" s="1"/>
      <c r="BN197" s="1"/>
    </row>
    <row r="198" spans="65:66" ht="14.25" customHeight="1" x14ac:dyDescent="0.35">
      <c r="BM198" s="1"/>
      <c r="BN198" s="1"/>
    </row>
    <row r="199" spans="65:66" ht="14.25" customHeight="1" x14ac:dyDescent="0.35">
      <c r="BM199" s="1"/>
      <c r="BN199" s="1"/>
    </row>
    <row r="200" spans="65:66" ht="14.25" customHeight="1" x14ac:dyDescent="0.35">
      <c r="BM200" s="1"/>
      <c r="BN200" s="1"/>
    </row>
    <row r="201" spans="65:66" ht="14.25" customHeight="1" x14ac:dyDescent="0.35">
      <c r="BM201" s="1"/>
      <c r="BN201" s="1"/>
    </row>
    <row r="202" spans="65:66" ht="14.25" customHeight="1" x14ac:dyDescent="0.35">
      <c r="BM202" s="1"/>
      <c r="BN202" s="1"/>
    </row>
    <row r="203" spans="65:66" ht="14.25" customHeight="1" x14ac:dyDescent="0.35">
      <c r="BM203" s="1"/>
      <c r="BN203" s="1"/>
    </row>
    <row r="204" spans="65:66" ht="14.25" customHeight="1" x14ac:dyDescent="0.35">
      <c r="BM204" s="1"/>
      <c r="BN204" s="1"/>
    </row>
    <row r="205" spans="65:66" ht="14.25" customHeight="1" x14ac:dyDescent="0.35">
      <c r="BM205" s="1"/>
      <c r="BN205" s="1"/>
    </row>
    <row r="206" spans="65:66" ht="14.25" customHeight="1" x14ac:dyDescent="0.35">
      <c r="BM206" s="1"/>
      <c r="BN206" s="1"/>
    </row>
    <row r="207" spans="65:66" ht="14.25" customHeight="1" x14ac:dyDescent="0.35">
      <c r="BM207" s="1"/>
      <c r="BN207" s="1"/>
    </row>
    <row r="208" spans="65:66" ht="14.25" customHeight="1" x14ac:dyDescent="0.35">
      <c r="BM208" s="1"/>
      <c r="BN208" s="1"/>
    </row>
    <row r="209" spans="65:66" ht="14.25" customHeight="1" x14ac:dyDescent="0.35">
      <c r="BM209" s="1"/>
      <c r="BN209" s="1"/>
    </row>
    <row r="210" spans="65:66" ht="14.25" customHeight="1" x14ac:dyDescent="0.35">
      <c r="BM210" s="1"/>
      <c r="BN210" s="1"/>
    </row>
    <row r="211" spans="65:66" ht="14.25" customHeight="1" x14ac:dyDescent="0.35">
      <c r="BM211" s="1"/>
      <c r="BN211" s="1"/>
    </row>
    <row r="212" spans="65:66" ht="14.25" customHeight="1" x14ac:dyDescent="0.35">
      <c r="BM212" s="1"/>
      <c r="BN212" s="1"/>
    </row>
    <row r="213" spans="65:66" ht="14.25" customHeight="1" x14ac:dyDescent="0.35">
      <c r="BM213" s="1"/>
      <c r="BN213" s="1"/>
    </row>
    <row r="214" spans="65:66" ht="14.25" customHeight="1" x14ac:dyDescent="0.35">
      <c r="BM214" s="1"/>
      <c r="BN214" s="1"/>
    </row>
    <row r="215" spans="65:66" ht="14.25" customHeight="1" x14ac:dyDescent="0.35">
      <c r="BM215" s="1"/>
      <c r="BN215" s="1"/>
    </row>
    <row r="216" spans="65:66" ht="14.25" customHeight="1" x14ac:dyDescent="0.35">
      <c r="BM216" s="1"/>
      <c r="BN216" s="1"/>
    </row>
    <row r="217" spans="65:66" ht="14.25" customHeight="1" x14ac:dyDescent="0.35">
      <c r="BM217" s="1"/>
      <c r="BN217" s="1"/>
    </row>
    <row r="218" spans="65:66" ht="14.25" customHeight="1" x14ac:dyDescent="0.35">
      <c r="BM218" s="1"/>
      <c r="BN218" s="1"/>
    </row>
    <row r="219" spans="65:66" ht="14.25" customHeight="1" x14ac:dyDescent="0.35">
      <c r="BM219" s="1"/>
      <c r="BN219" s="1"/>
    </row>
    <row r="220" spans="65:66" ht="14.25" customHeight="1" x14ac:dyDescent="0.35">
      <c r="BM220" s="1"/>
      <c r="BN220" s="1"/>
    </row>
    <row r="221" spans="65:66" ht="14.25" customHeight="1" x14ac:dyDescent="0.35">
      <c r="BM221" s="1"/>
      <c r="BN221" s="1"/>
    </row>
    <row r="222" spans="65:66" ht="14.25" customHeight="1" x14ac:dyDescent="0.35">
      <c r="BM222" s="1"/>
      <c r="BN222" s="1"/>
    </row>
    <row r="223" spans="65:66" ht="14.25" customHeight="1" x14ac:dyDescent="0.35">
      <c r="BM223" s="1"/>
      <c r="BN223" s="1"/>
    </row>
    <row r="224" spans="65:66" ht="14.25" customHeight="1" x14ac:dyDescent="0.35">
      <c r="BM224" s="1"/>
      <c r="BN224" s="1"/>
    </row>
    <row r="225" spans="65:66" ht="14.25" customHeight="1" x14ac:dyDescent="0.35">
      <c r="BM225" s="1"/>
      <c r="BN225" s="1"/>
    </row>
    <row r="226" spans="65:66" ht="14.25" customHeight="1" x14ac:dyDescent="0.35">
      <c r="BM226" s="1"/>
      <c r="BN226" s="1"/>
    </row>
    <row r="227" spans="65:66" ht="14.25" customHeight="1" x14ac:dyDescent="0.35">
      <c r="BM227" s="1"/>
      <c r="BN227" s="1"/>
    </row>
    <row r="228" spans="65:66" ht="14.25" customHeight="1" x14ac:dyDescent="0.35">
      <c r="BM228" s="1"/>
      <c r="BN228" s="1"/>
    </row>
    <row r="229" spans="65:66" ht="14.25" customHeight="1" x14ac:dyDescent="0.35">
      <c r="BM229" s="1"/>
      <c r="BN229" s="1"/>
    </row>
    <row r="230" spans="65:66" ht="14.25" customHeight="1" x14ac:dyDescent="0.35">
      <c r="BM230" s="1"/>
      <c r="BN230" s="1"/>
    </row>
    <row r="231" spans="65:66" ht="14.25" customHeight="1" x14ac:dyDescent="0.35">
      <c r="BM231" s="1"/>
      <c r="BN231" s="1"/>
    </row>
    <row r="232" spans="65:66" ht="14.25" customHeight="1" x14ac:dyDescent="0.35">
      <c r="BM232" s="1"/>
      <c r="BN232" s="1"/>
    </row>
    <row r="233" spans="65:66" ht="14.25" customHeight="1" x14ac:dyDescent="0.35">
      <c r="BM233" s="1"/>
      <c r="BN233" s="1"/>
    </row>
    <row r="234" spans="65:66" ht="14.25" customHeight="1" x14ac:dyDescent="0.35">
      <c r="BM234" s="1"/>
      <c r="BN234" s="1"/>
    </row>
    <row r="235" spans="65:66" ht="14.25" customHeight="1" x14ac:dyDescent="0.35">
      <c r="BM235" s="1"/>
      <c r="BN235" s="1"/>
    </row>
    <row r="236" spans="65:66" ht="14.25" customHeight="1" x14ac:dyDescent="0.35">
      <c r="BM236" s="1"/>
      <c r="BN236" s="1"/>
    </row>
    <row r="237" spans="65:66" ht="14.25" customHeight="1" x14ac:dyDescent="0.35">
      <c r="BM237" s="1"/>
      <c r="BN237" s="1"/>
    </row>
    <row r="238" spans="65:66" ht="14.25" customHeight="1" x14ac:dyDescent="0.35">
      <c r="BM238" s="1"/>
      <c r="BN238" s="1"/>
    </row>
    <row r="239" spans="65:66" ht="14.25" customHeight="1" x14ac:dyDescent="0.35">
      <c r="BM239" s="1"/>
      <c r="BN239" s="1"/>
    </row>
    <row r="240" spans="65:66" ht="14.25" customHeight="1" x14ac:dyDescent="0.35">
      <c r="BM240" s="1"/>
      <c r="BN240" s="1"/>
    </row>
    <row r="241" spans="65:66" ht="14.25" customHeight="1" x14ac:dyDescent="0.35">
      <c r="BM241" s="1"/>
      <c r="BN241" s="1"/>
    </row>
    <row r="242" spans="65:66" ht="14.25" customHeight="1" x14ac:dyDescent="0.35">
      <c r="BM242" s="1"/>
      <c r="BN242" s="1"/>
    </row>
    <row r="243" spans="65:66" ht="14.25" customHeight="1" x14ac:dyDescent="0.35">
      <c r="BM243" s="1"/>
      <c r="BN243" s="1"/>
    </row>
    <row r="244" spans="65:66" ht="14.25" customHeight="1" x14ac:dyDescent="0.35">
      <c r="BM244" s="1"/>
      <c r="BN244" s="1"/>
    </row>
    <row r="245" spans="65:66" ht="14.25" customHeight="1" x14ac:dyDescent="0.35">
      <c r="BM245" s="1"/>
      <c r="BN245" s="1"/>
    </row>
    <row r="246" spans="65:66" ht="14.25" customHeight="1" x14ac:dyDescent="0.35">
      <c r="BM246" s="1"/>
      <c r="BN246" s="1"/>
    </row>
    <row r="247" spans="65:66" ht="14.25" customHeight="1" x14ac:dyDescent="0.35">
      <c r="BM247" s="1"/>
      <c r="BN247" s="1"/>
    </row>
    <row r="248" spans="65:66" ht="14.25" customHeight="1" x14ac:dyDescent="0.35">
      <c r="BM248" s="1"/>
      <c r="BN248" s="1"/>
    </row>
    <row r="249" spans="65:66" ht="14.25" customHeight="1" x14ac:dyDescent="0.35">
      <c r="BM249" s="1"/>
      <c r="BN249" s="1"/>
    </row>
    <row r="250" spans="65:66" ht="14.25" customHeight="1" x14ac:dyDescent="0.35">
      <c r="BM250" s="1"/>
      <c r="BN250" s="1"/>
    </row>
    <row r="251" spans="65:66" ht="14.25" customHeight="1" x14ac:dyDescent="0.35">
      <c r="BM251" s="1"/>
      <c r="BN251" s="1"/>
    </row>
    <row r="252" spans="65:66" ht="14.25" customHeight="1" x14ac:dyDescent="0.35">
      <c r="BM252" s="1"/>
      <c r="BN252" s="1"/>
    </row>
    <row r="253" spans="65:66" ht="14.25" customHeight="1" x14ac:dyDescent="0.35">
      <c r="BM253" s="1"/>
      <c r="BN253" s="1"/>
    </row>
    <row r="254" spans="65:66" ht="14.25" customHeight="1" x14ac:dyDescent="0.35">
      <c r="BM254" s="1"/>
      <c r="BN254" s="1"/>
    </row>
    <row r="255" spans="65:66" ht="14.25" customHeight="1" x14ac:dyDescent="0.35">
      <c r="BM255" s="1"/>
      <c r="BN255" s="1"/>
    </row>
    <row r="256" spans="65:66" ht="14.25" customHeight="1" x14ac:dyDescent="0.35">
      <c r="BM256" s="1"/>
      <c r="BN256" s="1"/>
    </row>
    <row r="257" spans="65:66" ht="14.25" customHeight="1" x14ac:dyDescent="0.35">
      <c r="BM257" s="1"/>
      <c r="BN257" s="1"/>
    </row>
    <row r="258" spans="65:66" ht="14.25" customHeight="1" x14ac:dyDescent="0.35">
      <c r="BM258" s="1"/>
      <c r="BN258" s="1"/>
    </row>
    <row r="259" spans="65:66" ht="14.25" customHeight="1" x14ac:dyDescent="0.35">
      <c r="BM259" s="1"/>
      <c r="BN259" s="1"/>
    </row>
    <row r="260" spans="65:66" ht="14.25" customHeight="1" x14ac:dyDescent="0.35">
      <c r="BM260" s="1"/>
      <c r="BN260" s="1"/>
    </row>
    <row r="261" spans="65:66" ht="14.25" customHeight="1" x14ac:dyDescent="0.35">
      <c r="BM261" s="1"/>
      <c r="BN261" s="1"/>
    </row>
    <row r="262" spans="65:66" ht="14.25" customHeight="1" x14ac:dyDescent="0.35">
      <c r="BM262" s="1"/>
      <c r="BN262" s="1"/>
    </row>
    <row r="263" spans="65:66" ht="14.25" customHeight="1" x14ac:dyDescent="0.35">
      <c r="BM263" s="1"/>
      <c r="BN263" s="1"/>
    </row>
    <row r="264" spans="65:66" ht="14.25" customHeight="1" x14ac:dyDescent="0.35">
      <c r="BM264" s="1"/>
      <c r="BN264" s="1"/>
    </row>
    <row r="265" spans="65:66" ht="14.25" customHeight="1" x14ac:dyDescent="0.35">
      <c r="BM265" s="1"/>
      <c r="BN265" s="1"/>
    </row>
    <row r="266" spans="65:66" ht="14.25" customHeight="1" x14ac:dyDescent="0.35">
      <c r="BM266" s="1"/>
      <c r="BN266" s="1"/>
    </row>
    <row r="267" spans="65:66" ht="14.25" customHeight="1" x14ac:dyDescent="0.35">
      <c r="BM267" s="1"/>
      <c r="BN267" s="1"/>
    </row>
    <row r="268" spans="65:66" ht="14.25" customHeight="1" x14ac:dyDescent="0.35">
      <c r="BM268" s="1"/>
      <c r="BN268" s="1"/>
    </row>
    <row r="269" spans="65:66" ht="14.25" customHeight="1" x14ac:dyDescent="0.35">
      <c r="BM269" s="1"/>
      <c r="BN269" s="1"/>
    </row>
    <row r="270" spans="65:66" ht="14.25" customHeight="1" x14ac:dyDescent="0.35">
      <c r="BM270" s="1"/>
      <c r="BN270" s="1"/>
    </row>
    <row r="271" spans="65:66" ht="14.25" customHeight="1" x14ac:dyDescent="0.35">
      <c r="BM271" s="1"/>
      <c r="BN271" s="1"/>
    </row>
    <row r="272" spans="65:66" ht="14.25" customHeight="1" x14ac:dyDescent="0.35">
      <c r="BM272" s="1"/>
      <c r="BN272" s="1"/>
    </row>
    <row r="273" spans="65:66" ht="14.25" customHeight="1" x14ac:dyDescent="0.35">
      <c r="BM273" s="1"/>
      <c r="BN273" s="1"/>
    </row>
    <row r="274" spans="65:66" ht="14.25" customHeight="1" x14ac:dyDescent="0.35">
      <c r="BM274" s="1"/>
      <c r="BN274" s="1"/>
    </row>
    <row r="275" spans="65:66" ht="14.25" customHeight="1" x14ac:dyDescent="0.35">
      <c r="BM275" s="1"/>
      <c r="BN275" s="1"/>
    </row>
    <row r="276" spans="65:66" ht="14.25" customHeight="1" x14ac:dyDescent="0.35">
      <c r="BM276" s="1"/>
      <c r="BN276" s="1"/>
    </row>
    <row r="277" spans="65:66" ht="14.25" customHeight="1" x14ac:dyDescent="0.35">
      <c r="BM277" s="1"/>
      <c r="BN277" s="1"/>
    </row>
    <row r="278" spans="65:66" ht="14.25" customHeight="1" x14ac:dyDescent="0.35">
      <c r="BM278" s="1"/>
      <c r="BN278" s="1"/>
    </row>
    <row r="279" spans="65:66" ht="14.25" customHeight="1" x14ac:dyDescent="0.35">
      <c r="BM279" s="1"/>
      <c r="BN279" s="1"/>
    </row>
    <row r="280" spans="65:66" ht="14.25" customHeight="1" x14ac:dyDescent="0.35">
      <c r="BM280" s="1"/>
      <c r="BN280" s="1"/>
    </row>
    <row r="281" spans="65:66" ht="14.25" customHeight="1" x14ac:dyDescent="0.35">
      <c r="BM281" s="1"/>
      <c r="BN281" s="1"/>
    </row>
    <row r="282" spans="65:66" ht="14.25" customHeight="1" x14ac:dyDescent="0.35">
      <c r="BM282" s="1"/>
      <c r="BN282" s="1"/>
    </row>
    <row r="283" spans="65:66" ht="14.25" customHeight="1" x14ac:dyDescent="0.35">
      <c r="BM283" s="1"/>
      <c r="BN283" s="1"/>
    </row>
    <row r="284" spans="65:66" ht="14.25" customHeight="1" x14ac:dyDescent="0.35">
      <c r="BM284" s="1"/>
      <c r="BN284" s="1"/>
    </row>
    <row r="285" spans="65:66" ht="14.25" customHeight="1" x14ac:dyDescent="0.35">
      <c r="BM285" s="1"/>
      <c r="BN285" s="1"/>
    </row>
    <row r="286" spans="65:66" ht="14.25" customHeight="1" x14ac:dyDescent="0.35">
      <c r="BM286" s="1"/>
      <c r="BN286" s="1"/>
    </row>
    <row r="287" spans="65:66" ht="14.25" customHeight="1" x14ac:dyDescent="0.35">
      <c r="BM287" s="1"/>
      <c r="BN287" s="1"/>
    </row>
    <row r="288" spans="65:66" ht="14.25" customHeight="1" x14ac:dyDescent="0.35">
      <c r="BM288" s="1"/>
      <c r="BN288" s="1"/>
    </row>
    <row r="289" spans="65:66" ht="14.25" customHeight="1" x14ac:dyDescent="0.35">
      <c r="BM289" s="1"/>
      <c r="BN289" s="1"/>
    </row>
    <row r="290" spans="65:66" ht="14.25" customHeight="1" x14ac:dyDescent="0.35">
      <c r="BM290" s="1"/>
      <c r="BN290" s="1"/>
    </row>
    <row r="291" spans="65:66" ht="14.25" customHeight="1" x14ac:dyDescent="0.35">
      <c r="BM291" s="1"/>
      <c r="BN291" s="1"/>
    </row>
    <row r="292" spans="65:66" ht="14.25" customHeight="1" x14ac:dyDescent="0.35">
      <c r="BM292" s="1"/>
      <c r="BN292" s="1"/>
    </row>
    <row r="293" spans="65:66" ht="14.25" customHeight="1" x14ac:dyDescent="0.35">
      <c r="BM293" s="1"/>
      <c r="BN293" s="1"/>
    </row>
    <row r="294" spans="65:66" ht="14.25" customHeight="1" x14ac:dyDescent="0.35">
      <c r="BM294" s="1"/>
      <c r="BN294" s="1"/>
    </row>
    <row r="295" spans="65:66" ht="14.25" customHeight="1" x14ac:dyDescent="0.35">
      <c r="BM295" s="1"/>
      <c r="BN295" s="1"/>
    </row>
    <row r="296" spans="65:66" ht="14.25" customHeight="1" x14ac:dyDescent="0.35">
      <c r="BM296" s="1"/>
      <c r="BN296" s="1"/>
    </row>
    <row r="297" spans="65:66" ht="14.25" customHeight="1" x14ac:dyDescent="0.35">
      <c r="BM297" s="1"/>
      <c r="BN297" s="1"/>
    </row>
    <row r="298" spans="65:66" ht="14.25" customHeight="1" x14ac:dyDescent="0.35">
      <c r="BM298" s="1"/>
      <c r="BN298" s="1"/>
    </row>
    <row r="299" spans="65:66" ht="14.25" customHeight="1" x14ac:dyDescent="0.35">
      <c r="BM299" s="1"/>
      <c r="BN299" s="1"/>
    </row>
    <row r="300" spans="65:66" ht="14.25" customHeight="1" x14ac:dyDescent="0.35">
      <c r="BM300" s="1"/>
      <c r="BN300" s="1"/>
    </row>
    <row r="301" spans="65:66" ht="14.25" customHeight="1" x14ac:dyDescent="0.35">
      <c r="BM301" s="1"/>
      <c r="BN301" s="1"/>
    </row>
    <row r="302" spans="65:66" ht="14.25" customHeight="1" x14ac:dyDescent="0.35">
      <c r="BM302" s="1"/>
      <c r="BN302" s="1"/>
    </row>
    <row r="303" spans="65:66" ht="14.25" customHeight="1" x14ac:dyDescent="0.35">
      <c r="BM303" s="1"/>
      <c r="BN303" s="1"/>
    </row>
    <row r="304" spans="65:66" ht="14.25" customHeight="1" x14ac:dyDescent="0.35">
      <c r="BM304" s="1"/>
      <c r="BN304" s="1"/>
    </row>
    <row r="305" spans="65:66" ht="14.25" customHeight="1" x14ac:dyDescent="0.35">
      <c r="BM305" s="1"/>
      <c r="BN305" s="1"/>
    </row>
    <row r="306" spans="65:66" ht="14.25" customHeight="1" x14ac:dyDescent="0.35">
      <c r="BM306" s="1"/>
      <c r="BN306" s="1"/>
    </row>
    <row r="307" spans="65:66" ht="14.25" customHeight="1" x14ac:dyDescent="0.35">
      <c r="BM307" s="1"/>
      <c r="BN307" s="1"/>
    </row>
    <row r="308" spans="65:66" ht="14.25" customHeight="1" x14ac:dyDescent="0.35">
      <c r="BM308" s="1"/>
      <c r="BN308" s="1"/>
    </row>
    <row r="309" spans="65:66" ht="14.25" customHeight="1" x14ac:dyDescent="0.35">
      <c r="BM309" s="1"/>
      <c r="BN309" s="1"/>
    </row>
    <row r="310" spans="65:66" ht="14.25" customHeight="1" x14ac:dyDescent="0.35">
      <c r="BM310" s="1"/>
      <c r="BN310" s="1"/>
    </row>
    <row r="311" spans="65:66" ht="14.25" customHeight="1" x14ac:dyDescent="0.35">
      <c r="BM311" s="1"/>
      <c r="BN311" s="1"/>
    </row>
    <row r="312" spans="65:66" ht="14.25" customHeight="1" x14ac:dyDescent="0.35">
      <c r="BM312" s="1"/>
      <c r="BN312" s="1"/>
    </row>
    <row r="313" spans="65:66" ht="14.25" customHeight="1" x14ac:dyDescent="0.35">
      <c r="BM313" s="1"/>
      <c r="BN313" s="1"/>
    </row>
    <row r="314" spans="65:66" ht="14.25" customHeight="1" x14ac:dyDescent="0.35">
      <c r="BM314" s="1"/>
      <c r="BN314" s="1"/>
    </row>
    <row r="315" spans="65:66" ht="14.25" customHeight="1" x14ac:dyDescent="0.35">
      <c r="BM315" s="1"/>
      <c r="BN315" s="1"/>
    </row>
    <row r="316" spans="65:66" ht="14.25" customHeight="1" x14ac:dyDescent="0.35">
      <c r="BM316" s="1"/>
      <c r="BN316" s="1"/>
    </row>
    <row r="317" spans="65:66" ht="14.25" customHeight="1" x14ac:dyDescent="0.35">
      <c r="BM317" s="1"/>
      <c r="BN317" s="1"/>
    </row>
    <row r="318" spans="65:66" ht="14.25" customHeight="1" x14ac:dyDescent="0.35">
      <c r="BM318" s="1"/>
      <c r="BN318" s="1"/>
    </row>
    <row r="319" spans="65:66" ht="14.25" customHeight="1" x14ac:dyDescent="0.35">
      <c r="BM319" s="1"/>
      <c r="BN319" s="1"/>
    </row>
    <row r="320" spans="65:66" ht="14.25" customHeight="1" x14ac:dyDescent="0.35">
      <c r="BM320" s="1"/>
      <c r="BN320" s="1"/>
    </row>
    <row r="321" spans="65:66" ht="14.25" customHeight="1" x14ac:dyDescent="0.35">
      <c r="BM321" s="1"/>
      <c r="BN321" s="1"/>
    </row>
    <row r="322" spans="65:66" ht="14.25" customHeight="1" x14ac:dyDescent="0.35">
      <c r="BM322" s="1"/>
      <c r="BN322" s="1"/>
    </row>
    <row r="323" spans="65:66" ht="14.25" customHeight="1" x14ac:dyDescent="0.35">
      <c r="BM323" s="1"/>
      <c r="BN323" s="1"/>
    </row>
    <row r="324" spans="65:66" ht="14.25" customHeight="1" x14ac:dyDescent="0.35">
      <c r="BM324" s="1"/>
      <c r="BN324" s="1"/>
    </row>
    <row r="325" spans="65:66" ht="14.25" customHeight="1" x14ac:dyDescent="0.35">
      <c r="BM325" s="1"/>
      <c r="BN325" s="1"/>
    </row>
    <row r="326" spans="65:66" ht="14.25" customHeight="1" x14ac:dyDescent="0.35">
      <c r="BM326" s="1"/>
      <c r="BN326" s="1"/>
    </row>
    <row r="327" spans="65:66" ht="14.25" customHeight="1" x14ac:dyDescent="0.35">
      <c r="BM327" s="1"/>
      <c r="BN327" s="1"/>
    </row>
    <row r="328" spans="65:66" ht="14.25" customHeight="1" x14ac:dyDescent="0.35">
      <c r="BM328" s="1"/>
      <c r="BN328" s="1"/>
    </row>
    <row r="329" spans="65:66" ht="14.25" customHeight="1" x14ac:dyDescent="0.35">
      <c r="BM329" s="1"/>
      <c r="BN329" s="1"/>
    </row>
    <row r="330" spans="65:66" ht="14.25" customHeight="1" x14ac:dyDescent="0.35">
      <c r="BM330" s="1"/>
      <c r="BN330" s="1"/>
    </row>
    <row r="331" spans="65:66" ht="14.25" customHeight="1" x14ac:dyDescent="0.35">
      <c r="BM331" s="1"/>
      <c r="BN331" s="1"/>
    </row>
    <row r="332" spans="65:66" ht="14.25" customHeight="1" x14ac:dyDescent="0.35">
      <c r="BM332" s="1"/>
      <c r="BN332" s="1"/>
    </row>
    <row r="333" spans="65:66" ht="14.25" customHeight="1" x14ac:dyDescent="0.35">
      <c r="BM333" s="1"/>
      <c r="BN333" s="1"/>
    </row>
    <row r="334" spans="65:66" ht="14.25" customHeight="1" x14ac:dyDescent="0.35">
      <c r="BM334" s="1"/>
      <c r="BN334" s="1"/>
    </row>
    <row r="335" spans="65:66" ht="14.25" customHeight="1" x14ac:dyDescent="0.35">
      <c r="BM335" s="1"/>
      <c r="BN335" s="1"/>
    </row>
    <row r="336" spans="65:66" ht="14.25" customHeight="1" x14ac:dyDescent="0.35">
      <c r="BM336" s="1"/>
      <c r="BN336" s="1"/>
    </row>
    <row r="337" spans="65:66" ht="14.25" customHeight="1" x14ac:dyDescent="0.35">
      <c r="BM337" s="1"/>
      <c r="BN337" s="1"/>
    </row>
    <row r="338" spans="65:66" ht="14.25" customHeight="1" x14ac:dyDescent="0.35">
      <c r="BM338" s="1"/>
      <c r="BN338" s="1"/>
    </row>
    <row r="339" spans="65:66" ht="14.25" customHeight="1" x14ac:dyDescent="0.35">
      <c r="BM339" s="1"/>
      <c r="BN339" s="1"/>
    </row>
    <row r="340" spans="65:66" ht="14.25" customHeight="1" x14ac:dyDescent="0.35">
      <c r="BM340" s="1"/>
      <c r="BN340" s="1"/>
    </row>
    <row r="341" spans="65:66" ht="14.25" customHeight="1" x14ac:dyDescent="0.35">
      <c r="BM341" s="1"/>
      <c r="BN341" s="1"/>
    </row>
    <row r="342" spans="65:66" ht="14.25" customHeight="1" x14ac:dyDescent="0.35">
      <c r="BM342" s="1"/>
      <c r="BN342" s="1"/>
    </row>
    <row r="343" spans="65:66" ht="14.25" customHeight="1" x14ac:dyDescent="0.35">
      <c r="BM343" s="1"/>
      <c r="BN343" s="1"/>
    </row>
    <row r="344" spans="65:66" ht="14.25" customHeight="1" x14ac:dyDescent="0.35">
      <c r="BM344" s="1"/>
      <c r="BN344" s="1"/>
    </row>
    <row r="345" spans="65:66" ht="14.25" customHeight="1" x14ac:dyDescent="0.35">
      <c r="BM345" s="1"/>
      <c r="BN345" s="1"/>
    </row>
    <row r="346" spans="65:66" ht="14.25" customHeight="1" x14ac:dyDescent="0.35">
      <c r="BM346" s="1"/>
      <c r="BN346" s="1"/>
    </row>
    <row r="347" spans="65:66" ht="14.25" customHeight="1" x14ac:dyDescent="0.35">
      <c r="BM347" s="1"/>
      <c r="BN347" s="1"/>
    </row>
    <row r="348" spans="65:66" ht="14.25" customHeight="1" x14ac:dyDescent="0.35">
      <c r="BM348" s="1"/>
      <c r="BN348" s="1"/>
    </row>
    <row r="349" spans="65:66" ht="14.25" customHeight="1" x14ac:dyDescent="0.35">
      <c r="BM349" s="1"/>
      <c r="BN349" s="1"/>
    </row>
    <row r="350" spans="65:66" ht="14.25" customHeight="1" x14ac:dyDescent="0.35">
      <c r="BM350" s="1"/>
      <c r="BN350" s="1"/>
    </row>
    <row r="351" spans="65:66" ht="14.25" customHeight="1" x14ac:dyDescent="0.35">
      <c r="BM351" s="1"/>
      <c r="BN351" s="1"/>
    </row>
    <row r="352" spans="65:66" ht="14.25" customHeight="1" x14ac:dyDescent="0.35">
      <c r="BM352" s="1"/>
      <c r="BN352" s="1"/>
    </row>
    <row r="353" spans="65:66" ht="14.25" customHeight="1" x14ac:dyDescent="0.35">
      <c r="BM353" s="1"/>
      <c r="BN353" s="1"/>
    </row>
    <row r="354" spans="65:66" ht="14.25" customHeight="1" x14ac:dyDescent="0.35">
      <c r="BM354" s="1"/>
      <c r="BN354" s="1"/>
    </row>
    <row r="355" spans="65:66" ht="14.25" customHeight="1" x14ac:dyDescent="0.35">
      <c r="BM355" s="1"/>
      <c r="BN355" s="1"/>
    </row>
    <row r="356" spans="65:66" ht="14.25" customHeight="1" x14ac:dyDescent="0.35">
      <c r="BM356" s="1"/>
      <c r="BN356" s="1"/>
    </row>
    <row r="357" spans="65:66" ht="14.25" customHeight="1" x14ac:dyDescent="0.35">
      <c r="BM357" s="1"/>
      <c r="BN357" s="1"/>
    </row>
    <row r="358" spans="65:66" ht="14.25" customHeight="1" x14ac:dyDescent="0.35">
      <c r="BM358" s="1"/>
      <c r="BN358" s="1"/>
    </row>
    <row r="359" spans="65:66" ht="14.25" customHeight="1" x14ac:dyDescent="0.35">
      <c r="BM359" s="1"/>
      <c r="BN359" s="1"/>
    </row>
    <row r="360" spans="65:66" ht="14.25" customHeight="1" x14ac:dyDescent="0.35">
      <c r="BM360" s="1"/>
      <c r="BN360" s="1"/>
    </row>
    <row r="361" spans="65:66" ht="14.25" customHeight="1" x14ac:dyDescent="0.35">
      <c r="BM361" s="1"/>
      <c r="BN361" s="1"/>
    </row>
    <row r="362" spans="65:66" ht="14.25" customHeight="1" x14ac:dyDescent="0.35">
      <c r="BM362" s="1"/>
      <c r="BN362" s="1"/>
    </row>
    <row r="363" spans="65:66" ht="14.25" customHeight="1" x14ac:dyDescent="0.35">
      <c r="BM363" s="1"/>
      <c r="BN363" s="1"/>
    </row>
    <row r="364" spans="65:66" ht="14.25" customHeight="1" x14ac:dyDescent="0.35">
      <c r="BM364" s="1"/>
      <c r="BN364" s="1"/>
    </row>
    <row r="365" spans="65:66" ht="14.25" customHeight="1" x14ac:dyDescent="0.35">
      <c r="BM365" s="1"/>
      <c r="BN365" s="1"/>
    </row>
    <row r="366" spans="65:66" ht="14.25" customHeight="1" x14ac:dyDescent="0.35">
      <c r="BM366" s="1"/>
      <c r="BN366" s="1"/>
    </row>
    <row r="367" spans="65:66" ht="14.25" customHeight="1" x14ac:dyDescent="0.35">
      <c r="BM367" s="1"/>
      <c r="BN367" s="1"/>
    </row>
    <row r="368" spans="65:66" ht="14.25" customHeight="1" x14ac:dyDescent="0.35">
      <c r="BM368" s="1"/>
      <c r="BN368" s="1"/>
    </row>
    <row r="369" spans="65:66" ht="14.25" customHeight="1" x14ac:dyDescent="0.35">
      <c r="BM369" s="1"/>
      <c r="BN369" s="1"/>
    </row>
    <row r="370" spans="65:66" ht="14.25" customHeight="1" x14ac:dyDescent="0.35">
      <c r="BM370" s="1"/>
      <c r="BN370" s="1"/>
    </row>
    <row r="371" spans="65:66" ht="14.25" customHeight="1" x14ac:dyDescent="0.35">
      <c r="BM371" s="1"/>
      <c r="BN371" s="1"/>
    </row>
    <row r="372" spans="65:66" ht="14.25" customHeight="1" x14ac:dyDescent="0.35">
      <c r="BM372" s="1"/>
      <c r="BN372" s="1"/>
    </row>
    <row r="373" spans="65:66" ht="14.25" customHeight="1" x14ac:dyDescent="0.35">
      <c r="BM373" s="1"/>
      <c r="BN373" s="1"/>
    </row>
    <row r="374" spans="65:66" ht="14.25" customHeight="1" x14ac:dyDescent="0.35">
      <c r="BM374" s="1"/>
      <c r="BN374" s="1"/>
    </row>
    <row r="375" spans="65:66" ht="14.25" customHeight="1" x14ac:dyDescent="0.35">
      <c r="BM375" s="1"/>
      <c r="BN375" s="1"/>
    </row>
    <row r="376" spans="65:66" ht="14.25" customHeight="1" x14ac:dyDescent="0.35">
      <c r="BM376" s="1"/>
      <c r="BN376" s="1"/>
    </row>
    <row r="377" spans="65:66" ht="14.25" customHeight="1" x14ac:dyDescent="0.35">
      <c r="BM377" s="1"/>
      <c r="BN377" s="1"/>
    </row>
    <row r="378" spans="65:66" ht="14.25" customHeight="1" x14ac:dyDescent="0.35">
      <c r="BM378" s="1"/>
      <c r="BN378" s="1"/>
    </row>
    <row r="379" spans="65:66" ht="14.25" customHeight="1" x14ac:dyDescent="0.35">
      <c r="BM379" s="1"/>
      <c r="BN379" s="1"/>
    </row>
    <row r="380" spans="65:66" ht="14.25" customHeight="1" x14ac:dyDescent="0.35">
      <c r="BM380" s="1"/>
      <c r="BN380" s="1"/>
    </row>
    <row r="381" spans="65:66" ht="14.25" customHeight="1" x14ac:dyDescent="0.35">
      <c r="BM381" s="1"/>
      <c r="BN381" s="1"/>
    </row>
    <row r="382" spans="65:66" ht="14.25" customHeight="1" x14ac:dyDescent="0.35">
      <c r="BM382" s="1"/>
      <c r="BN382" s="1"/>
    </row>
    <row r="383" spans="65:66" ht="14.25" customHeight="1" x14ac:dyDescent="0.35">
      <c r="BM383" s="1"/>
      <c r="BN383" s="1"/>
    </row>
    <row r="384" spans="65:66" ht="14.25" customHeight="1" x14ac:dyDescent="0.35">
      <c r="BM384" s="1"/>
      <c r="BN384" s="1"/>
    </row>
    <row r="385" spans="65:66" ht="14.25" customHeight="1" x14ac:dyDescent="0.35">
      <c r="BM385" s="1"/>
      <c r="BN385" s="1"/>
    </row>
    <row r="386" spans="65:66" ht="14.25" customHeight="1" x14ac:dyDescent="0.35">
      <c r="BM386" s="1"/>
      <c r="BN386" s="1"/>
    </row>
    <row r="387" spans="65:66" ht="14.25" customHeight="1" x14ac:dyDescent="0.35">
      <c r="BM387" s="1"/>
      <c r="BN387" s="1"/>
    </row>
    <row r="388" spans="65:66" ht="14.25" customHeight="1" x14ac:dyDescent="0.35">
      <c r="BM388" s="1"/>
      <c r="BN388" s="1"/>
    </row>
    <row r="389" spans="65:66" ht="14.25" customHeight="1" x14ac:dyDescent="0.35">
      <c r="BM389" s="1"/>
      <c r="BN389" s="1"/>
    </row>
    <row r="390" spans="65:66" ht="14.25" customHeight="1" x14ac:dyDescent="0.35">
      <c r="BM390" s="1"/>
      <c r="BN390" s="1"/>
    </row>
    <row r="391" spans="65:66" ht="14.25" customHeight="1" x14ac:dyDescent="0.35">
      <c r="BM391" s="1"/>
      <c r="BN391" s="1"/>
    </row>
    <row r="392" spans="65:66" ht="14.25" customHeight="1" x14ac:dyDescent="0.35">
      <c r="BM392" s="1"/>
      <c r="BN392" s="1"/>
    </row>
    <row r="393" spans="65:66" ht="14.25" customHeight="1" x14ac:dyDescent="0.35">
      <c r="BM393" s="1"/>
      <c r="BN393" s="1"/>
    </row>
    <row r="394" spans="65:66" ht="14.25" customHeight="1" x14ac:dyDescent="0.35">
      <c r="BM394" s="1"/>
      <c r="BN394" s="1"/>
    </row>
    <row r="395" spans="65:66" ht="14.25" customHeight="1" x14ac:dyDescent="0.35">
      <c r="BM395" s="1"/>
      <c r="BN395" s="1"/>
    </row>
    <row r="396" spans="65:66" ht="14.25" customHeight="1" x14ac:dyDescent="0.35">
      <c r="BM396" s="1"/>
      <c r="BN396" s="1"/>
    </row>
    <row r="397" spans="65:66" ht="14.25" customHeight="1" x14ac:dyDescent="0.35">
      <c r="BM397" s="1"/>
      <c r="BN397" s="1"/>
    </row>
    <row r="398" spans="65:66" ht="14.25" customHeight="1" x14ac:dyDescent="0.35">
      <c r="BM398" s="1"/>
      <c r="BN398" s="1"/>
    </row>
    <row r="399" spans="65:66" ht="14.25" customHeight="1" x14ac:dyDescent="0.35">
      <c r="BM399" s="1"/>
      <c r="BN399" s="1"/>
    </row>
    <row r="400" spans="65:66" ht="14.25" customHeight="1" x14ac:dyDescent="0.35">
      <c r="BM400" s="1"/>
      <c r="BN400" s="1"/>
    </row>
    <row r="401" spans="65:66" ht="14.25" customHeight="1" x14ac:dyDescent="0.35">
      <c r="BM401" s="1"/>
      <c r="BN401" s="1"/>
    </row>
    <row r="402" spans="65:66" ht="14.25" customHeight="1" x14ac:dyDescent="0.35">
      <c r="BM402" s="1"/>
      <c r="BN402" s="1"/>
    </row>
    <row r="403" spans="65:66" ht="14.25" customHeight="1" x14ac:dyDescent="0.35">
      <c r="BM403" s="1"/>
      <c r="BN403" s="1"/>
    </row>
    <row r="404" spans="65:66" ht="14.25" customHeight="1" x14ac:dyDescent="0.35">
      <c r="BM404" s="1"/>
      <c r="BN404" s="1"/>
    </row>
    <row r="405" spans="65:66" ht="14.25" customHeight="1" x14ac:dyDescent="0.35">
      <c r="BM405" s="1"/>
      <c r="BN405" s="1"/>
    </row>
    <row r="406" spans="65:66" ht="14.25" customHeight="1" x14ac:dyDescent="0.35">
      <c r="BM406" s="1"/>
      <c r="BN406" s="1"/>
    </row>
    <row r="407" spans="65:66" ht="14.25" customHeight="1" x14ac:dyDescent="0.35">
      <c r="BM407" s="1"/>
      <c r="BN407" s="1"/>
    </row>
    <row r="408" spans="65:66" ht="14.25" customHeight="1" x14ac:dyDescent="0.35">
      <c r="BM408" s="1"/>
      <c r="BN408" s="1"/>
    </row>
    <row r="409" spans="65:66" ht="14.25" customHeight="1" x14ac:dyDescent="0.35">
      <c r="BM409" s="1"/>
      <c r="BN409" s="1"/>
    </row>
    <row r="410" spans="65:66" ht="14.25" customHeight="1" x14ac:dyDescent="0.35">
      <c r="BM410" s="1"/>
      <c r="BN410" s="1"/>
    </row>
    <row r="411" spans="65:66" ht="14.25" customHeight="1" x14ac:dyDescent="0.35">
      <c r="BM411" s="1"/>
      <c r="BN411" s="1"/>
    </row>
    <row r="412" spans="65:66" ht="14.25" customHeight="1" x14ac:dyDescent="0.35">
      <c r="BM412" s="1"/>
      <c r="BN412" s="1"/>
    </row>
    <row r="413" spans="65:66" ht="14.25" customHeight="1" x14ac:dyDescent="0.35">
      <c r="BM413" s="1"/>
      <c r="BN413" s="1"/>
    </row>
    <row r="414" spans="65:66" ht="14.25" customHeight="1" x14ac:dyDescent="0.35">
      <c r="BM414" s="1"/>
      <c r="BN414" s="1"/>
    </row>
    <row r="415" spans="65:66" ht="14.25" customHeight="1" x14ac:dyDescent="0.35">
      <c r="BM415" s="1"/>
      <c r="BN415" s="1"/>
    </row>
    <row r="416" spans="65:66" ht="14.25" customHeight="1" x14ac:dyDescent="0.35">
      <c r="BM416" s="1"/>
      <c r="BN416" s="1"/>
    </row>
    <row r="417" spans="65:66" ht="14.25" customHeight="1" x14ac:dyDescent="0.35">
      <c r="BM417" s="1"/>
      <c r="BN417" s="1"/>
    </row>
    <row r="418" spans="65:66" ht="14.25" customHeight="1" x14ac:dyDescent="0.35">
      <c r="BM418" s="1"/>
      <c r="BN418" s="1"/>
    </row>
    <row r="419" spans="65:66" ht="14.25" customHeight="1" x14ac:dyDescent="0.35">
      <c r="BM419" s="1"/>
      <c r="BN419" s="1"/>
    </row>
    <row r="420" spans="65:66" ht="14.25" customHeight="1" x14ac:dyDescent="0.35">
      <c r="BM420" s="1"/>
      <c r="BN420" s="1"/>
    </row>
    <row r="421" spans="65:66" ht="14.25" customHeight="1" x14ac:dyDescent="0.35">
      <c r="BM421" s="1"/>
      <c r="BN421" s="1"/>
    </row>
    <row r="422" spans="65:66" ht="14.25" customHeight="1" x14ac:dyDescent="0.35">
      <c r="BM422" s="1"/>
      <c r="BN422" s="1"/>
    </row>
    <row r="423" spans="65:66" ht="14.25" customHeight="1" x14ac:dyDescent="0.35">
      <c r="BM423" s="1"/>
      <c r="BN423" s="1"/>
    </row>
    <row r="424" spans="65:66" ht="14.25" customHeight="1" x14ac:dyDescent="0.35">
      <c r="BM424" s="1"/>
      <c r="BN424" s="1"/>
    </row>
    <row r="425" spans="65:66" ht="14.25" customHeight="1" x14ac:dyDescent="0.35">
      <c r="BM425" s="1"/>
      <c r="BN425" s="1"/>
    </row>
    <row r="426" spans="65:66" ht="14.25" customHeight="1" x14ac:dyDescent="0.35">
      <c r="BM426" s="1"/>
      <c r="BN426" s="1"/>
    </row>
    <row r="427" spans="65:66" ht="14.25" customHeight="1" x14ac:dyDescent="0.35">
      <c r="BM427" s="1"/>
      <c r="BN427" s="1"/>
    </row>
    <row r="428" spans="65:66" ht="14.25" customHeight="1" x14ac:dyDescent="0.35">
      <c r="BM428" s="1"/>
      <c r="BN428" s="1"/>
    </row>
    <row r="429" spans="65:66" ht="14.25" customHeight="1" x14ac:dyDescent="0.35">
      <c r="BM429" s="1"/>
      <c r="BN429" s="1"/>
    </row>
    <row r="430" spans="65:66" ht="14.25" customHeight="1" x14ac:dyDescent="0.35">
      <c r="BM430" s="1"/>
      <c r="BN430" s="1"/>
    </row>
    <row r="431" spans="65:66" ht="14.25" customHeight="1" x14ac:dyDescent="0.35">
      <c r="BM431" s="1"/>
      <c r="BN431" s="1"/>
    </row>
    <row r="432" spans="65:66" ht="14.25" customHeight="1" x14ac:dyDescent="0.35">
      <c r="BM432" s="1"/>
      <c r="BN432" s="1"/>
    </row>
    <row r="433" spans="65:66" ht="14.25" customHeight="1" x14ac:dyDescent="0.35">
      <c r="BM433" s="1"/>
      <c r="BN433" s="1"/>
    </row>
    <row r="434" spans="65:66" ht="14.25" customHeight="1" x14ac:dyDescent="0.35">
      <c r="BM434" s="1"/>
      <c r="BN434" s="1"/>
    </row>
    <row r="435" spans="65:66" ht="14.25" customHeight="1" x14ac:dyDescent="0.35">
      <c r="BM435" s="1"/>
      <c r="BN435" s="1"/>
    </row>
    <row r="436" spans="65:66" ht="14.25" customHeight="1" x14ac:dyDescent="0.35">
      <c r="BM436" s="1"/>
      <c r="BN436" s="1"/>
    </row>
    <row r="437" spans="65:66" ht="14.25" customHeight="1" x14ac:dyDescent="0.35">
      <c r="BM437" s="1"/>
      <c r="BN437" s="1"/>
    </row>
    <row r="438" spans="65:66" ht="14.25" customHeight="1" x14ac:dyDescent="0.35">
      <c r="BM438" s="1"/>
      <c r="BN438" s="1"/>
    </row>
    <row r="439" spans="65:66" ht="14.25" customHeight="1" x14ac:dyDescent="0.35">
      <c r="BM439" s="1"/>
      <c r="BN439" s="1"/>
    </row>
    <row r="440" spans="65:66" ht="14.25" customHeight="1" x14ac:dyDescent="0.35">
      <c r="BM440" s="1"/>
      <c r="BN440" s="1"/>
    </row>
    <row r="441" spans="65:66" ht="14.25" customHeight="1" x14ac:dyDescent="0.35">
      <c r="BM441" s="1"/>
      <c r="BN441" s="1"/>
    </row>
    <row r="442" spans="65:66" ht="14.25" customHeight="1" x14ac:dyDescent="0.35">
      <c r="BM442" s="1"/>
      <c r="BN442" s="1"/>
    </row>
    <row r="443" spans="65:66" ht="14.25" customHeight="1" x14ac:dyDescent="0.35">
      <c r="BM443" s="1"/>
      <c r="BN443" s="1"/>
    </row>
    <row r="444" spans="65:66" ht="14.25" customHeight="1" x14ac:dyDescent="0.35">
      <c r="BM444" s="1"/>
      <c r="BN444" s="1"/>
    </row>
    <row r="445" spans="65:66" ht="14.25" customHeight="1" x14ac:dyDescent="0.35">
      <c r="BM445" s="1"/>
      <c r="BN445" s="1"/>
    </row>
    <row r="446" spans="65:66" ht="14.25" customHeight="1" x14ac:dyDescent="0.35">
      <c r="BM446" s="1"/>
      <c r="BN446" s="1"/>
    </row>
    <row r="447" spans="65:66" ht="14.25" customHeight="1" x14ac:dyDescent="0.35">
      <c r="BM447" s="1"/>
      <c r="BN447" s="1"/>
    </row>
    <row r="448" spans="65:66" ht="14.25" customHeight="1" x14ac:dyDescent="0.35">
      <c r="BM448" s="1"/>
      <c r="BN448" s="1"/>
    </row>
    <row r="449" spans="65:66" ht="14.25" customHeight="1" x14ac:dyDescent="0.35">
      <c r="BM449" s="1"/>
      <c r="BN449" s="1"/>
    </row>
    <row r="450" spans="65:66" ht="14.25" customHeight="1" x14ac:dyDescent="0.35">
      <c r="BM450" s="1"/>
      <c r="BN450" s="1"/>
    </row>
    <row r="451" spans="65:66" ht="14.25" customHeight="1" x14ac:dyDescent="0.35">
      <c r="BM451" s="1"/>
      <c r="BN451" s="1"/>
    </row>
    <row r="452" spans="65:66" ht="14.25" customHeight="1" x14ac:dyDescent="0.35">
      <c r="BM452" s="1"/>
      <c r="BN452" s="1"/>
    </row>
    <row r="453" spans="65:66" ht="14.25" customHeight="1" x14ac:dyDescent="0.35">
      <c r="BM453" s="1"/>
      <c r="BN453" s="1"/>
    </row>
    <row r="454" spans="65:66" ht="14.25" customHeight="1" x14ac:dyDescent="0.35">
      <c r="BM454" s="1"/>
      <c r="BN454" s="1"/>
    </row>
    <row r="455" spans="65:66" ht="14.25" customHeight="1" x14ac:dyDescent="0.35">
      <c r="BM455" s="1"/>
      <c r="BN455" s="1"/>
    </row>
    <row r="456" spans="65:66" ht="14.25" customHeight="1" x14ac:dyDescent="0.35">
      <c r="BM456" s="1"/>
      <c r="BN456" s="1"/>
    </row>
    <row r="457" spans="65:66" ht="14.25" customHeight="1" x14ac:dyDescent="0.35">
      <c r="BM457" s="1"/>
      <c r="BN457" s="1"/>
    </row>
    <row r="458" spans="65:66" ht="14.25" customHeight="1" x14ac:dyDescent="0.35">
      <c r="BM458" s="1"/>
      <c r="BN458" s="1"/>
    </row>
    <row r="459" spans="65:66" ht="14.25" customHeight="1" x14ac:dyDescent="0.35">
      <c r="BM459" s="1"/>
      <c r="BN459" s="1"/>
    </row>
    <row r="460" spans="65:66" ht="14.25" customHeight="1" x14ac:dyDescent="0.35">
      <c r="BM460" s="1"/>
      <c r="BN460" s="1"/>
    </row>
    <row r="461" spans="65:66" ht="14.25" customHeight="1" x14ac:dyDescent="0.35">
      <c r="BM461" s="1"/>
      <c r="BN461" s="1"/>
    </row>
    <row r="462" spans="65:66" ht="14.25" customHeight="1" x14ac:dyDescent="0.35">
      <c r="BM462" s="1"/>
      <c r="BN462" s="1"/>
    </row>
    <row r="463" spans="65:66" ht="14.25" customHeight="1" x14ac:dyDescent="0.35">
      <c r="BM463" s="1"/>
      <c r="BN463" s="1"/>
    </row>
    <row r="464" spans="65:66" ht="14.25" customHeight="1" x14ac:dyDescent="0.35">
      <c r="BM464" s="1"/>
      <c r="BN464" s="1"/>
    </row>
    <row r="465" spans="65:66" ht="14.25" customHeight="1" x14ac:dyDescent="0.35">
      <c r="BM465" s="1"/>
      <c r="BN465" s="1"/>
    </row>
    <row r="466" spans="65:66" ht="14.25" customHeight="1" x14ac:dyDescent="0.35">
      <c r="BM466" s="1"/>
      <c r="BN466" s="1"/>
    </row>
    <row r="467" spans="65:66" ht="14.25" customHeight="1" x14ac:dyDescent="0.35">
      <c r="BM467" s="1"/>
      <c r="BN467" s="1"/>
    </row>
    <row r="468" spans="65:66" ht="14.25" customHeight="1" x14ac:dyDescent="0.35">
      <c r="BM468" s="1"/>
      <c r="BN468" s="1"/>
    </row>
    <row r="469" spans="65:66" ht="14.25" customHeight="1" x14ac:dyDescent="0.35">
      <c r="BM469" s="1"/>
      <c r="BN469" s="1"/>
    </row>
    <row r="470" spans="65:66" ht="14.25" customHeight="1" x14ac:dyDescent="0.35">
      <c r="BM470" s="1"/>
      <c r="BN470" s="1"/>
    </row>
    <row r="471" spans="65:66" ht="14.25" customHeight="1" x14ac:dyDescent="0.35">
      <c r="BM471" s="1"/>
      <c r="BN471" s="1"/>
    </row>
    <row r="472" spans="65:66" ht="14.25" customHeight="1" x14ac:dyDescent="0.35">
      <c r="BM472" s="1"/>
      <c r="BN472" s="1"/>
    </row>
    <row r="473" spans="65:66" ht="14.25" customHeight="1" x14ac:dyDescent="0.35">
      <c r="BM473" s="1"/>
      <c r="BN473" s="1"/>
    </row>
    <row r="474" spans="65:66" ht="14.25" customHeight="1" x14ac:dyDescent="0.35">
      <c r="BM474" s="1"/>
      <c r="BN474" s="1"/>
    </row>
    <row r="475" spans="65:66" ht="14.25" customHeight="1" x14ac:dyDescent="0.35">
      <c r="BM475" s="1"/>
      <c r="BN475" s="1"/>
    </row>
    <row r="476" spans="65:66" ht="14.25" customHeight="1" x14ac:dyDescent="0.35">
      <c r="BM476" s="1"/>
      <c r="BN476" s="1"/>
    </row>
    <row r="477" spans="65:66" ht="14.25" customHeight="1" x14ac:dyDescent="0.35">
      <c r="BM477" s="1"/>
      <c r="BN477" s="1"/>
    </row>
    <row r="478" spans="65:66" ht="14.25" customHeight="1" x14ac:dyDescent="0.35">
      <c r="BM478" s="1"/>
      <c r="BN478" s="1"/>
    </row>
    <row r="479" spans="65:66" ht="14.25" customHeight="1" x14ac:dyDescent="0.35">
      <c r="BM479" s="1"/>
      <c r="BN479" s="1"/>
    </row>
    <row r="480" spans="65:66" ht="14.25" customHeight="1" x14ac:dyDescent="0.35">
      <c r="BM480" s="1"/>
      <c r="BN480" s="1"/>
    </row>
    <row r="481" spans="65:66" ht="14.25" customHeight="1" x14ac:dyDescent="0.35">
      <c r="BM481" s="1"/>
      <c r="BN481" s="1"/>
    </row>
    <row r="482" spans="65:66" ht="14.25" customHeight="1" x14ac:dyDescent="0.35">
      <c r="BM482" s="1"/>
      <c r="BN482" s="1"/>
    </row>
    <row r="483" spans="65:66" ht="14.25" customHeight="1" x14ac:dyDescent="0.35">
      <c r="BM483" s="1"/>
      <c r="BN483" s="1"/>
    </row>
    <row r="484" spans="65:66" ht="14.25" customHeight="1" x14ac:dyDescent="0.35">
      <c r="BM484" s="1"/>
      <c r="BN484" s="1"/>
    </row>
    <row r="485" spans="65:66" ht="14.25" customHeight="1" x14ac:dyDescent="0.35">
      <c r="BM485" s="1"/>
      <c r="BN485" s="1"/>
    </row>
    <row r="486" spans="65:66" ht="14.25" customHeight="1" x14ac:dyDescent="0.35">
      <c r="BM486" s="1"/>
      <c r="BN486" s="1"/>
    </row>
    <row r="487" spans="65:66" ht="14.25" customHeight="1" x14ac:dyDescent="0.35">
      <c r="BM487" s="1"/>
      <c r="BN487" s="1"/>
    </row>
    <row r="488" spans="65:66" ht="14.25" customHeight="1" x14ac:dyDescent="0.35">
      <c r="BM488" s="1"/>
      <c r="BN488" s="1"/>
    </row>
    <row r="489" spans="65:66" ht="14.25" customHeight="1" x14ac:dyDescent="0.35">
      <c r="BM489" s="1"/>
      <c r="BN489" s="1"/>
    </row>
    <row r="490" spans="65:66" ht="14.25" customHeight="1" x14ac:dyDescent="0.35">
      <c r="BM490" s="1"/>
      <c r="BN490" s="1"/>
    </row>
    <row r="491" spans="65:66" ht="14.25" customHeight="1" x14ac:dyDescent="0.35">
      <c r="BM491" s="1"/>
      <c r="BN491" s="1"/>
    </row>
    <row r="492" spans="65:66" ht="14.25" customHeight="1" x14ac:dyDescent="0.35">
      <c r="BM492" s="1"/>
      <c r="BN492" s="1"/>
    </row>
    <row r="493" spans="65:66" ht="14.25" customHeight="1" x14ac:dyDescent="0.35">
      <c r="BM493" s="1"/>
      <c r="BN493" s="1"/>
    </row>
    <row r="494" spans="65:66" ht="14.25" customHeight="1" x14ac:dyDescent="0.35">
      <c r="BM494" s="1"/>
      <c r="BN494" s="1"/>
    </row>
    <row r="495" spans="65:66" ht="14.25" customHeight="1" x14ac:dyDescent="0.35">
      <c r="BM495" s="1"/>
      <c r="BN495" s="1"/>
    </row>
    <row r="496" spans="65:66" ht="14.25" customHeight="1" x14ac:dyDescent="0.35">
      <c r="BM496" s="1"/>
      <c r="BN496" s="1"/>
    </row>
    <row r="497" spans="65:66" ht="14.25" customHeight="1" x14ac:dyDescent="0.35">
      <c r="BM497" s="1"/>
      <c r="BN497" s="1"/>
    </row>
    <row r="498" spans="65:66" ht="14.25" customHeight="1" x14ac:dyDescent="0.35">
      <c r="BM498" s="1"/>
      <c r="BN498" s="1"/>
    </row>
    <row r="499" spans="65:66" ht="14.25" customHeight="1" x14ac:dyDescent="0.35">
      <c r="BM499" s="1"/>
      <c r="BN499" s="1"/>
    </row>
    <row r="500" spans="65:66" ht="14.25" customHeight="1" x14ac:dyDescent="0.35">
      <c r="BM500" s="1"/>
      <c r="BN500" s="1"/>
    </row>
    <row r="501" spans="65:66" ht="14.25" customHeight="1" x14ac:dyDescent="0.35">
      <c r="BM501" s="1"/>
      <c r="BN501" s="1"/>
    </row>
    <row r="502" spans="65:66" ht="14.25" customHeight="1" x14ac:dyDescent="0.35">
      <c r="BM502" s="1"/>
      <c r="BN502" s="1"/>
    </row>
    <row r="503" spans="65:66" ht="14.25" customHeight="1" x14ac:dyDescent="0.35">
      <c r="BM503" s="1"/>
      <c r="BN503" s="1"/>
    </row>
    <row r="504" spans="65:66" ht="14.25" customHeight="1" x14ac:dyDescent="0.35">
      <c r="BM504" s="1"/>
      <c r="BN504" s="1"/>
    </row>
    <row r="505" spans="65:66" ht="14.25" customHeight="1" x14ac:dyDescent="0.35">
      <c r="BM505" s="1"/>
      <c r="BN505" s="1"/>
    </row>
    <row r="506" spans="65:66" ht="14.25" customHeight="1" x14ac:dyDescent="0.35">
      <c r="BM506" s="1"/>
      <c r="BN506" s="1"/>
    </row>
    <row r="507" spans="65:66" ht="14.25" customHeight="1" x14ac:dyDescent="0.35">
      <c r="BM507" s="1"/>
      <c r="BN507" s="1"/>
    </row>
    <row r="508" spans="65:66" ht="14.25" customHeight="1" x14ac:dyDescent="0.35">
      <c r="BM508" s="1"/>
      <c r="BN508" s="1"/>
    </row>
    <row r="509" spans="65:66" ht="14.25" customHeight="1" x14ac:dyDescent="0.35">
      <c r="BM509" s="1"/>
      <c r="BN509" s="1"/>
    </row>
    <row r="510" spans="65:66" ht="14.25" customHeight="1" x14ac:dyDescent="0.35">
      <c r="BM510" s="1"/>
      <c r="BN510" s="1"/>
    </row>
    <row r="511" spans="65:66" ht="14.25" customHeight="1" x14ac:dyDescent="0.35">
      <c r="BM511" s="1"/>
      <c r="BN511" s="1"/>
    </row>
    <row r="512" spans="65:66" ht="14.25" customHeight="1" x14ac:dyDescent="0.35">
      <c r="BM512" s="1"/>
      <c r="BN512" s="1"/>
    </row>
    <row r="513" spans="65:66" ht="14.25" customHeight="1" x14ac:dyDescent="0.35">
      <c r="BM513" s="1"/>
      <c r="BN513" s="1"/>
    </row>
    <row r="514" spans="65:66" ht="14.25" customHeight="1" x14ac:dyDescent="0.35">
      <c r="BM514" s="1"/>
      <c r="BN514" s="1"/>
    </row>
    <row r="515" spans="65:66" ht="14.25" customHeight="1" x14ac:dyDescent="0.35">
      <c r="BM515" s="1"/>
      <c r="BN515" s="1"/>
    </row>
    <row r="516" spans="65:66" ht="14.25" customHeight="1" x14ac:dyDescent="0.35">
      <c r="BM516" s="1"/>
      <c r="BN516" s="1"/>
    </row>
    <row r="517" spans="65:66" ht="14.25" customHeight="1" x14ac:dyDescent="0.35">
      <c r="BM517" s="1"/>
      <c r="BN517" s="1"/>
    </row>
    <row r="518" spans="65:66" ht="14.25" customHeight="1" x14ac:dyDescent="0.35">
      <c r="BM518" s="1"/>
      <c r="BN518" s="1"/>
    </row>
    <row r="519" spans="65:66" ht="14.25" customHeight="1" x14ac:dyDescent="0.35">
      <c r="BM519" s="1"/>
      <c r="BN519" s="1"/>
    </row>
    <row r="520" spans="65:66" ht="14.25" customHeight="1" x14ac:dyDescent="0.35">
      <c r="BM520" s="1"/>
      <c r="BN520" s="1"/>
    </row>
    <row r="521" spans="65:66" ht="14.25" customHeight="1" x14ac:dyDescent="0.35">
      <c r="BM521" s="1"/>
      <c r="BN521" s="1"/>
    </row>
    <row r="522" spans="65:66" ht="14.25" customHeight="1" x14ac:dyDescent="0.35">
      <c r="BM522" s="1"/>
      <c r="BN522" s="1"/>
    </row>
    <row r="523" spans="65:66" ht="14.25" customHeight="1" x14ac:dyDescent="0.35">
      <c r="BM523" s="1"/>
      <c r="BN523" s="1"/>
    </row>
    <row r="524" spans="65:66" ht="14.25" customHeight="1" x14ac:dyDescent="0.35">
      <c r="BM524" s="1"/>
      <c r="BN524" s="1"/>
    </row>
    <row r="525" spans="65:66" ht="14.25" customHeight="1" x14ac:dyDescent="0.35">
      <c r="BM525" s="1"/>
      <c r="BN525" s="1"/>
    </row>
    <row r="526" spans="65:66" ht="14.25" customHeight="1" x14ac:dyDescent="0.35">
      <c r="BM526" s="1"/>
      <c r="BN526" s="1"/>
    </row>
    <row r="527" spans="65:66" ht="14.25" customHeight="1" x14ac:dyDescent="0.35">
      <c r="BM527" s="1"/>
      <c r="BN527" s="1"/>
    </row>
    <row r="528" spans="65:66" ht="14.25" customHeight="1" x14ac:dyDescent="0.35">
      <c r="BM528" s="1"/>
      <c r="BN528" s="1"/>
    </row>
    <row r="529" spans="65:66" ht="14.25" customHeight="1" x14ac:dyDescent="0.35">
      <c r="BM529" s="1"/>
      <c r="BN529" s="1"/>
    </row>
    <row r="530" spans="65:66" ht="14.25" customHeight="1" x14ac:dyDescent="0.35">
      <c r="BM530" s="1"/>
      <c r="BN530" s="1"/>
    </row>
    <row r="531" spans="65:66" ht="14.25" customHeight="1" x14ac:dyDescent="0.35">
      <c r="BM531" s="1"/>
      <c r="BN531" s="1"/>
    </row>
    <row r="532" spans="65:66" ht="14.25" customHeight="1" x14ac:dyDescent="0.35">
      <c r="BM532" s="1"/>
      <c r="BN532" s="1"/>
    </row>
    <row r="533" spans="65:66" ht="14.25" customHeight="1" x14ac:dyDescent="0.35">
      <c r="BM533" s="1"/>
      <c r="BN533" s="1"/>
    </row>
    <row r="534" spans="65:66" ht="14.25" customHeight="1" x14ac:dyDescent="0.35">
      <c r="BM534" s="1"/>
      <c r="BN534" s="1"/>
    </row>
    <row r="535" spans="65:66" ht="14.25" customHeight="1" x14ac:dyDescent="0.35">
      <c r="BM535" s="1"/>
      <c r="BN535" s="1"/>
    </row>
    <row r="536" spans="65:66" ht="14.25" customHeight="1" x14ac:dyDescent="0.35">
      <c r="BM536" s="1"/>
      <c r="BN536" s="1"/>
    </row>
    <row r="537" spans="65:66" ht="14.25" customHeight="1" x14ac:dyDescent="0.35">
      <c r="BM537" s="1"/>
      <c r="BN537" s="1"/>
    </row>
    <row r="538" spans="65:66" ht="14.25" customHeight="1" x14ac:dyDescent="0.35">
      <c r="BM538" s="1"/>
      <c r="BN538" s="1"/>
    </row>
    <row r="539" spans="65:66" ht="14.25" customHeight="1" x14ac:dyDescent="0.35">
      <c r="BM539" s="1"/>
      <c r="BN539" s="1"/>
    </row>
    <row r="540" spans="65:66" ht="14.25" customHeight="1" x14ac:dyDescent="0.35">
      <c r="BM540" s="1"/>
      <c r="BN540" s="1"/>
    </row>
    <row r="541" spans="65:66" ht="14.25" customHeight="1" x14ac:dyDescent="0.35">
      <c r="BM541" s="1"/>
      <c r="BN541" s="1"/>
    </row>
    <row r="542" spans="65:66" ht="14.25" customHeight="1" x14ac:dyDescent="0.35">
      <c r="BM542" s="1"/>
      <c r="BN542" s="1"/>
    </row>
    <row r="543" spans="65:66" ht="14.25" customHeight="1" x14ac:dyDescent="0.35">
      <c r="BM543" s="1"/>
      <c r="BN543" s="1"/>
    </row>
    <row r="544" spans="65:66" ht="14.25" customHeight="1" x14ac:dyDescent="0.35">
      <c r="BM544" s="1"/>
      <c r="BN544" s="1"/>
    </row>
    <row r="545" spans="65:66" ht="14.25" customHeight="1" x14ac:dyDescent="0.35">
      <c r="BM545" s="1"/>
      <c r="BN545" s="1"/>
    </row>
    <row r="546" spans="65:66" ht="14.25" customHeight="1" x14ac:dyDescent="0.35">
      <c r="BM546" s="1"/>
      <c r="BN546" s="1"/>
    </row>
    <row r="547" spans="65:66" ht="14.25" customHeight="1" x14ac:dyDescent="0.35">
      <c r="BM547" s="1"/>
      <c r="BN547" s="1"/>
    </row>
    <row r="548" spans="65:66" ht="14.25" customHeight="1" x14ac:dyDescent="0.35">
      <c r="BM548" s="1"/>
      <c r="BN548" s="1"/>
    </row>
    <row r="549" spans="65:66" ht="14.25" customHeight="1" x14ac:dyDescent="0.35">
      <c r="BM549" s="1"/>
      <c r="BN549" s="1"/>
    </row>
    <row r="550" spans="65:66" ht="14.25" customHeight="1" x14ac:dyDescent="0.35">
      <c r="BM550" s="1"/>
      <c r="BN550" s="1"/>
    </row>
    <row r="551" spans="65:66" ht="14.25" customHeight="1" x14ac:dyDescent="0.35">
      <c r="BM551" s="1"/>
      <c r="BN551" s="1"/>
    </row>
    <row r="552" spans="65:66" ht="14.25" customHeight="1" x14ac:dyDescent="0.35">
      <c r="BM552" s="1"/>
      <c r="BN552" s="1"/>
    </row>
    <row r="553" spans="65:66" ht="14.25" customHeight="1" x14ac:dyDescent="0.35">
      <c r="BM553" s="1"/>
      <c r="BN553" s="1"/>
    </row>
    <row r="554" spans="65:66" ht="14.25" customHeight="1" x14ac:dyDescent="0.35">
      <c r="BM554" s="1"/>
      <c r="BN554" s="1"/>
    </row>
    <row r="555" spans="65:66" ht="14.25" customHeight="1" x14ac:dyDescent="0.35">
      <c r="BM555" s="1"/>
      <c r="BN555" s="1"/>
    </row>
    <row r="556" spans="65:66" ht="14.25" customHeight="1" x14ac:dyDescent="0.35">
      <c r="BM556" s="1"/>
      <c r="BN556" s="1"/>
    </row>
    <row r="557" spans="65:66" ht="14.25" customHeight="1" x14ac:dyDescent="0.35">
      <c r="BM557" s="1"/>
      <c r="BN557" s="1"/>
    </row>
    <row r="558" spans="65:66" ht="14.25" customHeight="1" x14ac:dyDescent="0.35">
      <c r="BM558" s="1"/>
      <c r="BN558" s="1"/>
    </row>
    <row r="559" spans="65:66" ht="14.25" customHeight="1" x14ac:dyDescent="0.35">
      <c r="BM559" s="1"/>
      <c r="BN559" s="1"/>
    </row>
    <row r="560" spans="65:66" ht="14.25" customHeight="1" x14ac:dyDescent="0.35">
      <c r="BM560" s="1"/>
      <c r="BN560" s="1"/>
    </row>
    <row r="561" spans="65:66" ht="14.25" customHeight="1" x14ac:dyDescent="0.35">
      <c r="BM561" s="1"/>
      <c r="BN561" s="1"/>
    </row>
    <row r="562" spans="65:66" ht="14.25" customHeight="1" x14ac:dyDescent="0.35">
      <c r="BM562" s="1"/>
      <c r="BN562" s="1"/>
    </row>
    <row r="563" spans="65:66" ht="14.25" customHeight="1" x14ac:dyDescent="0.35">
      <c r="BM563" s="1"/>
      <c r="BN563" s="1"/>
    </row>
    <row r="564" spans="65:66" ht="14.25" customHeight="1" x14ac:dyDescent="0.35">
      <c r="BM564" s="1"/>
      <c r="BN564" s="1"/>
    </row>
    <row r="565" spans="65:66" ht="14.25" customHeight="1" x14ac:dyDescent="0.35">
      <c r="BM565" s="1"/>
      <c r="BN565" s="1"/>
    </row>
    <row r="566" spans="65:66" ht="14.25" customHeight="1" x14ac:dyDescent="0.35">
      <c r="BM566" s="1"/>
      <c r="BN566" s="1"/>
    </row>
    <row r="567" spans="65:66" ht="14.25" customHeight="1" x14ac:dyDescent="0.35">
      <c r="BM567" s="1"/>
      <c r="BN567" s="1"/>
    </row>
    <row r="568" spans="65:66" ht="14.25" customHeight="1" x14ac:dyDescent="0.35">
      <c r="BM568" s="1"/>
      <c r="BN568" s="1"/>
    </row>
    <row r="569" spans="65:66" ht="14.25" customHeight="1" x14ac:dyDescent="0.35">
      <c r="BM569" s="1"/>
      <c r="BN569" s="1"/>
    </row>
    <row r="570" spans="65:66" ht="14.25" customHeight="1" x14ac:dyDescent="0.35">
      <c r="BM570" s="1"/>
      <c r="BN570" s="1"/>
    </row>
    <row r="571" spans="65:66" ht="14.25" customHeight="1" x14ac:dyDescent="0.35">
      <c r="BM571" s="1"/>
      <c r="BN571" s="1"/>
    </row>
    <row r="572" spans="65:66" ht="14.25" customHeight="1" x14ac:dyDescent="0.35">
      <c r="BM572" s="1"/>
      <c r="BN572" s="1"/>
    </row>
    <row r="573" spans="65:66" ht="14.25" customHeight="1" x14ac:dyDescent="0.35">
      <c r="BM573" s="1"/>
      <c r="BN573" s="1"/>
    </row>
    <row r="574" spans="65:66" ht="14.25" customHeight="1" x14ac:dyDescent="0.35">
      <c r="BM574" s="1"/>
      <c r="BN574" s="1"/>
    </row>
    <row r="575" spans="65:66" ht="14.25" customHeight="1" x14ac:dyDescent="0.35">
      <c r="BM575" s="1"/>
      <c r="BN575" s="1"/>
    </row>
    <row r="576" spans="65:66" ht="14.25" customHeight="1" x14ac:dyDescent="0.35">
      <c r="BM576" s="1"/>
      <c r="BN576" s="1"/>
    </row>
    <row r="577" spans="65:66" ht="14.25" customHeight="1" x14ac:dyDescent="0.35">
      <c r="BM577" s="1"/>
      <c r="BN577" s="1"/>
    </row>
    <row r="578" spans="65:66" ht="14.25" customHeight="1" x14ac:dyDescent="0.35">
      <c r="BM578" s="1"/>
      <c r="BN578" s="1"/>
    </row>
    <row r="579" spans="65:66" ht="14.25" customHeight="1" x14ac:dyDescent="0.35">
      <c r="BM579" s="1"/>
      <c r="BN579" s="1"/>
    </row>
    <row r="580" spans="65:66" ht="14.25" customHeight="1" x14ac:dyDescent="0.35">
      <c r="BM580" s="1"/>
      <c r="BN580" s="1"/>
    </row>
    <row r="581" spans="65:66" ht="14.25" customHeight="1" x14ac:dyDescent="0.35">
      <c r="BM581" s="1"/>
      <c r="BN581" s="1"/>
    </row>
    <row r="582" spans="65:66" ht="14.25" customHeight="1" x14ac:dyDescent="0.35">
      <c r="BM582" s="1"/>
      <c r="BN582" s="1"/>
    </row>
    <row r="583" spans="65:66" ht="14.25" customHeight="1" x14ac:dyDescent="0.35">
      <c r="BM583" s="1"/>
      <c r="BN583" s="1"/>
    </row>
    <row r="584" spans="65:66" ht="14.25" customHeight="1" x14ac:dyDescent="0.35">
      <c r="BM584" s="1"/>
      <c r="BN584" s="1"/>
    </row>
    <row r="585" spans="65:66" ht="14.25" customHeight="1" x14ac:dyDescent="0.35">
      <c r="BM585" s="1"/>
      <c r="BN585" s="1"/>
    </row>
    <row r="586" spans="65:66" ht="14.25" customHeight="1" x14ac:dyDescent="0.35">
      <c r="BM586" s="1"/>
      <c r="BN586" s="1"/>
    </row>
    <row r="587" spans="65:66" ht="14.25" customHeight="1" x14ac:dyDescent="0.35">
      <c r="BM587" s="1"/>
      <c r="BN587" s="1"/>
    </row>
    <row r="588" spans="65:66" ht="14.25" customHeight="1" x14ac:dyDescent="0.35">
      <c r="BM588" s="1"/>
      <c r="BN588" s="1"/>
    </row>
    <row r="589" spans="65:66" ht="14.25" customHeight="1" x14ac:dyDescent="0.35">
      <c r="BM589" s="1"/>
      <c r="BN589" s="1"/>
    </row>
    <row r="590" spans="65:66" ht="14.25" customHeight="1" x14ac:dyDescent="0.35">
      <c r="BM590" s="1"/>
      <c r="BN590" s="1"/>
    </row>
    <row r="591" spans="65:66" ht="14.25" customHeight="1" x14ac:dyDescent="0.35">
      <c r="BM591" s="1"/>
      <c r="BN591" s="1"/>
    </row>
    <row r="592" spans="65:66" ht="14.25" customHeight="1" x14ac:dyDescent="0.35">
      <c r="BM592" s="1"/>
      <c r="BN592" s="1"/>
    </row>
    <row r="593" spans="65:66" ht="14.25" customHeight="1" x14ac:dyDescent="0.35">
      <c r="BM593" s="1"/>
      <c r="BN593" s="1"/>
    </row>
    <row r="594" spans="65:66" ht="14.25" customHeight="1" x14ac:dyDescent="0.35">
      <c r="BM594" s="1"/>
      <c r="BN594" s="1"/>
    </row>
    <row r="595" spans="65:66" ht="14.25" customHeight="1" x14ac:dyDescent="0.35">
      <c r="BM595" s="1"/>
      <c r="BN595" s="1"/>
    </row>
    <row r="596" spans="65:66" ht="14.25" customHeight="1" x14ac:dyDescent="0.35">
      <c r="BM596" s="1"/>
      <c r="BN596" s="1"/>
    </row>
    <row r="597" spans="65:66" ht="14.25" customHeight="1" x14ac:dyDescent="0.35">
      <c r="BM597" s="1"/>
      <c r="BN597" s="1"/>
    </row>
    <row r="598" spans="65:66" ht="14.25" customHeight="1" x14ac:dyDescent="0.35">
      <c r="BM598" s="1"/>
      <c r="BN598" s="1"/>
    </row>
    <row r="599" spans="65:66" ht="14.25" customHeight="1" x14ac:dyDescent="0.35">
      <c r="BM599" s="1"/>
      <c r="BN599" s="1"/>
    </row>
    <row r="600" spans="65:66" ht="14.25" customHeight="1" x14ac:dyDescent="0.35">
      <c r="BM600" s="1"/>
      <c r="BN600" s="1"/>
    </row>
    <row r="601" spans="65:66" ht="14.25" customHeight="1" x14ac:dyDescent="0.35">
      <c r="BM601" s="1"/>
      <c r="BN601" s="1"/>
    </row>
    <row r="602" spans="65:66" ht="14.25" customHeight="1" x14ac:dyDescent="0.35">
      <c r="BM602" s="1"/>
      <c r="BN602" s="1"/>
    </row>
    <row r="603" spans="65:66" ht="14.25" customHeight="1" x14ac:dyDescent="0.35">
      <c r="BM603" s="1"/>
      <c r="BN603" s="1"/>
    </row>
    <row r="604" spans="65:66" ht="14.25" customHeight="1" x14ac:dyDescent="0.35">
      <c r="BM604" s="1"/>
      <c r="BN604" s="1"/>
    </row>
    <row r="605" spans="65:66" ht="14.25" customHeight="1" x14ac:dyDescent="0.35">
      <c r="BM605" s="1"/>
      <c r="BN605" s="1"/>
    </row>
    <row r="606" spans="65:66" ht="14.25" customHeight="1" x14ac:dyDescent="0.35">
      <c r="BM606" s="1"/>
      <c r="BN606" s="1"/>
    </row>
    <row r="607" spans="65:66" ht="14.25" customHeight="1" x14ac:dyDescent="0.35">
      <c r="BM607" s="1"/>
      <c r="BN607" s="1"/>
    </row>
    <row r="608" spans="65:66" ht="14.25" customHeight="1" x14ac:dyDescent="0.35">
      <c r="BM608" s="1"/>
      <c r="BN608" s="1"/>
    </row>
    <row r="609" spans="65:66" ht="14.25" customHeight="1" x14ac:dyDescent="0.35">
      <c r="BM609" s="1"/>
      <c r="BN609" s="1"/>
    </row>
    <row r="610" spans="65:66" ht="14.25" customHeight="1" x14ac:dyDescent="0.35">
      <c r="BM610" s="1"/>
      <c r="BN610" s="1"/>
    </row>
    <row r="611" spans="65:66" ht="14.25" customHeight="1" x14ac:dyDescent="0.35">
      <c r="BM611" s="1"/>
      <c r="BN611" s="1"/>
    </row>
    <row r="612" spans="65:66" ht="14.25" customHeight="1" x14ac:dyDescent="0.35">
      <c r="BM612" s="1"/>
      <c r="BN612" s="1"/>
    </row>
    <row r="613" spans="65:66" ht="14.25" customHeight="1" x14ac:dyDescent="0.35">
      <c r="BM613" s="1"/>
      <c r="BN613" s="1"/>
    </row>
    <row r="614" spans="65:66" ht="14.25" customHeight="1" x14ac:dyDescent="0.35">
      <c r="BM614" s="1"/>
      <c r="BN614" s="1"/>
    </row>
    <row r="615" spans="65:66" ht="14.25" customHeight="1" x14ac:dyDescent="0.35">
      <c r="BM615" s="1"/>
      <c r="BN615" s="1"/>
    </row>
    <row r="616" spans="65:66" ht="14.25" customHeight="1" x14ac:dyDescent="0.35">
      <c r="BM616" s="1"/>
      <c r="BN616" s="1"/>
    </row>
    <row r="617" spans="65:66" ht="14.25" customHeight="1" x14ac:dyDescent="0.35">
      <c r="BM617" s="1"/>
      <c r="BN617" s="1"/>
    </row>
    <row r="618" spans="65:66" ht="14.25" customHeight="1" x14ac:dyDescent="0.35">
      <c r="BM618" s="1"/>
      <c r="BN618" s="1"/>
    </row>
    <row r="619" spans="65:66" ht="14.25" customHeight="1" x14ac:dyDescent="0.35">
      <c r="BM619" s="1"/>
      <c r="BN619" s="1"/>
    </row>
    <row r="620" spans="65:66" ht="14.25" customHeight="1" x14ac:dyDescent="0.35">
      <c r="BM620" s="1"/>
      <c r="BN620" s="1"/>
    </row>
    <row r="621" spans="65:66" ht="14.25" customHeight="1" x14ac:dyDescent="0.35">
      <c r="BM621" s="1"/>
      <c r="BN621" s="1"/>
    </row>
    <row r="622" spans="65:66" ht="14.25" customHeight="1" x14ac:dyDescent="0.35">
      <c r="BM622" s="1"/>
      <c r="BN622" s="1"/>
    </row>
    <row r="623" spans="65:66" ht="14.25" customHeight="1" x14ac:dyDescent="0.35">
      <c r="BM623" s="1"/>
      <c r="BN623" s="1"/>
    </row>
    <row r="624" spans="65:66" ht="14.25" customHeight="1" x14ac:dyDescent="0.35">
      <c r="BM624" s="1"/>
      <c r="BN624" s="1"/>
    </row>
    <row r="625" spans="65:66" ht="14.25" customHeight="1" x14ac:dyDescent="0.35">
      <c r="BM625" s="1"/>
      <c r="BN625" s="1"/>
    </row>
    <row r="626" spans="65:66" ht="14.25" customHeight="1" x14ac:dyDescent="0.35">
      <c r="BM626" s="1"/>
      <c r="BN626" s="1"/>
    </row>
    <row r="627" spans="65:66" ht="14.25" customHeight="1" x14ac:dyDescent="0.35">
      <c r="BM627" s="1"/>
      <c r="BN627" s="1"/>
    </row>
    <row r="628" spans="65:66" ht="14.25" customHeight="1" x14ac:dyDescent="0.35">
      <c r="BM628" s="1"/>
      <c r="BN628" s="1"/>
    </row>
    <row r="629" spans="65:66" ht="14.25" customHeight="1" x14ac:dyDescent="0.35">
      <c r="BM629" s="1"/>
      <c r="BN629" s="1"/>
    </row>
    <row r="630" spans="65:66" ht="14.25" customHeight="1" x14ac:dyDescent="0.35">
      <c r="BM630" s="1"/>
      <c r="BN630" s="1"/>
    </row>
    <row r="631" spans="65:66" ht="14.25" customHeight="1" x14ac:dyDescent="0.35">
      <c r="BM631" s="1"/>
      <c r="BN631" s="1"/>
    </row>
    <row r="632" spans="65:66" ht="14.25" customHeight="1" x14ac:dyDescent="0.35">
      <c r="BM632" s="1"/>
      <c r="BN632" s="1"/>
    </row>
    <row r="633" spans="65:66" ht="14.25" customHeight="1" x14ac:dyDescent="0.35">
      <c r="BM633" s="1"/>
      <c r="BN633" s="1"/>
    </row>
    <row r="634" spans="65:66" ht="14.25" customHeight="1" x14ac:dyDescent="0.35">
      <c r="BM634" s="1"/>
      <c r="BN634" s="1"/>
    </row>
    <row r="635" spans="65:66" ht="14.25" customHeight="1" x14ac:dyDescent="0.35">
      <c r="BM635" s="1"/>
      <c r="BN635" s="1"/>
    </row>
    <row r="636" spans="65:66" ht="14.25" customHeight="1" x14ac:dyDescent="0.35">
      <c r="BM636" s="1"/>
      <c r="BN636" s="1"/>
    </row>
    <row r="637" spans="65:66" ht="14.25" customHeight="1" x14ac:dyDescent="0.35">
      <c r="BM637" s="1"/>
      <c r="BN637" s="1"/>
    </row>
    <row r="638" spans="65:66" ht="14.25" customHeight="1" x14ac:dyDescent="0.35">
      <c r="BM638" s="1"/>
      <c r="BN638" s="1"/>
    </row>
    <row r="639" spans="65:66" ht="14.25" customHeight="1" x14ac:dyDescent="0.35">
      <c r="BM639" s="1"/>
      <c r="BN639" s="1"/>
    </row>
    <row r="640" spans="65:66" ht="14.25" customHeight="1" x14ac:dyDescent="0.35">
      <c r="BM640" s="1"/>
      <c r="BN640" s="1"/>
    </row>
    <row r="641" spans="65:66" ht="14.25" customHeight="1" x14ac:dyDescent="0.35">
      <c r="BM641" s="1"/>
      <c r="BN641" s="1"/>
    </row>
    <row r="642" spans="65:66" ht="14.25" customHeight="1" x14ac:dyDescent="0.35">
      <c r="BM642" s="1"/>
      <c r="BN642" s="1"/>
    </row>
    <row r="643" spans="65:66" ht="14.25" customHeight="1" x14ac:dyDescent="0.35">
      <c r="BM643" s="1"/>
      <c r="BN643" s="1"/>
    </row>
    <row r="644" spans="65:66" ht="14.25" customHeight="1" x14ac:dyDescent="0.35">
      <c r="BM644" s="1"/>
      <c r="BN644" s="1"/>
    </row>
    <row r="645" spans="65:66" ht="14.25" customHeight="1" x14ac:dyDescent="0.35">
      <c r="BM645" s="1"/>
      <c r="BN645" s="1"/>
    </row>
    <row r="646" spans="65:66" ht="14.25" customHeight="1" x14ac:dyDescent="0.35">
      <c r="BM646" s="1"/>
      <c r="BN646" s="1"/>
    </row>
    <row r="647" spans="65:66" ht="14.25" customHeight="1" x14ac:dyDescent="0.35">
      <c r="BM647" s="1"/>
      <c r="BN647" s="1"/>
    </row>
    <row r="648" spans="65:66" ht="14.25" customHeight="1" x14ac:dyDescent="0.35">
      <c r="BM648" s="1"/>
      <c r="BN648" s="1"/>
    </row>
    <row r="649" spans="65:66" ht="14.25" customHeight="1" x14ac:dyDescent="0.35">
      <c r="BM649" s="1"/>
      <c r="BN649" s="1"/>
    </row>
    <row r="650" spans="65:66" ht="14.25" customHeight="1" x14ac:dyDescent="0.35">
      <c r="BM650" s="1"/>
      <c r="BN650" s="1"/>
    </row>
    <row r="651" spans="65:66" ht="14.25" customHeight="1" x14ac:dyDescent="0.35">
      <c r="BM651" s="1"/>
      <c r="BN651" s="1"/>
    </row>
    <row r="652" spans="65:66" ht="14.25" customHeight="1" x14ac:dyDescent="0.35">
      <c r="BM652" s="1"/>
      <c r="BN652" s="1"/>
    </row>
    <row r="653" spans="65:66" ht="14.25" customHeight="1" x14ac:dyDescent="0.35">
      <c r="BM653" s="1"/>
      <c r="BN653" s="1"/>
    </row>
    <row r="654" spans="65:66" ht="14.25" customHeight="1" x14ac:dyDescent="0.35">
      <c r="BM654" s="1"/>
      <c r="BN654" s="1"/>
    </row>
    <row r="655" spans="65:66" ht="14.25" customHeight="1" x14ac:dyDescent="0.35">
      <c r="BM655" s="1"/>
      <c r="BN655" s="1"/>
    </row>
    <row r="656" spans="65:66" ht="14.25" customHeight="1" x14ac:dyDescent="0.35">
      <c r="BM656" s="1"/>
      <c r="BN656" s="1"/>
    </row>
    <row r="657" spans="65:66" ht="14.25" customHeight="1" x14ac:dyDescent="0.35">
      <c r="BM657" s="1"/>
      <c r="BN657" s="1"/>
    </row>
    <row r="658" spans="65:66" ht="14.25" customHeight="1" x14ac:dyDescent="0.35">
      <c r="BM658" s="1"/>
      <c r="BN658" s="1"/>
    </row>
    <row r="659" spans="65:66" ht="14.25" customHeight="1" x14ac:dyDescent="0.35">
      <c r="BM659" s="1"/>
      <c r="BN659" s="1"/>
    </row>
    <row r="660" spans="65:66" ht="14.25" customHeight="1" x14ac:dyDescent="0.35">
      <c r="BM660" s="1"/>
      <c r="BN660" s="1"/>
    </row>
    <row r="661" spans="65:66" ht="14.25" customHeight="1" x14ac:dyDescent="0.35">
      <c r="BM661" s="1"/>
      <c r="BN661" s="1"/>
    </row>
    <row r="662" spans="65:66" ht="14.25" customHeight="1" x14ac:dyDescent="0.35">
      <c r="BM662" s="1"/>
      <c r="BN662" s="1"/>
    </row>
    <row r="663" spans="65:66" ht="14.25" customHeight="1" x14ac:dyDescent="0.35">
      <c r="BM663" s="1"/>
      <c r="BN663" s="1"/>
    </row>
    <row r="664" spans="65:66" ht="14.25" customHeight="1" x14ac:dyDescent="0.35">
      <c r="BM664" s="1"/>
      <c r="BN664" s="1"/>
    </row>
    <row r="665" spans="65:66" ht="14.25" customHeight="1" x14ac:dyDescent="0.35">
      <c r="BM665" s="1"/>
      <c r="BN665" s="1"/>
    </row>
    <row r="666" spans="65:66" ht="14.25" customHeight="1" x14ac:dyDescent="0.35">
      <c r="BM666" s="1"/>
      <c r="BN666" s="1"/>
    </row>
    <row r="667" spans="65:66" ht="14.25" customHeight="1" x14ac:dyDescent="0.35">
      <c r="BM667" s="1"/>
      <c r="BN667" s="1"/>
    </row>
    <row r="668" spans="65:66" ht="14.25" customHeight="1" x14ac:dyDescent="0.35">
      <c r="BM668" s="1"/>
      <c r="BN668" s="1"/>
    </row>
    <row r="669" spans="65:66" ht="14.25" customHeight="1" x14ac:dyDescent="0.35">
      <c r="BM669" s="1"/>
      <c r="BN669" s="1"/>
    </row>
    <row r="670" spans="65:66" ht="14.25" customHeight="1" x14ac:dyDescent="0.35">
      <c r="BM670" s="1"/>
      <c r="BN670" s="1"/>
    </row>
    <row r="671" spans="65:66" ht="14.25" customHeight="1" x14ac:dyDescent="0.35">
      <c r="BM671" s="1"/>
      <c r="BN671" s="1"/>
    </row>
    <row r="672" spans="65:66" ht="14.25" customHeight="1" x14ac:dyDescent="0.35">
      <c r="BM672" s="1"/>
      <c r="BN672" s="1"/>
    </row>
    <row r="673" spans="65:66" ht="14.25" customHeight="1" x14ac:dyDescent="0.35">
      <c r="BM673" s="1"/>
      <c r="BN673" s="1"/>
    </row>
    <row r="674" spans="65:66" ht="14.25" customHeight="1" x14ac:dyDescent="0.35">
      <c r="BM674" s="1"/>
      <c r="BN674" s="1"/>
    </row>
    <row r="675" spans="65:66" ht="14.25" customHeight="1" x14ac:dyDescent="0.35">
      <c r="BM675" s="1"/>
      <c r="BN675" s="1"/>
    </row>
    <row r="676" spans="65:66" ht="14.25" customHeight="1" x14ac:dyDescent="0.35">
      <c r="BM676" s="1"/>
      <c r="BN676" s="1"/>
    </row>
    <row r="677" spans="65:66" ht="14.25" customHeight="1" x14ac:dyDescent="0.35">
      <c r="BM677" s="1"/>
      <c r="BN677" s="1"/>
    </row>
    <row r="678" spans="65:66" ht="14.25" customHeight="1" x14ac:dyDescent="0.35">
      <c r="BM678" s="1"/>
      <c r="BN678" s="1"/>
    </row>
    <row r="679" spans="65:66" ht="14.25" customHeight="1" x14ac:dyDescent="0.35">
      <c r="BM679" s="1"/>
      <c r="BN679" s="1"/>
    </row>
    <row r="680" spans="65:66" ht="14.25" customHeight="1" x14ac:dyDescent="0.35">
      <c r="BM680" s="1"/>
      <c r="BN680" s="1"/>
    </row>
    <row r="681" spans="65:66" ht="14.25" customHeight="1" x14ac:dyDescent="0.35">
      <c r="BM681" s="1"/>
      <c r="BN681" s="1"/>
    </row>
    <row r="682" spans="65:66" ht="14.25" customHeight="1" x14ac:dyDescent="0.35">
      <c r="BM682" s="1"/>
      <c r="BN682" s="1"/>
    </row>
    <row r="683" spans="65:66" ht="14.25" customHeight="1" x14ac:dyDescent="0.35">
      <c r="BM683" s="1"/>
      <c r="BN683" s="1"/>
    </row>
    <row r="684" spans="65:66" ht="14.25" customHeight="1" x14ac:dyDescent="0.35">
      <c r="BM684" s="1"/>
      <c r="BN684" s="1"/>
    </row>
    <row r="685" spans="65:66" ht="14.25" customHeight="1" x14ac:dyDescent="0.35">
      <c r="BM685" s="1"/>
      <c r="BN685" s="1"/>
    </row>
    <row r="686" spans="65:66" ht="14.25" customHeight="1" x14ac:dyDescent="0.35">
      <c r="BM686" s="1"/>
      <c r="BN686" s="1"/>
    </row>
    <row r="687" spans="65:66" ht="14.25" customHeight="1" x14ac:dyDescent="0.35">
      <c r="BM687" s="1"/>
      <c r="BN687" s="1"/>
    </row>
    <row r="688" spans="65:66" ht="14.25" customHeight="1" x14ac:dyDescent="0.35">
      <c r="BM688" s="1"/>
      <c r="BN688" s="1"/>
    </row>
    <row r="689" spans="65:66" ht="14.25" customHeight="1" x14ac:dyDescent="0.35">
      <c r="BM689" s="1"/>
      <c r="BN689" s="1"/>
    </row>
    <row r="690" spans="65:66" ht="14.25" customHeight="1" x14ac:dyDescent="0.35">
      <c r="BM690" s="1"/>
      <c r="BN690" s="1"/>
    </row>
    <row r="691" spans="65:66" ht="14.25" customHeight="1" x14ac:dyDescent="0.35">
      <c r="BM691" s="1"/>
      <c r="BN691" s="1"/>
    </row>
    <row r="692" spans="65:66" ht="14.25" customHeight="1" x14ac:dyDescent="0.35">
      <c r="BM692" s="1"/>
      <c r="BN692" s="1"/>
    </row>
    <row r="693" spans="65:66" ht="14.25" customHeight="1" x14ac:dyDescent="0.35">
      <c r="BM693" s="1"/>
      <c r="BN693" s="1"/>
    </row>
    <row r="694" spans="65:66" ht="14.25" customHeight="1" x14ac:dyDescent="0.35">
      <c r="BM694" s="1"/>
      <c r="BN694" s="1"/>
    </row>
    <row r="695" spans="65:66" ht="14.25" customHeight="1" x14ac:dyDescent="0.35">
      <c r="BM695" s="1"/>
      <c r="BN695" s="1"/>
    </row>
    <row r="696" spans="65:66" ht="14.25" customHeight="1" x14ac:dyDescent="0.35">
      <c r="BM696" s="1"/>
      <c r="BN696" s="1"/>
    </row>
    <row r="697" spans="65:66" ht="14.25" customHeight="1" x14ac:dyDescent="0.35">
      <c r="BM697" s="1"/>
      <c r="BN697" s="1"/>
    </row>
    <row r="698" spans="65:66" ht="14.25" customHeight="1" x14ac:dyDescent="0.35">
      <c r="BM698" s="1"/>
      <c r="BN698" s="1"/>
    </row>
    <row r="699" spans="65:66" ht="14.25" customHeight="1" x14ac:dyDescent="0.35">
      <c r="BM699" s="1"/>
      <c r="BN699" s="1"/>
    </row>
    <row r="700" spans="65:66" ht="14.25" customHeight="1" x14ac:dyDescent="0.35">
      <c r="BM700" s="1"/>
      <c r="BN700" s="1"/>
    </row>
    <row r="701" spans="65:66" ht="14.25" customHeight="1" x14ac:dyDescent="0.35">
      <c r="BM701" s="1"/>
      <c r="BN701" s="1"/>
    </row>
    <row r="702" spans="65:66" ht="14.25" customHeight="1" x14ac:dyDescent="0.35">
      <c r="BM702" s="1"/>
      <c r="BN702" s="1"/>
    </row>
    <row r="703" spans="65:66" ht="14.25" customHeight="1" x14ac:dyDescent="0.35">
      <c r="BM703" s="1"/>
      <c r="BN703" s="1"/>
    </row>
    <row r="704" spans="65:66" ht="14.25" customHeight="1" x14ac:dyDescent="0.35">
      <c r="BM704" s="1"/>
      <c r="BN704" s="1"/>
    </row>
    <row r="705" spans="65:66" ht="14.25" customHeight="1" x14ac:dyDescent="0.35">
      <c r="BM705" s="1"/>
      <c r="BN705" s="1"/>
    </row>
    <row r="706" spans="65:66" ht="14.25" customHeight="1" x14ac:dyDescent="0.35">
      <c r="BM706" s="1"/>
      <c r="BN706" s="1"/>
    </row>
    <row r="707" spans="65:66" ht="14.25" customHeight="1" x14ac:dyDescent="0.35">
      <c r="BM707" s="1"/>
      <c r="BN707" s="1"/>
    </row>
    <row r="708" spans="65:66" ht="14.25" customHeight="1" x14ac:dyDescent="0.35">
      <c r="BM708" s="1"/>
      <c r="BN708" s="1"/>
    </row>
    <row r="709" spans="65:66" ht="14.25" customHeight="1" x14ac:dyDescent="0.35">
      <c r="BM709" s="1"/>
      <c r="BN709" s="1"/>
    </row>
    <row r="710" spans="65:66" ht="14.25" customHeight="1" x14ac:dyDescent="0.35">
      <c r="BM710" s="1"/>
      <c r="BN710" s="1"/>
    </row>
    <row r="711" spans="65:66" ht="14.25" customHeight="1" x14ac:dyDescent="0.35">
      <c r="BM711" s="1"/>
      <c r="BN711" s="1"/>
    </row>
    <row r="712" spans="65:66" ht="14.25" customHeight="1" x14ac:dyDescent="0.35">
      <c r="BM712" s="1"/>
      <c r="BN712" s="1"/>
    </row>
    <row r="713" spans="65:66" ht="14.25" customHeight="1" x14ac:dyDescent="0.35">
      <c r="BM713" s="1"/>
      <c r="BN713" s="1"/>
    </row>
    <row r="714" spans="65:66" ht="14.25" customHeight="1" x14ac:dyDescent="0.35">
      <c r="BM714" s="1"/>
      <c r="BN714" s="1"/>
    </row>
    <row r="715" spans="65:66" ht="14.25" customHeight="1" x14ac:dyDescent="0.35">
      <c r="BM715" s="1"/>
      <c r="BN715" s="1"/>
    </row>
    <row r="716" spans="65:66" ht="14.25" customHeight="1" x14ac:dyDescent="0.35">
      <c r="BM716" s="1"/>
      <c r="BN716" s="1"/>
    </row>
    <row r="717" spans="65:66" ht="14.25" customHeight="1" x14ac:dyDescent="0.35">
      <c r="BM717" s="1"/>
      <c r="BN717" s="1"/>
    </row>
    <row r="718" spans="65:66" ht="14.25" customHeight="1" x14ac:dyDescent="0.35">
      <c r="BM718" s="1"/>
      <c r="BN718" s="1"/>
    </row>
    <row r="719" spans="65:66" ht="14.25" customHeight="1" x14ac:dyDescent="0.35">
      <c r="BM719" s="1"/>
      <c r="BN719" s="1"/>
    </row>
    <row r="720" spans="65:66" ht="14.25" customHeight="1" x14ac:dyDescent="0.35">
      <c r="BM720" s="1"/>
      <c r="BN720" s="1"/>
    </row>
    <row r="721" spans="65:66" ht="14.25" customHeight="1" x14ac:dyDescent="0.35">
      <c r="BM721" s="1"/>
      <c r="BN721" s="1"/>
    </row>
    <row r="722" spans="65:66" ht="14.25" customHeight="1" x14ac:dyDescent="0.35">
      <c r="BM722" s="1"/>
      <c r="BN722" s="1"/>
    </row>
    <row r="723" spans="65:66" ht="14.25" customHeight="1" x14ac:dyDescent="0.35">
      <c r="BM723" s="1"/>
      <c r="BN723" s="1"/>
    </row>
    <row r="724" spans="65:66" ht="14.25" customHeight="1" x14ac:dyDescent="0.35">
      <c r="BM724" s="1"/>
      <c r="BN724" s="1"/>
    </row>
    <row r="725" spans="65:66" ht="14.25" customHeight="1" x14ac:dyDescent="0.35">
      <c r="BM725" s="1"/>
      <c r="BN725" s="1"/>
    </row>
    <row r="726" spans="65:66" ht="14.25" customHeight="1" x14ac:dyDescent="0.35">
      <c r="BM726" s="1"/>
      <c r="BN726" s="1"/>
    </row>
    <row r="727" spans="65:66" ht="14.25" customHeight="1" x14ac:dyDescent="0.35">
      <c r="BM727" s="1"/>
      <c r="BN727" s="1"/>
    </row>
    <row r="728" spans="65:66" ht="14.25" customHeight="1" x14ac:dyDescent="0.35">
      <c r="BM728" s="1"/>
      <c r="BN728" s="1"/>
    </row>
    <row r="729" spans="65:66" ht="14.25" customHeight="1" x14ac:dyDescent="0.35">
      <c r="BM729" s="1"/>
      <c r="BN729" s="1"/>
    </row>
    <row r="730" spans="65:66" ht="14.25" customHeight="1" x14ac:dyDescent="0.35">
      <c r="BM730" s="1"/>
      <c r="BN730" s="1"/>
    </row>
    <row r="731" spans="65:66" ht="14.25" customHeight="1" x14ac:dyDescent="0.35">
      <c r="BM731" s="1"/>
      <c r="BN731" s="1"/>
    </row>
    <row r="732" spans="65:66" ht="14.25" customHeight="1" x14ac:dyDescent="0.35">
      <c r="BM732" s="1"/>
      <c r="BN732" s="1"/>
    </row>
    <row r="733" spans="65:66" ht="14.25" customHeight="1" x14ac:dyDescent="0.35">
      <c r="BM733" s="1"/>
      <c r="BN733" s="1"/>
    </row>
    <row r="734" spans="65:66" ht="14.25" customHeight="1" x14ac:dyDescent="0.35">
      <c r="BM734" s="1"/>
      <c r="BN734" s="1"/>
    </row>
    <row r="735" spans="65:66" ht="14.25" customHeight="1" x14ac:dyDescent="0.35">
      <c r="BM735" s="1"/>
      <c r="BN735" s="1"/>
    </row>
    <row r="736" spans="65:66" ht="14.25" customHeight="1" x14ac:dyDescent="0.35">
      <c r="BM736" s="1"/>
      <c r="BN736" s="1"/>
    </row>
    <row r="737" spans="65:66" ht="14.25" customHeight="1" x14ac:dyDescent="0.35">
      <c r="BM737" s="1"/>
      <c r="BN737" s="1"/>
    </row>
    <row r="738" spans="65:66" ht="14.25" customHeight="1" x14ac:dyDescent="0.35">
      <c r="BM738" s="1"/>
      <c r="BN738" s="1"/>
    </row>
    <row r="739" spans="65:66" ht="14.25" customHeight="1" x14ac:dyDescent="0.35">
      <c r="BM739" s="1"/>
      <c r="BN739" s="1"/>
    </row>
    <row r="740" spans="65:66" ht="14.25" customHeight="1" x14ac:dyDescent="0.35">
      <c r="BM740" s="1"/>
      <c r="BN740" s="1"/>
    </row>
    <row r="741" spans="65:66" ht="14.25" customHeight="1" x14ac:dyDescent="0.35">
      <c r="BM741" s="1"/>
      <c r="BN741" s="1"/>
    </row>
    <row r="742" spans="65:66" ht="14.25" customHeight="1" x14ac:dyDescent="0.35">
      <c r="BM742" s="1"/>
      <c r="BN742" s="1"/>
    </row>
    <row r="743" spans="65:66" ht="14.25" customHeight="1" x14ac:dyDescent="0.35">
      <c r="BM743" s="1"/>
      <c r="BN743" s="1"/>
    </row>
    <row r="744" spans="65:66" ht="14.25" customHeight="1" x14ac:dyDescent="0.35">
      <c r="BM744" s="1"/>
      <c r="BN744" s="1"/>
    </row>
    <row r="745" spans="65:66" ht="14.25" customHeight="1" x14ac:dyDescent="0.35">
      <c r="BM745" s="1"/>
      <c r="BN745" s="1"/>
    </row>
    <row r="746" spans="65:66" ht="14.25" customHeight="1" x14ac:dyDescent="0.35">
      <c r="BM746" s="1"/>
      <c r="BN746" s="1"/>
    </row>
    <row r="747" spans="65:66" ht="14.25" customHeight="1" x14ac:dyDescent="0.35">
      <c r="BM747" s="1"/>
      <c r="BN747" s="1"/>
    </row>
    <row r="748" spans="65:66" ht="14.25" customHeight="1" x14ac:dyDescent="0.35">
      <c r="BM748" s="1"/>
      <c r="BN748" s="1"/>
    </row>
    <row r="749" spans="65:66" ht="14.25" customHeight="1" x14ac:dyDescent="0.35">
      <c r="BM749" s="1"/>
      <c r="BN749" s="1"/>
    </row>
    <row r="750" spans="65:66" ht="14.25" customHeight="1" x14ac:dyDescent="0.35">
      <c r="BM750" s="1"/>
      <c r="BN750" s="1"/>
    </row>
    <row r="751" spans="65:66" ht="14.25" customHeight="1" x14ac:dyDescent="0.35">
      <c r="BM751" s="1"/>
      <c r="BN751" s="1"/>
    </row>
    <row r="752" spans="65:66" ht="14.25" customHeight="1" x14ac:dyDescent="0.35">
      <c r="BM752" s="1"/>
      <c r="BN752" s="1"/>
    </row>
    <row r="753" spans="65:66" ht="14.25" customHeight="1" x14ac:dyDescent="0.35">
      <c r="BM753" s="1"/>
      <c r="BN753" s="1"/>
    </row>
    <row r="754" spans="65:66" ht="14.25" customHeight="1" x14ac:dyDescent="0.35">
      <c r="BM754" s="1"/>
      <c r="BN754" s="1"/>
    </row>
    <row r="755" spans="65:66" ht="14.25" customHeight="1" x14ac:dyDescent="0.35">
      <c r="BM755" s="1"/>
      <c r="BN755" s="1"/>
    </row>
    <row r="756" spans="65:66" ht="14.25" customHeight="1" x14ac:dyDescent="0.35">
      <c r="BM756" s="1"/>
      <c r="BN756" s="1"/>
    </row>
    <row r="757" spans="65:66" ht="14.25" customHeight="1" x14ac:dyDescent="0.35">
      <c r="BM757" s="1"/>
      <c r="BN757" s="1"/>
    </row>
    <row r="758" spans="65:66" ht="14.25" customHeight="1" x14ac:dyDescent="0.35">
      <c r="BM758" s="1"/>
      <c r="BN758" s="1"/>
    </row>
    <row r="759" spans="65:66" ht="14.25" customHeight="1" x14ac:dyDescent="0.35">
      <c r="BM759" s="1"/>
      <c r="BN759" s="1"/>
    </row>
    <row r="760" spans="65:66" ht="14.25" customHeight="1" x14ac:dyDescent="0.35">
      <c r="BM760" s="1"/>
      <c r="BN760" s="1"/>
    </row>
    <row r="761" spans="65:66" ht="14.25" customHeight="1" x14ac:dyDescent="0.35">
      <c r="BM761" s="1"/>
      <c r="BN761" s="1"/>
    </row>
    <row r="762" spans="65:66" ht="14.25" customHeight="1" x14ac:dyDescent="0.35">
      <c r="BM762" s="1"/>
      <c r="BN762" s="1"/>
    </row>
    <row r="763" spans="65:66" ht="14.25" customHeight="1" x14ac:dyDescent="0.35">
      <c r="BM763" s="1"/>
      <c r="BN763" s="1"/>
    </row>
    <row r="764" spans="65:66" ht="14.25" customHeight="1" x14ac:dyDescent="0.35">
      <c r="BM764" s="1"/>
      <c r="BN764" s="1"/>
    </row>
    <row r="765" spans="65:66" ht="14.25" customHeight="1" x14ac:dyDescent="0.35">
      <c r="BM765" s="1"/>
      <c r="BN765" s="1"/>
    </row>
    <row r="766" spans="65:66" ht="14.25" customHeight="1" x14ac:dyDescent="0.35">
      <c r="BM766" s="1"/>
      <c r="BN766" s="1"/>
    </row>
    <row r="767" spans="65:66" ht="14.25" customHeight="1" x14ac:dyDescent="0.35">
      <c r="BM767" s="1"/>
      <c r="BN767" s="1"/>
    </row>
    <row r="768" spans="65:66" ht="14.25" customHeight="1" x14ac:dyDescent="0.35">
      <c r="BM768" s="1"/>
      <c r="BN768" s="1"/>
    </row>
    <row r="769" spans="65:66" ht="14.25" customHeight="1" x14ac:dyDescent="0.35">
      <c r="BM769" s="1"/>
      <c r="BN769" s="1"/>
    </row>
    <row r="770" spans="65:66" ht="14.25" customHeight="1" x14ac:dyDescent="0.35">
      <c r="BM770" s="1"/>
      <c r="BN770" s="1"/>
    </row>
    <row r="771" spans="65:66" ht="14.25" customHeight="1" x14ac:dyDescent="0.35">
      <c r="BM771" s="1"/>
      <c r="BN771" s="1"/>
    </row>
    <row r="772" spans="65:66" ht="14.25" customHeight="1" x14ac:dyDescent="0.35">
      <c r="BM772" s="1"/>
      <c r="BN772" s="1"/>
    </row>
    <row r="773" spans="65:66" ht="14.25" customHeight="1" x14ac:dyDescent="0.35">
      <c r="BM773" s="1"/>
      <c r="BN773" s="1"/>
    </row>
    <row r="774" spans="65:66" ht="14.25" customHeight="1" x14ac:dyDescent="0.35">
      <c r="BM774" s="1"/>
      <c r="BN774" s="1"/>
    </row>
    <row r="775" spans="65:66" ht="14.25" customHeight="1" x14ac:dyDescent="0.35">
      <c r="BM775" s="1"/>
      <c r="BN775" s="1"/>
    </row>
    <row r="776" spans="65:66" ht="14.25" customHeight="1" x14ac:dyDescent="0.35">
      <c r="BM776" s="1"/>
      <c r="BN776" s="1"/>
    </row>
    <row r="777" spans="65:66" ht="14.25" customHeight="1" x14ac:dyDescent="0.35">
      <c r="BM777" s="1"/>
      <c r="BN777" s="1"/>
    </row>
    <row r="778" spans="65:66" ht="14.25" customHeight="1" x14ac:dyDescent="0.35">
      <c r="BM778" s="1"/>
      <c r="BN778" s="1"/>
    </row>
    <row r="779" spans="65:66" ht="14.25" customHeight="1" x14ac:dyDescent="0.35">
      <c r="BM779" s="1"/>
      <c r="BN779" s="1"/>
    </row>
    <row r="780" spans="65:66" ht="14.25" customHeight="1" x14ac:dyDescent="0.35">
      <c r="BM780" s="1"/>
      <c r="BN780" s="1"/>
    </row>
    <row r="781" spans="65:66" ht="14.25" customHeight="1" x14ac:dyDescent="0.35">
      <c r="BM781" s="1"/>
      <c r="BN781" s="1"/>
    </row>
    <row r="782" spans="65:66" ht="14.25" customHeight="1" x14ac:dyDescent="0.35">
      <c r="BM782" s="1"/>
      <c r="BN782" s="1"/>
    </row>
    <row r="783" spans="65:66" ht="14.25" customHeight="1" x14ac:dyDescent="0.35">
      <c r="BM783" s="1"/>
      <c r="BN783" s="1"/>
    </row>
    <row r="784" spans="65:66" ht="14.25" customHeight="1" x14ac:dyDescent="0.35">
      <c r="BM784" s="1"/>
      <c r="BN784" s="1"/>
    </row>
    <row r="785" spans="65:66" ht="14.25" customHeight="1" x14ac:dyDescent="0.35">
      <c r="BM785" s="1"/>
      <c r="BN785" s="1"/>
    </row>
    <row r="786" spans="65:66" ht="14.25" customHeight="1" x14ac:dyDescent="0.35">
      <c r="BM786" s="1"/>
      <c r="BN786" s="1"/>
    </row>
    <row r="787" spans="65:66" ht="14.25" customHeight="1" x14ac:dyDescent="0.35">
      <c r="BM787" s="1"/>
      <c r="BN787" s="1"/>
    </row>
    <row r="788" spans="65:66" ht="14.25" customHeight="1" x14ac:dyDescent="0.35">
      <c r="BM788" s="1"/>
      <c r="BN788" s="1"/>
    </row>
    <row r="789" spans="65:66" ht="14.25" customHeight="1" x14ac:dyDescent="0.35">
      <c r="BM789" s="1"/>
      <c r="BN789" s="1"/>
    </row>
    <row r="790" spans="65:66" ht="14.25" customHeight="1" x14ac:dyDescent="0.35">
      <c r="BM790" s="1"/>
      <c r="BN790" s="1"/>
    </row>
    <row r="791" spans="65:66" ht="14.25" customHeight="1" x14ac:dyDescent="0.35">
      <c r="BM791" s="1"/>
      <c r="BN791" s="1"/>
    </row>
    <row r="792" spans="65:66" ht="14.25" customHeight="1" x14ac:dyDescent="0.35">
      <c r="BM792" s="1"/>
      <c r="BN792" s="1"/>
    </row>
    <row r="793" spans="65:66" ht="14.25" customHeight="1" x14ac:dyDescent="0.35">
      <c r="BM793" s="1"/>
      <c r="BN793" s="1"/>
    </row>
    <row r="794" spans="65:66" ht="14.25" customHeight="1" x14ac:dyDescent="0.35">
      <c r="BM794" s="1"/>
      <c r="BN794" s="1"/>
    </row>
    <row r="795" spans="65:66" ht="14.25" customHeight="1" x14ac:dyDescent="0.35">
      <c r="BM795" s="1"/>
      <c r="BN795" s="1"/>
    </row>
    <row r="796" spans="65:66" ht="14.25" customHeight="1" x14ac:dyDescent="0.35">
      <c r="BM796" s="1"/>
      <c r="BN796" s="1"/>
    </row>
    <row r="797" spans="65:66" ht="14.25" customHeight="1" x14ac:dyDescent="0.35">
      <c r="BM797" s="1"/>
      <c r="BN797" s="1"/>
    </row>
    <row r="798" spans="65:66" ht="14.25" customHeight="1" x14ac:dyDescent="0.35">
      <c r="BM798" s="1"/>
      <c r="BN798" s="1"/>
    </row>
    <row r="799" spans="65:66" ht="14.25" customHeight="1" x14ac:dyDescent="0.35">
      <c r="BM799" s="1"/>
      <c r="BN799" s="1"/>
    </row>
    <row r="800" spans="65:66" ht="14.25" customHeight="1" x14ac:dyDescent="0.35">
      <c r="BM800" s="1"/>
      <c r="BN800" s="1"/>
    </row>
    <row r="801" spans="65:66" ht="14.25" customHeight="1" x14ac:dyDescent="0.35">
      <c r="BM801" s="1"/>
      <c r="BN801" s="1"/>
    </row>
    <row r="802" spans="65:66" ht="14.25" customHeight="1" x14ac:dyDescent="0.35">
      <c r="BM802" s="1"/>
      <c r="BN802" s="1"/>
    </row>
    <row r="803" spans="65:66" ht="14.25" customHeight="1" x14ac:dyDescent="0.35">
      <c r="BM803" s="1"/>
      <c r="BN803" s="1"/>
    </row>
    <row r="804" spans="65:66" ht="14.25" customHeight="1" x14ac:dyDescent="0.35">
      <c r="BM804" s="1"/>
      <c r="BN804" s="1"/>
    </row>
    <row r="805" spans="65:66" ht="14.25" customHeight="1" x14ac:dyDescent="0.35">
      <c r="BM805" s="1"/>
      <c r="BN805" s="1"/>
    </row>
    <row r="806" spans="65:66" ht="14.25" customHeight="1" x14ac:dyDescent="0.35">
      <c r="BM806" s="1"/>
      <c r="BN806" s="1"/>
    </row>
    <row r="807" spans="65:66" ht="14.25" customHeight="1" x14ac:dyDescent="0.35">
      <c r="BM807" s="1"/>
      <c r="BN807" s="1"/>
    </row>
    <row r="808" spans="65:66" ht="14.25" customHeight="1" x14ac:dyDescent="0.35">
      <c r="BM808" s="1"/>
      <c r="BN808" s="1"/>
    </row>
    <row r="809" spans="65:66" ht="14.25" customHeight="1" x14ac:dyDescent="0.35">
      <c r="BM809" s="1"/>
      <c r="BN809" s="1"/>
    </row>
    <row r="810" spans="65:66" ht="14.25" customHeight="1" x14ac:dyDescent="0.35">
      <c r="BM810" s="1"/>
      <c r="BN810" s="1"/>
    </row>
    <row r="811" spans="65:66" ht="14.25" customHeight="1" x14ac:dyDescent="0.35">
      <c r="BM811" s="1"/>
      <c r="BN811" s="1"/>
    </row>
    <row r="812" spans="65:66" ht="14.25" customHeight="1" x14ac:dyDescent="0.35">
      <c r="BM812" s="1"/>
      <c r="BN812" s="1"/>
    </row>
    <row r="813" spans="65:66" ht="14.25" customHeight="1" x14ac:dyDescent="0.35">
      <c r="BM813" s="1"/>
      <c r="BN813" s="1"/>
    </row>
    <row r="814" spans="65:66" ht="14.25" customHeight="1" x14ac:dyDescent="0.35">
      <c r="BM814" s="1"/>
      <c r="BN814" s="1"/>
    </row>
    <row r="815" spans="65:66" ht="14.25" customHeight="1" x14ac:dyDescent="0.35">
      <c r="BM815" s="1"/>
      <c r="BN815" s="1"/>
    </row>
    <row r="816" spans="65:66" ht="14.25" customHeight="1" x14ac:dyDescent="0.35">
      <c r="BM816" s="1"/>
      <c r="BN816" s="1"/>
    </row>
    <row r="817" spans="65:66" ht="14.25" customHeight="1" x14ac:dyDescent="0.35">
      <c r="BM817" s="1"/>
      <c r="BN817" s="1"/>
    </row>
    <row r="818" spans="65:66" ht="14.25" customHeight="1" x14ac:dyDescent="0.35">
      <c r="BM818" s="1"/>
      <c r="BN818" s="1"/>
    </row>
    <row r="819" spans="65:66" ht="14.25" customHeight="1" x14ac:dyDescent="0.35">
      <c r="BM819" s="1"/>
      <c r="BN819" s="1"/>
    </row>
    <row r="820" spans="65:66" ht="14.25" customHeight="1" x14ac:dyDescent="0.35">
      <c r="BM820" s="1"/>
      <c r="BN820" s="1"/>
    </row>
    <row r="821" spans="65:66" ht="14.25" customHeight="1" x14ac:dyDescent="0.35">
      <c r="BM821" s="1"/>
      <c r="BN821" s="1"/>
    </row>
    <row r="822" spans="65:66" ht="14.25" customHeight="1" x14ac:dyDescent="0.35">
      <c r="BM822" s="1"/>
      <c r="BN822" s="1"/>
    </row>
    <row r="823" spans="65:66" ht="14.25" customHeight="1" x14ac:dyDescent="0.35">
      <c r="BM823" s="1"/>
      <c r="BN823" s="1"/>
    </row>
    <row r="824" spans="65:66" ht="14.25" customHeight="1" x14ac:dyDescent="0.35">
      <c r="BM824" s="1"/>
      <c r="BN824" s="1"/>
    </row>
    <row r="825" spans="65:66" ht="14.25" customHeight="1" x14ac:dyDescent="0.35">
      <c r="BM825" s="1"/>
      <c r="BN825" s="1"/>
    </row>
    <row r="826" spans="65:66" ht="14.25" customHeight="1" x14ac:dyDescent="0.35">
      <c r="BM826" s="1"/>
      <c r="BN826" s="1"/>
    </row>
    <row r="827" spans="65:66" ht="14.25" customHeight="1" x14ac:dyDescent="0.35">
      <c r="BM827" s="1"/>
      <c r="BN827" s="1"/>
    </row>
    <row r="828" spans="65:66" ht="14.25" customHeight="1" x14ac:dyDescent="0.35">
      <c r="BM828" s="1"/>
      <c r="BN828" s="1"/>
    </row>
    <row r="829" spans="65:66" ht="14.25" customHeight="1" x14ac:dyDescent="0.35">
      <c r="BM829" s="1"/>
      <c r="BN829" s="1"/>
    </row>
    <row r="830" spans="65:66" ht="14.25" customHeight="1" x14ac:dyDescent="0.35">
      <c r="BM830" s="1"/>
      <c r="BN830" s="1"/>
    </row>
    <row r="831" spans="65:66" ht="14.25" customHeight="1" x14ac:dyDescent="0.35">
      <c r="BM831" s="1"/>
      <c r="BN831" s="1"/>
    </row>
    <row r="832" spans="65:66" ht="14.25" customHeight="1" x14ac:dyDescent="0.35">
      <c r="BM832" s="1"/>
      <c r="BN832" s="1"/>
    </row>
    <row r="833" spans="65:66" ht="14.25" customHeight="1" x14ac:dyDescent="0.35">
      <c r="BM833" s="1"/>
      <c r="BN833" s="1"/>
    </row>
    <row r="834" spans="65:66" ht="14.25" customHeight="1" x14ac:dyDescent="0.35">
      <c r="BM834" s="1"/>
      <c r="BN834" s="1"/>
    </row>
    <row r="835" spans="65:66" ht="14.25" customHeight="1" x14ac:dyDescent="0.35">
      <c r="BM835" s="1"/>
      <c r="BN835" s="1"/>
    </row>
    <row r="836" spans="65:66" ht="14.25" customHeight="1" x14ac:dyDescent="0.35">
      <c r="BM836" s="1"/>
      <c r="BN836" s="1"/>
    </row>
    <row r="837" spans="65:66" ht="14.25" customHeight="1" x14ac:dyDescent="0.35">
      <c r="BM837" s="1"/>
      <c r="BN837" s="1"/>
    </row>
    <row r="838" spans="65:66" ht="14.25" customHeight="1" x14ac:dyDescent="0.35">
      <c r="BM838" s="1"/>
      <c r="BN838" s="1"/>
    </row>
    <row r="839" spans="65:66" ht="14.25" customHeight="1" x14ac:dyDescent="0.35">
      <c r="BM839" s="1"/>
      <c r="BN839" s="1"/>
    </row>
    <row r="840" spans="65:66" ht="14.25" customHeight="1" x14ac:dyDescent="0.35">
      <c r="BM840" s="1"/>
      <c r="BN840" s="1"/>
    </row>
    <row r="841" spans="65:66" ht="14.25" customHeight="1" x14ac:dyDescent="0.35">
      <c r="BM841" s="1"/>
      <c r="BN841" s="1"/>
    </row>
    <row r="842" spans="65:66" ht="14.25" customHeight="1" x14ac:dyDescent="0.35">
      <c r="BM842" s="1"/>
      <c r="BN842" s="1"/>
    </row>
    <row r="843" spans="65:66" ht="14.25" customHeight="1" x14ac:dyDescent="0.35">
      <c r="BM843" s="1"/>
      <c r="BN843" s="1"/>
    </row>
    <row r="844" spans="65:66" ht="14.25" customHeight="1" x14ac:dyDescent="0.35">
      <c r="BM844" s="1"/>
      <c r="BN844" s="1"/>
    </row>
    <row r="845" spans="65:66" ht="14.25" customHeight="1" x14ac:dyDescent="0.35">
      <c r="BM845" s="1"/>
      <c r="BN845" s="1"/>
    </row>
    <row r="846" spans="65:66" ht="14.25" customHeight="1" x14ac:dyDescent="0.35">
      <c r="BM846" s="1"/>
      <c r="BN846" s="1"/>
    </row>
    <row r="847" spans="65:66" ht="14.25" customHeight="1" x14ac:dyDescent="0.35">
      <c r="BM847" s="1"/>
      <c r="BN847" s="1"/>
    </row>
    <row r="848" spans="65:66" ht="14.25" customHeight="1" x14ac:dyDescent="0.35">
      <c r="BM848" s="1"/>
      <c r="BN848" s="1"/>
    </row>
    <row r="849" spans="65:66" ht="14.25" customHeight="1" x14ac:dyDescent="0.35">
      <c r="BM849" s="1"/>
      <c r="BN849" s="1"/>
    </row>
    <row r="850" spans="65:66" ht="14.25" customHeight="1" x14ac:dyDescent="0.35">
      <c r="BM850" s="1"/>
      <c r="BN850" s="1"/>
    </row>
    <row r="851" spans="65:66" ht="14.25" customHeight="1" x14ac:dyDescent="0.35">
      <c r="BM851" s="1"/>
      <c r="BN851" s="1"/>
    </row>
    <row r="852" spans="65:66" ht="14.25" customHeight="1" x14ac:dyDescent="0.35">
      <c r="BM852" s="1"/>
      <c r="BN852" s="1"/>
    </row>
    <row r="853" spans="65:66" ht="14.25" customHeight="1" x14ac:dyDescent="0.35">
      <c r="BM853" s="1"/>
      <c r="BN853" s="1"/>
    </row>
    <row r="854" spans="65:66" ht="14.25" customHeight="1" x14ac:dyDescent="0.35">
      <c r="BM854" s="1"/>
      <c r="BN854" s="1"/>
    </row>
    <row r="855" spans="65:66" ht="14.25" customHeight="1" x14ac:dyDescent="0.35">
      <c r="BM855" s="1"/>
      <c r="BN855" s="1"/>
    </row>
    <row r="856" spans="65:66" ht="14.25" customHeight="1" x14ac:dyDescent="0.35">
      <c r="BM856" s="1"/>
      <c r="BN856" s="1"/>
    </row>
    <row r="857" spans="65:66" ht="14.25" customHeight="1" x14ac:dyDescent="0.35">
      <c r="BM857" s="1"/>
      <c r="BN857" s="1"/>
    </row>
    <row r="858" spans="65:66" ht="14.25" customHeight="1" x14ac:dyDescent="0.35">
      <c r="BM858" s="1"/>
      <c r="BN858" s="1"/>
    </row>
    <row r="859" spans="65:66" ht="14.25" customHeight="1" x14ac:dyDescent="0.35">
      <c r="BM859" s="1"/>
      <c r="BN859" s="1"/>
    </row>
    <row r="860" spans="65:66" ht="14.25" customHeight="1" x14ac:dyDescent="0.35">
      <c r="BM860" s="1"/>
      <c r="BN860" s="1"/>
    </row>
    <row r="861" spans="65:66" ht="14.25" customHeight="1" x14ac:dyDescent="0.35">
      <c r="BM861" s="1"/>
      <c r="BN861" s="1"/>
    </row>
    <row r="862" spans="65:66" ht="14.25" customHeight="1" x14ac:dyDescent="0.35">
      <c r="BM862" s="1"/>
      <c r="BN862" s="1"/>
    </row>
    <row r="863" spans="65:66" ht="14.25" customHeight="1" x14ac:dyDescent="0.35">
      <c r="BM863" s="1"/>
      <c r="BN863" s="1"/>
    </row>
    <row r="864" spans="65:66" ht="14.25" customHeight="1" x14ac:dyDescent="0.35">
      <c r="BM864" s="1"/>
      <c r="BN864" s="1"/>
    </row>
    <row r="865" spans="65:66" ht="14.25" customHeight="1" x14ac:dyDescent="0.35">
      <c r="BM865" s="1"/>
      <c r="BN865" s="1"/>
    </row>
    <row r="866" spans="65:66" ht="14.25" customHeight="1" x14ac:dyDescent="0.35">
      <c r="BM866" s="1"/>
      <c r="BN866" s="1"/>
    </row>
    <row r="867" spans="65:66" ht="14.25" customHeight="1" x14ac:dyDescent="0.35">
      <c r="BM867" s="1"/>
      <c r="BN867" s="1"/>
    </row>
    <row r="868" spans="65:66" ht="14.25" customHeight="1" x14ac:dyDescent="0.35">
      <c r="BM868" s="1"/>
      <c r="BN868" s="1"/>
    </row>
    <row r="869" spans="65:66" ht="14.25" customHeight="1" x14ac:dyDescent="0.35">
      <c r="BM869" s="1"/>
      <c r="BN869" s="1"/>
    </row>
    <row r="870" spans="65:66" ht="14.25" customHeight="1" x14ac:dyDescent="0.35">
      <c r="BM870" s="1"/>
      <c r="BN870" s="1"/>
    </row>
    <row r="871" spans="65:66" ht="14.25" customHeight="1" x14ac:dyDescent="0.35">
      <c r="BM871" s="1"/>
      <c r="BN871" s="1"/>
    </row>
    <row r="872" spans="65:66" ht="14.25" customHeight="1" x14ac:dyDescent="0.35">
      <c r="BM872" s="1"/>
      <c r="BN872" s="1"/>
    </row>
    <row r="873" spans="65:66" ht="14.25" customHeight="1" x14ac:dyDescent="0.35">
      <c r="BM873" s="1"/>
      <c r="BN873" s="1"/>
    </row>
    <row r="874" spans="65:66" ht="14.25" customHeight="1" x14ac:dyDescent="0.35">
      <c r="BM874" s="1"/>
      <c r="BN874" s="1"/>
    </row>
    <row r="875" spans="65:66" ht="14.25" customHeight="1" x14ac:dyDescent="0.35">
      <c r="BM875" s="1"/>
      <c r="BN875" s="1"/>
    </row>
    <row r="876" spans="65:66" ht="14.25" customHeight="1" x14ac:dyDescent="0.35">
      <c r="BM876" s="1"/>
      <c r="BN876" s="1"/>
    </row>
    <row r="877" spans="65:66" ht="14.25" customHeight="1" x14ac:dyDescent="0.35">
      <c r="BM877" s="1"/>
      <c r="BN877" s="1"/>
    </row>
    <row r="878" spans="65:66" ht="14.25" customHeight="1" x14ac:dyDescent="0.35">
      <c r="BM878" s="1"/>
      <c r="BN878" s="1"/>
    </row>
    <row r="879" spans="65:66" ht="14.25" customHeight="1" x14ac:dyDescent="0.35">
      <c r="BM879" s="1"/>
      <c r="BN879" s="1"/>
    </row>
    <row r="880" spans="65:66" ht="14.25" customHeight="1" x14ac:dyDescent="0.35">
      <c r="BM880" s="1"/>
      <c r="BN880" s="1"/>
    </row>
    <row r="881" spans="65:66" ht="14.25" customHeight="1" x14ac:dyDescent="0.35">
      <c r="BM881" s="1"/>
      <c r="BN881" s="1"/>
    </row>
    <row r="882" spans="65:66" ht="14.25" customHeight="1" x14ac:dyDescent="0.35">
      <c r="BM882" s="1"/>
      <c r="BN882" s="1"/>
    </row>
    <row r="883" spans="65:66" ht="14.25" customHeight="1" x14ac:dyDescent="0.35">
      <c r="BM883" s="1"/>
      <c r="BN883" s="1"/>
    </row>
    <row r="884" spans="65:66" ht="14.25" customHeight="1" x14ac:dyDescent="0.35">
      <c r="BM884" s="1"/>
      <c r="BN884" s="1"/>
    </row>
    <row r="885" spans="65:66" ht="14.25" customHeight="1" x14ac:dyDescent="0.35">
      <c r="BM885" s="1"/>
      <c r="BN885" s="1"/>
    </row>
    <row r="886" spans="65:66" ht="14.25" customHeight="1" x14ac:dyDescent="0.35">
      <c r="BM886" s="1"/>
      <c r="BN886" s="1"/>
    </row>
    <row r="887" spans="65:66" ht="14.25" customHeight="1" x14ac:dyDescent="0.35">
      <c r="BM887" s="1"/>
      <c r="BN887" s="1"/>
    </row>
    <row r="888" spans="65:66" ht="14.25" customHeight="1" x14ac:dyDescent="0.35">
      <c r="BM888" s="1"/>
      <c r="BN888" s="1"/>
    </row>
    <row r="889" spans="65:66" ht="14.25" customHeight="1" x14ac:dyDescent="0.35">
      <c r="BM889" s="1"/>
      <c r="BN889" s="1"/>
    </row>
    <row r="890" spans="65:66" ht="14.25" customHeight="1" x14ac:dyDescent="0.35">
      <c r="BM890" s="1"/>
      <c r="BN890" s="1"/>
    </row>
    <row r="891" spans="65:66" ht="14.25" customHeight="1" x14ac:dyDescent="0.35">
      <c r="BM891" s="1"/>
      <c r="BN891" s="1"/>
    </row>
    <row r="892" spans="65:66" ht="14.25" customHeight="1" x14ac:dyDescent="0.35">
      <c r="BM892" s="1"/>
      <c r="BN892" s="1"/>
    </row>
    <row r="893" spans="65:66" ht="14.25" customHeight="1" x14ac:dyDescent="0.35">
      <c r="BM893" s="1"/>
      <c r="BN893" s="1"/>
    </row>
    <row r="894" spans="65:66" ht="14.25" customHeight="1" x14ac:dyDescent="0.35">
      <c r="BM894" s="1"/>
      <c r="BN894" s="1"/>
    </row>
    <row r="895" spans="65:66" ht="14.25" customHeight="1" x14ac:dyDescent="0.35">
      <c r="BM895" s="1"/>
      <c r="BN895" s="1"/>
    </row>
    <row r="896" spans="65:66" ht="14.25" customHeight="1" x14ac:dyDescent="0.35">
      <c r="BM896" s="1"/>
      <c r="BN896" s="1"/>
    </row>
    <row r="897" spans="65:66" ht="14.25" customHeight="1" x14ac:dyDescent="0.35">
      <c r="BM897" s="1"/>
      <c r="BN897" s="1"/>
    </row>
    <row r="898" spans="65:66" ht="14.25" customHeight="1" x14ac:dyDescent="0.35">
      <c r="BM898" s="1"/>
      <c r="BN898" s="1"/>
    </row>
    <row r="899" spans="65:66" ht="14.25" customHeight="1" x14ac:dyDescent="0.35">
      <c r="BM899" s="1"/>
      <c r="BN899" s="1"/>
    </row>
    <row r="900" spans="65:66" ht="14.25" customHeight="1" x14ac:dyDescent="0.35">
      <c r="BM900" s="1"/>
      <c r="BN900" s="1"/>
    </row>
    <row r="901" spans="65:66" ht="14.25" customHeight="1" x14ac:dyDescent="0.35">
      <c r="BM901" s="1"/>
      <c r="BN901" s="1"/>
    </row>
    <row r="902" spans="65:66" ht="14.25" customHeight="1" x14ac:dyDescent="0.35">
      <c r="BM902" s="1"/>
      <c r="BN902" s="1"/>
    </row>
    <row r="903" spans="65:66" ht="14.25" customHeight="1" x14ac:dyDescent="0.35">
      <c r="BM903" s="1"/>
      <c r="BN903" s="1"/>
    </row>
    <row r="904" spans="65:66" ht="14.25" customHeight="1" x14ac:dyDescent="0.35">
      <c r="BM904" s="1"/>
      <c r="BN904" s="1"/>
    </row>
    <row r="905" spans="65:66" ht="14.25" customHeight="1" x14ac:dyDescent="0.35">
      <c r="BM905" s="1"/>
      <c r="BN905" s="1"/>
    </row>
    <row r="906" spans="65:66" ht="14.25" customHeight="1" x14ac:dyDescent="0.35">
      <c r="BM906" s="1"/>
      <c r="BN906" s="1"/>
    </row>
    <row r="907" spans="65:66" ht="14.25" customHeight="1" x14ac:dyDescent="0.35">
      <c r="BM907" s="1"/>
      <c r="BN907" s="1"/>
    </row>
    <row r="908" spans="65:66" ht="14.25" customHeight="1" x14ac:dyDescent="0.35">
      <c r="BM908" s="1"/>
      <c r="BN908" s="1"/>
    </row>
    <row r="909" spans="65:66" ht="14.25" customHeight="1" x14ac:dyDescent="0.35">
      <c r="BM909" s="1"/>
      <c r="BN909" s="1"/>
    </row>
    <row r="910" spans="65:66" ht="14.25" customHeight="1" x14ac:dyDescent="0.35">
      <c r="BM910" s="1"/>
      <c r="BN910" s="1"/>
    </row>
    <row r="911" spans="65:66" ht="14.25" customHeight="1" x14ac:dyDescent="0.35">
      <c r="BM911" s="1"/>
      <c r="BN911" s="1"/>
    </row>
    <row r="912" spans="65:66" ht="14.25" customHeight="1" x14ac:dyDescent="0.35">
      <c r="BM912" s="1"/>
      <c r="BN912" s="1"/>
    </row>
    <row r="913" spans="65:66" ht="14.25" customHeight="1" x14ac:dyDescent="0.35">
      <c r="BM913" s="1"/>
      <c r="BN913" s="1"/>
    </row>
    <row r="914" spans="65:66" ht="14.25" customHeight="1" x14ac:dyDescent="0.35">
      <c r="BM914" s="1"/>
      <c r="BN914" s="1"/>
    </row>
    <row r="915" spans="65:66" ht="14.25" customHeight="1" x14ac:dyDescent="0.35">
      <c r="BM915" s="1"/>
      <c r="BN915" s="1"/>
    </row>
    <row r="916" spans="65:66" ht="14.25" customHeight="1" x14ac:dyDescent="0.35">
      <c r="BM916" s="1"/>
      <c r="BN916" s="1"/>
    </row>
    <row r="917" spans="65:66" ht="14.25" customHeight="1" x14ac:dyDescent="0.35">
      <c r="BM917" s="1"/>
      <c r="BN917" s="1"/>
    </row>
    <row r="918" spans="65:66" ht="14.25" customHeight="1" x14ac:dyDescent="0.35">
      <c r="BM918" s="1"/>
      <c r="BN918" s="1"/>
    </row>
    <row r="919" spans="65:66" ht="14.25" customHeight="1" x14ac:dyDescent="0.35">
      <c r="BM919" s="1"/>
      <c r="BN919" s="1"/>
    </row>
    <row r="920" spans="65:66" ht="14.25" customHeight="1" x14ac:dyDescent="0.35">
      <c r="BM920" s="1"/>
      <c r="BN920" s="1"/>
    </row>
    <row r="921" spans="65:66" ht="14.25" customHeight="1" x14ac:dyDescent="0.35">
      <c r="BM921" s="1"/>
      <c r="BN921" s="1"/>
    </row>
    <row r="922" spans="65:66" ht="14.25" customHeight="1" x14ac:dyDescent="0.35">
      <c r="BM922" s="1"/>
      <c r="BN922" s="1"/>
    </row>
    <row r="923" spans="65:66" ht="14.25" customHeight="1" x14ac:dyDescent="0.35">
      <c r="BM923" s="1"/>
      <c r="BN923" s="1"/>
    </row>
    <row r="924" spans="65:66" ht="14.25" customHeight="1" x14ac:dyDescent="0.35">
      <c r="BM924" s="1"/>
      <c r="BN924" s="1"/>
    </row>
    <row r="925" spans="65:66" ht="14.25" customHeight="1" x14ac:dyDescent="0.35">
      <c r="BM925" s="1"/>
      <c r="BN925" s="1"/>
    </row>
    <row r="926" spans="65:66" ht="14.25" customHeight="1" x14ac:dyDescent="0.35">
      <c r="BM926" s="1"/>
      <c r="BN926" s="1"/>
    </row>
    <row r="927" spans="65:66" ht="14.25" customHeight="1" x14ac:dyDescent="0.35">
      <c r="BM927" s="1"/>
      <c r="BN927" s="1"/>
    </row>
    <row r="928" spans="65:66" ht="14.25" customHeight="1" x14ac:dyDescent="0.35">
      <c r="BM928" s="1"/>
      <c r="BN928" s="1"/>
    </row>
    <row r="929" spans="65:66" ht="14.25" customHeight="1" x14ac:dyDescent="0.35">
      <c r="BM929" s="1"/>
      <c r="BN929" s="1"/>
    </row>
    <row r="930" spans="65:66" ht="14.25" customHeight="1" x14ac:dyDescent="0.35">
      <c r="BM930" s="1"/>
      <c r="BN930" s="1"/>
    </row>
    <row r="931" spans="65:66" ht="14.25" customHeight="1" x14ac:dyDescent="0.35">
      <c r="BM931" s="1"/>
      <c r="BN931" s="1"/>
    </row>
    <row r="932" spans="65:66" ht="14.25" customHeight="1" x14ac:dyDescent="0.35">
      <c r="BM932" s="1"/>
      <c r="BN932" s="1"/>
    </row>
    <row r="933" spans="65:66" ht="14.25" customHeight="1" x14ac:dyDescent="0.35">
      <c r="BM933" s="1"/>
      <c r="BN933" s="1"/>
    </row>
    <row r="934" spans="65:66" ht="14.25" customHeight="1" x14ac:dyDescent="0.35">
      <c r="BM934" s="1"/>
      <c r="BN934" s="1"/>
    </row>
    <row r="935" spans="65:66" ht="14.25" customHeight="1" x14ac:dyDescent="0.35">
      <c r="BM935" s="1"/>
      <c r="BN935" s="1"/>
    </row>
    <row r="936" spans="65:66" ht="14.25" customHeight="1" x14ac:dyDescent="0.35">
      <c r="BM936" s="1"/>
      <c r="BN936" s="1"/>
    </row>
    <row r="937" spans="65:66" ht="14.25" customHeight="1" x14ac:dyDescent="0.35">
      <c r="BM937" s="1"/>
      <c r="BN937" s="1"/>
    </row>
    <row r="938" spans="65:66" ht="14.25" customHeight="1" x14ac:dyDescent="0.35">
      <c r="BM938" s="1"/>
      <c r="BN938" s="1"/>
    </row>
    <row r="939" spans="65:66" ht="14.25" customHeight="1" x14ac:dyDescent="0.35">
      <c r="BM939" s="1"/>
      <c r="BN939" s="1"/>
    </row>
    <row r="940" spans="65:66" ht="14.25" customHeight="1" x14ac:dyDescent="0.35">
      <c r="BM940" s="1"/>
      <c r="BN940" s="1"/>
    </row>
    <row r="941" spans="65:66" ht="14.25" customHeight="1" x14ac:dyDescent="0.35">
      <c r="BM941" s="1"/>
      <c r="BN941" s="1"/>
    </row>
    <row r="942" spans="65:66" ht="14.25" customHeight="1" x14ac:dyDescent="0.35">
      <c r="BM942" s="1"/>
      <c r="BN942" s="1"/>
    </row>
    <row r="943" spans="65:66" ht="14.25" customHeight="1" x14ac:dyDescent="0.35">
      <c r="BM943" s="1"/>
      <c r="BN943" s="1"/>
    </row>
    <row r="944" spans="65:66" ht="14.25" customHeight="1" x14ac:dyDescent="0.35">
      <c r="BM944" s="1"/>
      <c r="BN944" s="1"/>
    </row>
    <row r="945" spans="65:66" ht="14.25" customHeight="1" x14ac:dyDescent="0.35">
      <c r="BM945" s="1"/>
      <c r="BN945" s="1"/>
    </row>
    <row r="946" spans="65:66" ht="14.25" customHeight="1" x14ac:dyDescent="0.35">
      <c r="BM946" s="1"/>
      <c r="BN946" s="1"/>
    </row>
    <row r="947" spans="65:66" ht="14.25" customHeight="1" x14ac:dyDescent="0.35">
      <c r="BM947" s="1"/>
      <c r="BN947" s="1"/>
    </row>
    <row r="948" spans="65:66" ht="14.25" customHeight="1" x14ac:dyDescent="0.35">
      <c r="BM948" s="1"/>
      <c r="BN948" s="1"/>
    </row>
    <row r="949" spans="65:66" ht="14.25" customHeight="1" x14ac:dyDescent="0.35">
      <c r="BM949" s="1"/>
      <c r="BN949" s="1"/>
    </row>
    <row r="950" spans="65:66" ht="14.25" customHeight="1" x14ac:dyDescent="0.35">
      <c r="BM950" s="1"/>
      <c r="BN950" s="1"/>
    </row>
    <row r="951" spans="65:66" ht="14.25" customHeight="1" x14ac:dyDescent="0.35">
      <c r="BM951" s="1"/>
      <c r="BN951" s="1"/>
    </row>
    <row r="952" spans="65:66" ht="14.25" customHeight="1" x14ac:dyDescent="0.35">
      <c r="BM952" s="1"/>
      <c r="BN952" s="1"/>
    </row>
    <row r="953" spans="65:66" ht="14.25" customHeight="1" x14ac:dyDescent="0.35">
      <c r="BM953" s="1"/>
      <c r="BN953" s="1"/>
    </row>
    <row r="954" spans="65:66" ht="14.25" customHeight="1" x14ac:dyDescent="0.35">
      <c r="BM954" s="1"/>
      <c r="BN954" s="1"/>
    </row>
    <row r="955" spans="65:66" ht="14.25" customHeight="1" x14ac:dyDescent="0.35">
      <c r="BM955" s="1"/>
      <c r="BN955" s="1"/>
    </row>
    <row r="956" spans="65:66" ht="14.25" customHeight="1" x14ac:dyDescent="0.35">
      <c r="BM956" s="1"/>
      <c r="BN956" s="1"/>
    </row>
    <row r="957" spans="65:66" ht="14.25" customHeight="1" x14ac:dyDescent="0.35">
      <c r="BM957" s="1"/>
      <c r="BN957" s="1"/>
    </row>
    <row r="958" spans="65:66" ht="14.25" customHeight="1" x14ac:dyDescent="0.35">
      <c r="BM958" s="1"/>
      <c r="BN958" s="1"/>
    </row>
    <row r="959" spans="65:66" ht="14.25" customHeight="1" x14ac:dyDescent="0.35">
      <c r="BM959" s="1"/>
      <c r="BN959" s="1"/>
    </row>
    <row r="960" spans="65:66" ht="14.25" customHeight="1" x14ac:dyDescent="0.35">
      <c r="BM960" s="1"/>
      <c r="BN960" s="1"/>
    </row>
    <row r="961" spans="65:66" ht="14.25" customHeight="1" x14ac:dyDescent="0.35">
      <c r="BM961" s="1"/>
      <c r="BN961" s="1"/>
    </row>
    <row r="962" spans="65:66" ht="14.25" customHeight="1" x14ac:dyDescent="0.35">
      <c r="BM962" s="1"/>
      <c r="BN962" s="1"/>
    </row>
    <row r="963" spans="65:66" ht="14.25" customHeight="1" x14ac:dyDescent="0.35">
      <c r="BM963" s="1"/>
      <c r="BN963" s="1"/>
    </row>
    <row r="964" spans="65:66" ht="14.25" customHeight="1" x14ac:dyDescent="0.35">
      <c r="BM964" s="1"/>
      <c r="BN964" s="1"/>
    </row>
    <row r="965" spans="65:66" ht="14.25" customHeight="1" x14ac:dyDescent="0.35">
      <c r="BM965" s="1"/>
      <c r="BN965" s="1"/>
    </row>
    <row r="966" spans="65:66" ht="14.25" customHeight="1" x14ac:dyDescent="0.35">
      <c r="BM966" s="1"/>
      <c r="BN966" s="1"/>
    </row>
    <row r="967" spans="65:66" ht="14.25" customHeight="1" x14ac:dyDescent="0.35">
      <c r="BM967" s="1"/>
      <c r="BN967" s="1"/>
    </row>
    <row r="968" spans="65:66" ht="14.25" customHeight="1" x14ac:dyDescent="0.35">
      <c r="BM968" s="1"/>
      <c r="BN968" s="1"/>
    </row>
    <row r="969" spans="65:66" ht="14.25" customHeight="1" x14ac:dyDescent="0.35">
      <c r="BM969" s="1"/>
      <c r="BN969" s="1"/>
    </row>
    <row r="970" spans="65:66" ht="14.25" customHeight="1" x14ac:dyDescent="0.35">
      <c r="BM970" s="1"/>
      <c r="BN970" s="1"/>
    </row>
    <row r="971" spans="65:66" ht="14.25" customHeight="1" x14ac:dyDescent="0.35">
      <c r="BM971" s="1"/>
      <c r="BN971" s="1"/>
    </row>
    <row r="972" spans="65:66" ht="14.25" customHeight="1" x14ac:dyDescent="0.35">
      <c r="BM972" s="1"/>
      <c r="BN972" s="1"/>
    </row>
    <row r="973" spans="65:66" ht="14.25" customHeight="1" x14ac:dyDescent="0.35">
      <c r="BM973" s="1"/>
      <c r="BN973" s="1"/>
    </row>
    <row r="974" spans="65:66" ht="14.25" customHeight="1" x14ac:dyDescent="0.35">
      <c r="BM974" s="1"/>
      <c r="BN974" s="1"/>
    </row>
    <row r="975" spans="65:66" ht="14.25" customHeight="1" x14ac:dyDescent="0.35">
      <c r="BM975" s="1"/>
      <c r="BN975" s="1"/>
    </row>
    <row r="976" spans="65:66" ht="14.25" customHeight="1" x14ac:dyDescent="0.35">
      <c r="BM976" s="1"/>
      <c r="BN976" s="1"/>
    </row>
    <row r="977" spans="65:66" ht="14.25" customHeight="1" x14ac:dyDescent="0.35">
      <c r="BM977" s="1"/>
      <c r="BN977" s="1"/>
    </row>
    <row r="978" spans="65:66" ht="14.25" customHeight="1" x14ac:dyDescent="0.35">
      <c r="BM978" s="1"/>
      <c r="BN978" s="1"/>
    </row>
    <row r="979" spans="65:66" ht="14.25" customHeight="1" x14ac:dyDescent="0.35">
      <c r="BM979" s="1"/>
      <c r="BN979" s="1"/>
    </row>
    <row r="980" spans="65:66" ht="14.25" customHeight="1" x14ac:dyDescent="0.35">
      <c r="BM980" s="1"/>
      <c r="BN980" s="1"/>
    </row>
    <row r="981" spans="65:66" ht="14.25" customHeight="1" x14ac:dyDescent="0.35">
      <c r="BM981" s="1"/>
      <c r="BN981" s="1"/>
    </row>
    <row r="982" spans="65:66" ht="14.25" customHeight="1" x14ac:dyDescent="0.35">
      <c r="BM982" s="1"/>
      <c r="BN982" s="1"/>
    </row>
    <row r="983" spans="65:66" ht="14.25" customHeight="1" x14ac:dyDescent="0.35">
      <c r="BM983" s="1"/>
      <c r="BN983" s="1"/>
    </row>
    <row r="984" spans="65:66" ht="14.25" customHeight="1" x14ac:dyDescent="0.35">
      <c r="BM984" s="1"/>
      <c r="BN984" s="1"/>
    </row>
    <row r="985" spans="65:66" ht="14.25" customHeight="1" x14ac:dyDescent="0.35">
      <c r="BM985" s="1"/>
      <c r="BN985" s="1"/>
    </row>
    <row r="986" spans="65:66" ht="14.25" customHeight="1" x14ac:dyDescent="0.35">
      <c r="BM986" s="1"/>
      <c r="BN986" s="1"/>
    </row>
    <row r="987" spans="65:66" ht="14.25" customHeight="1" x14ac:dyDescent="0.35">
      <c r="BM987" s="1"/>
      <c r="BN987" s="1"/>
    </row>
    <row r="988" spans="65:66" ht="14.25" customHeight="1" x14ac:dyDescent="0.35">
      <c r="BM988" s="1"/>
      <c r="BN988" s="1"/>
    </row>
    <row r="989" spans="65:66" ht="14.25" customHeight="1" x14ac:dyDescent="0.35">
      <c r="BM989" s="1"/>
      <c r="BN989" s="1"/>
    </row>
    <row r="990" spans="65:66" ht="14.25" customHeight="1" x14ac:dyDescent="0.35">
      <c r="BM990" s="1"/>
      <c r="BN990" s="1"/>
    </row>
    <row r="991" spans="65:66" ht="14.25" customHeight="1" x14ac:dyDescent="0.35">
      <c r="BM991" s="1"/>
      <c r="BN991" s="1"/>
    </row>
    <row r="992" spans="65:66" ht="14.25" customHeight="1" x14ac:dyDescent="0.35">
      <c r="BM992" s="1"/>
      <c r="BN992" s="1"/>
    </row>
    <row r="993" spans="65:66" ht="14.25" customHeight="1" x14ac:dyDescent="0.35">
      <c r="BM993" s="1"/>
      <c r="BN993" s="1"/>
    </row>
    <row r="994" spans="65:66" ht="14.25" customHeight="1" x14ac:dyDescent="0.35">
      <c r="BM994" s="1"/>
      <c r="BN994" s="1"/>
    </row>
    <row r="995" spans="65:66" ht="14.25" customHeight="1" x14ac:dyDescent="0.35">
      <c r="BM995" s="1"/>
      <c r="BN995" s="1"/>
    </row>
    <row r="996" spans="65:66" ht="14.25" customHeight="1" x14ac:dyDescent="0.35">
      <c r="BM996" s="1"/>
      <c r="BN996" s="1"/>
    </row>
    <row r="997" spans="65:66" ht="14.25" customHeight="1" x14ac:dyDescent="0.35">
      <c r="BM997" s="1"/>
      <c r="BN997" s="1"/>
    </row>
    <row r="998" spans="65:66" ht="14.25" customHeight="1" x14ac:dyDescent="0.35">
      <c r="BM998" s="1"/>
      <c r="BN998" s="1"/>
    </row>
    <row r="999" spans="65:66" ht="14.25" customHeight="1" x14ac:dyDescent="0.35">
      <c r="BM999" s="1"/>
      <c r="BN999" s="1"/>
    </row>
    <row r="1000" spans="65:66" ht="14.25" customHeight="1" x14ac:dyDescent="0.35">
      <c r="BM1000" s="1"/>
      <c r="BN1000" s="1"/>
    </row>
    <row r="1001" spans="65:66" ht="14.25" customHeight="1" x14ac:dyDescent="0.35">
      <c r="BM1001" s="1"/>
      <c r="BN1001" s="1"/>
    </row>
    <row r="1002" spans="65:66" ht="14.25" customHeight="1" x14ac:dyDescent="0.35">
      <c r="BM1002" s="1"/>
      <c r="BN1002" s="1"/>
    </row>
    <row r="1003" spans="65:66" ht="14.25" customHeight="1" x14ac:dyDescent="0.35">
      <c r="BM1003" s="1"/>
      <c r="BN1003" s="1"/>
    </row>
    <row r="1004" spans="65:66" ht="14.25" customHeight="1" x14ac:dyDescent="0.35">
      <c r="BM1004" s="1"/>
      <c r="BN1004" s="1"/>
    </row>
    <row r="1005" spans="65:66" ht="14.25" customHeight="1" x14ac:dyDescent="0.35">
      <c r="BM1005" s="1"/>
      <c r="BN1005" s="1"/>
    </row>
  </sheetData>
  <protectedRanges>
    <protectedRange sqref="E3:I32" name="Skills_7"/>
  </protectedRanges>
  <mergeCells count="10">
    <mergeCell ref="BC1:BG1"/>
    <mergeCell ref="BH1:BK1"/>
    <mergeCell ref="BL1:BM1"/>
    <mergeCell ref="L1:S1"/>
    <mergeCell ref="T1:AA1"/>
    <mergeCell ref="AB1:AI1"/>
    <mergeCell ref="AJ1:AJ2"/>
    <mergeCell ref="AK1:AP1"/>
    <mergeCell ref="AQ1:AV1"/>
    <mergeCell ref="AW1:BB1"/>
  </mergeCells>
  <pageMargins left="0.7" right="0.7" top="0.75" bottom="0.75" header="0" footer="0"/>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Z1000"/>
  <sheetViews>
    <sheetView zoomScale="80" zoomScaleNormal="80" workbookViewId="0">
      <selection activeCell="L2" sqref="L2"/>
    </sheetView>
  </sheetViews>
  <sheetFormatPr defaultColWidth="14.26953125" defaultRowHeight="15" customHeight="1" x14ac:dyDescent="0.35"/>
  <cols>
    <col min="1" max="1" width="39.26953125" customWidth="1"/>
    <col min="2" max="2" width="32.26953125" customWidth="1"/>
    <col min="3" max="3" width="18.54296875" customWidth="1"/>
    <col min="4" max="4" width="23.7265625" customWidth="1"/>
    <col min="5" max="5" width="20.7265625" customWidth="1"/>
    <col min="6" max="6" width="23.26953125" customWidth="1"/>
    <col min="7" max="7" width="25" customWidth="1"/>
    <col min="8" max="8" width="19.81640625" customWidth="1"/>
    <col min="9" max="9" width="11.26953125" bestFit="1" customWidth="1"/>
    <col min="10" max="10" width="36.81640625" hidden="1" customWidth="1"/>
    <col min="11" max="11" width="9.1796875" hidden="1" customWidth="1"/>
    <col min="12" max="26" width="9.1796875" customWidth="1"/>
  </cols>
  <sheetData>
    <row r="1" spans="1:26" ht="13.5" customHeight="1" x14ac:dyDescent="0.35">
      <c r="A1" s="386" t="s">
        <v>245</v>
      </c>
      <c r="B1" s="295"/>
      <c r="C1" s="295"/>
      <c r="D1" s="295"/>
      <c r="E1" s="295"/>
      <c r="F1" s="295"/>
      <c r="G1" s="295"/>
      <c r="H1" s="295"/>
      <c r="I1" s="295"/>
      <c r="J1" s="64"/>
      <c r="K1" s="64"/>
      <c r="L1" s="64"/>
      <c r="M1" s="64"/>
      <c r="N1" s="64"/>
      <c r="O1" s="64"/>
      <c r="P1" s="64"/>
      <c r="Q1" s="64"/>
      <c r="R1" s="64"/>
      <c r="S1" s="64"/>
      <c r="T1" s="64"/>
      <c r="U1" s="64"/>
      <c r="V1" s="64"/>
      <c r="W1" s="64"/>
      <c r="X1" s="64"/>
      <c r="Y1" s="64"/>
      <c r="Z1" s="64"/>
    </row>
    <row r="2" spans="1:26" ht="13.5" customHeight="1" x14ac:dyDescent="0.35">
      <c r="A2" s="64"/>
      <c r="B2" s="64"/>
      <c r="C2" s="64"/>
      <c r="D2" s="64"/>
      <c r="E2" s="64"/>
      <c r="F2" s="64"/>
      <c r="G2" s="64"/>
      <c r="H2" s="64"/>
      <c r="I2" s="64"/>
      <c r="J2" s="64"/>
      <c r="K2" s="64"/>
      <c r="L2" s="64"/>
      <c r="M2" s="64"/>
      <c r="N2" s="64"/>
      <c r="O2" s="64"/>
      <c r="P2" s="64"/>
      <c r="Q2" s="64"/>
      <c r="R2" s="64"/>
      <c r="S2" s="64"/>
      <c r="T2" s="64"/>
      <c r="U2" s="64"/>
      <c r="V2" s="64"/>
      <c r="W2" s="64"/>
      <c r="X2" s="64"/>
      <c r="Y2" s="64"/>
      <c r="Z2" s="64"/>
    </row>
    <row r="3" spans="1:26" ht="13.5" customHeight="1" x14ac:dyDescent="0.4">
      <c r="A3" s="387" t="s">
        <v>150</v>
      </c>
      <c r="B3" s="311"/>
      <c r="C3" s="311"/>
      <c r="D3" s="311"/>
      <c r="E3" s="311"/>
      <c r="F3" s="311"/>
      <c r="G3" s="311"/>
      <c r="H3" s="311"/>
      <c r="I3" s="311"/>
      <c r="J3" s="64"/>
      <c r="K3" s="64"/>
      <c r="L3" s="64"/>
      <c r="M3" s="64"/>
      <c r="N3" s="64"/>
      <c r="O3" s="64"/>
      <c r="P3" s="64"/>
      <c r="Q3" s="64"/>
      <c r="R3" s="64"/>
      <c r="S3" s="64"/>
      <c r="T3" s="64"/>
      <c r="U3" s="64"/>
      <c r="V3" s="64"/>
      <c r="W3" s="64"/>
      <c r="X3" s="64"/>
      <c r="Y3" s="64"/>
      <c r="Z3" s="64"/>
    </row>
    <row r="4" spans="1:26" s="159" customFormat="1" ht="14.5" x14ac:dyDescent="0.35">
      <c r="A4" s="157" t="s">
        <v>246</v>
      </c>
      <c r="B4" s="158" t="s">
        <v>156</v>
      </c>
      <c r="C4" s="158" t="s">
        <v>157</v>
      </c>
      <c r="D4" s="158" t="s">
        <v>158</v>
      </c>
      <c r="E4" s="158" t="s">
        <v>159</v>
      </c>
      <c r="F4" s="158" t="s">
        <v>160</v>
      </c>
      <c r="G4" s="158" t="s">
        <v>161</v>
      </c>
      <c r="H4" s="158" t="s">
        <v>162</v>
      </c>
      <c r="I4" s="227" t="s">
        <v>247</v>
      </c>
    </row>
    <row r="5" spans="1:26" s="159" customFormat="1" ht="14.5" x14ac:dyDescent="0.35">
      <c r="A5" s="160" t="s">
        <v>248</v>
      </c>
      <c r="B5" s="161">
        <v>23394</v>
      </c>
      <c r="C5" s="161">
        <v>382305</v>
      </c>
      <c r="D5" s="161">
        <v>170701</v>
      </c>
      <c r="E5" s="161">
        <v>20684</v>
      </c>
      <c r="F5" s="161">
        <v>1521632</v>
      </c>
      <c r="G5" s="161">
        <v>238070</v>
      </c>
      <c r="H5" s="161">
        <v>360600</v>
      </c>
      <c r="I5" s="161">
        <f>SUM(B5:H5)</f>
        <v>2717386</v>
      </c>
    </row>
    <row r="6" spans="1:26" s="159" customFormat="1" ht="14.5" x14ac:dyDescent="0.35">
      <c r="A6" s="160" t="s">
        <v>249</v>
      </c>
      <c r="B6" s="161">
        <v>31610</v>
      </c>
      <c r="C6" s="161">
        <v>158116</v>
      </c>
      <c r="D6" s="161">
        <v>73873</v>
      </c>
      <c r="E6" s="161">
        <v>3953</v>
      </c>
      <c r="F6" s="161">
        <v>883015</v>
      </c>
      <c r="G6" s="161">
        <v>541491</v>
      </c>
      <c r="H6" s="161">
        <v>410145</v>
      </c>
      <c r="I6" s="161">
        <f t="shared" ref="I6:I25" si="0">SUM(B6:H6)</f>
        <v>2102203</v>
      </c>
    </row>
    <row r="7" spans="1:26" s="159" customFormat="1" ht="14.5" x14ac:dyDescent="0.35">
      <c r="A7" s="160" t="s">
        <v>250</v>
      </c>
      <c r="B7" s="161">
        <v>20244.5</v>
      </c>
      <c r="C7" s="161">
        <v>266288.66666666669</v>
      </c>
      <c r="D7" s="161">
        <v>17588.333333333336</v>
      </c>
      <c r="E7" s="161">
        <v>1955.6666666666667</v>
      </c>
      <c r="F7" s="161">
        <v>277022.33333333337</v>
      </c>
      <c r="G7" s="161">
        <v>379306.16666666669</v>
      </c>
      <c r="H7" s="161">
        <v>173558.66666666666</v>
      </c>
      <c r="I7" s="161">
        <f t="shared" si="0"/>
        <v>1135964.3333333335</v>
      </c>
    </row>
    <row r="8" spans="1:26" s="159" customFormat="1" ht="14.5" x14ac:dyDescent="0.35">
      <c r="A8" s="160" t="s">
        <v>251</v>
      </c>
      <c r="B8" s="161">
        <v>15615</v>
      </c>
      <c r="C8" s="161">
        <v>237715.5</v>
      </c>
      <c r="D8" s="161">
        <v>92378.833333333328</v>
      </c>
      <c r="E8" s="161">
        <v>1912.6666666666667</v>
      </c>
      <c r="F8" s="161">
        <v>590966.33333333326</v>
      </c>
      <c r="G8" s="161">
        <v>286003.5</v>
      </c>
      <c r="H8" s="161">
        <v>175861.83333333334</v>
      </c>
      <c r="I8" s="161">
        <f t="shared" si="0"/>
        <v>1400453.6666666665</v>
      </c>
    </row>
    <row r="9" spans="1:26" s="159" customFormat="1" ht="14.5" x14ac:dyDescent="0.35">
      <c r="A9" s="160" t="s">
        <v>252</v>
      </c>
      <c r="B9" s="161">
        <v>10545</v>
      </c>
      <c r="C9" s="161">
        <v>21412</v>
      </c>
      <c r="D9" s="161">
        <v>9852</v>
      </c>
      <c r="E9" s="161">
        <v>1805</v>
      </c>
      <c r="F9" s="161">
        <v>453332</v>
      </c>
      <c r="G9" s="161">
        <v>35024</v>
      </c>
      <c r="H9" s="161">
        <v>72347</v>
      </c>
      <c r="I9" s="161">
        <f t="shared" si="0"/>
        <v>604317</v>
      </c>
    </row>
    <row r="10" spans="1:26" s="159" customFormat="1" ht="14.5" x14ac:dyDescent="0.35">
      <c r="A10" s="160" t="s">
        <v>253</v>
      </c>
      <c r="B10" s="161">
        <v>15042</v>
      </c>
      <c r="C10" s="161">
        <v>537936</v>
      </c>
      <c r="D10" s="161">
        <v>65151</v>
      </c>
      <c r="E10" s="161">
        <v>12068</v>
      </c>
      <c r="F10" s="161">
        <v>824091</v>
      </c>
      <c r="G10" s="161">
        <v>175820</v>
      </c>
      <c r="H10" s="161">
        <v>210078</v>
      </c>
      <c r="I10" s="161">
        <f t="shared" si="0"/>
        <v>1840186</v>
      </c>
    </row>
    <row r="11" spans="1:26" s="159" customFormat="1" ht="14.5" x14ac:dyDescent="0.35">
      <c r="A11" s="160" t="s">
        <v>254</v>
      </c>
      <c r="B11" s="161">
        <v>13836.333333333332</v>
      </c>
      <c r="C11" s="161">
        <v>278390.66666666669</v>
      </c>
      <c r="D11" s="161">
        <v>98906.333333333343</v>
      </c>
      <c r="E11" s="161">
        <v>6449</v>
      </c>
      <c r="F11" s="161">
        <v>564059.16666666663</v>
      </c>
      <c r="G11" s="161">
        <v>238668.5</v>
      </c>
      <c r="H11" s="161">
        <v>208563.66666666666</v>
      </c>
      <c r="I11" s="161">
        <f t="shared" si="0"/>
        <v>1408873.6666666667</v>
      </c>
    </row>
    <row r="12" spans="1:26" s="159" customFormat="1" ht="14.5" x14ac:dyDescent="0.35">
      <c r="A12" s="160" t="s">
        <v>255</v>
      </c>
      <c r="B12" s="161">
        <v>57786</v>
      </c>
      <c r="C12" s="161">
        <v>350333</v>
      </c>
      <c r="D12" s="161">
        <v>333917</v>
      </c>
      <c r="E12" s="161">
        <v>15630</v>
      </c>
      <c r="F12" s="161">
        <v>1888787</v>
      </c>
      <c r="G12" s="161">
        <v>1129888</v>
      </c>
      <c r="H12" s="161">
        <v>861384</v>
      </c>
      <c r="I12" s="161">
        <f t="shared" si="0"/>
        <v>4637725</v>
      </c>
    </row>
    <row r="13" spans="1:26" s="159" customFormat="1" ht="14.5" x14ac:dyDescent="0.35">
      <c r="A13" s="160" t="s">
        <v>256</v>
      </c>
      <c r="B13" s="161">
        <v>13097</v>
      </c>
      <c r="C13" s="161">
        <v>46856</v>
      </c>
      <c r="D13" s="161">
        <v>47140</v>
      </c>
      <c r="E13" s="161">
        <v>1640</v>
      </c>
      <c r="F13" s="161">
        <v>469955</v>
      </c>
      <c r="G13" s="161">
        <v>164783</v>
      </c>
      <c r="H13" s="161">
        <v>198934</v>
      </c>
      <c r="I13" s="161">
        <f t="shared" si="0"/>
        <v>942405</v>
      </c>
    </row>
    <row r="14" spans="1:26" s="159" customFormat="1" ht="14.5" x14ac:dyDescent="0.35">
      <c r="A14" s="160" t="s">
        <v>257</v>
      </c>
      <c r="B14" s="161">
        <v>10923</v>
      </c>
      <c r="C14" s="161">
        <v>104127</v>
      </c>
      <c r="D14" s="161">
        <v>68274</v>
      </c>
      <c r="E14" s="161">
        <v>6563</v>
      </c>
      <c r="F14" s="161">
        <v>587897</v>
      </c>
      <c r="G14" s="161">
        <v>144041</v>
      </c>
      <c r="H14" s="161">
        <v>150711</v>
      </c>
      <c r="I14" s="161">
        <f t="shared" si="0"/>
        <v>1072536</v>
      </c>
    </row>
    <row r="15" spans="1:26" s="159" customFormat="1" ht="14.5" x14ac:dyDescent="0.35">
      <c r="A15" s="160" t="s">
        <v>258</v>
      </c>
      <c r="B15" s="161">
        <v>22756</v>
      </c>
      <c r="C15" s="161">
        <v>225351.33333333334</v>
      </c>
      <c r="D15" s="161">
        <v>143810</v>
      </c>
      <c r="E15" s="161">
        <v>3914</v>
      </c>
      <c r="F15" s="161">
        <v>1033259</v>
      </c>
      <c r="G15" s="161">
        <v>476300.33333333337</v>
      </c>
      <c r="H15" s="161">
        <v>402102.16666666669</v>
      </c>
      <c r="I15" s="161">
        <f t="shared" si="0"/>
        <v>2307492.8333333335</v>
      </c>
    </row>
    <row r="16" spans="1:26" s="159" customFormat="1" ht="14.5" x14ac:dyDescent="0.35">
      <c r="A16" s="160" t="s">
        <v>259</v>
      </c>
      <c r="B16" s="161">
        <v>24705</v>
      </c>
      <c r="C16" s="161">
        <v>747508</v>
      </c>
      <c r="D16" s="161">
        <v>262205</v>
      </c>
      <c r="E16" s="161">
        <v>17902</v>
      </c>
      <c r="F16" s="161">
        <v>1033598</v>
      </c>
      <c r="G16" s="161">
        <v>371985</v>
      </c>
      <c r="H16" s="161">
        <v>355504</v>
      </c>
      <c r="I16" s="161">
        <f t="shared" si="0"/>
        <v>2813407</v>
      </c>
    </row>
    <row r="17" spans="1:9" s="159" customFormat="1" ht="14.5" x14ac:dyDescent="0.35">
      <c r="A17" s="160" t="s">
        <v>260</v>
      </c>
      <c r="B17" s="161">
        <v>23889</v>
      </c>
      <c r="C17" s="161">
        <v>694189</v>
      </c>
      <c r="D17" s="161">
        <v>51952</v>
      </c>
      <c r="E17" s="161">
        <v>9954</v>
      </c>
      <c r="F17" s="161">
        <v>1468454</v>
      </c>
      <c r="G17" s="161">
        <v>444982</v>
      </c>
      <c r="H17" s="161">
        <v>470643</v>
      </c>
      <c r="I17" s="161">
        <f t="shared" si="0"/>
        <v>3164063</v>
      </c>
    </row>
    <row r="18" spans="1:9" s="159" customFormat="1" ht="14.5" x14ac:dyDescent="0.35">
      <c r="A18" s="160" t="s">
        <v>261</v>
      </c>
      <c r="B18" s="161">
        <v>12111</v>
      </c>
      <c r="C18" s="161">
        <v>7870</v>
      </c>
      <c r="D18" s="161">
        <v>4862</v>
      </c>
      <c r="E18" s="161">
        <v>797</v>
      </c>
      <c r="F18" s="161">
        <v>227141</v>
      </c>
      <c r="G18" s="161">
        <v>26191</v>
      </c>
      <c r="H18" s="161">
        <v>42587</v>
      </c>
      <c r="I18" s="161">
        <f t="shared" si="0"/>
        <v>321559</v>
      </c>
    </row>
    <row r="19" spans="1:9" s="159" customFormat="1" ht="14.5" x14ac:dyDescent="0.35">
      <c r="A19" s="160" t="s">
        <v>262</v>
      </c>
      <c r="B19" s="161">
        <v>21959</v>
      </c>
      <c r="C19" s="161">
        <v>791791</v>
      </c>
      <c r="D19" s="161">
        <v>58086</v>
      </c>
      <c r="E19" s="161">
        <v>10341</v>
      </c>
      <c r="F19" s="161">
        <v>988018</v>
      </c>
      <c r="G19" s="161">
        <v>432857</v>
      </c>
      <c r="H19" s="161">
        <v>368156</v>
      </c>
      <c r="I19" s="161">
        <f t="shared" si="0"/>
        <v>2671208</v>
      </c>
    </row>
    <row r="20" spans="1:9" s="159" customFormat="1" ht="14.5" x14ac:dyDescent="0.35">
      <c r="A20" s="160" t="s">
        <v>263</v>
      </c>
      <c r="B20" s="161">
        <v>24408.833333333332</v>
      </c>
      <c r="C20" s="161">
        <v>40952.666666666672</v>
      </c>
      <c r="D20" s="161">
        <v>235734.83333333334</v>
      </c>
      <c r="E20" s="161">
        <v>2584.5</v>
      </c>
      <c r="F20" s="161">
        <v>262452.16666666663</v>
      </c>
      <c r="G20" s="161">
        <v>497318</v>
      </c>
      <c r="H20" s="161">
        <v>322586.66666666663</v>
      </c>
      <c r="I20" s="161">
        <f t="shared" si="0"/>
        <v>1386037.6666666665</v>
      </c>
    </row>
    <row r="21" spans="1:9" s="159" customFormat="1" ht="14.5" x14ac:dyDescent="0.35">
      <c r="A21" s="160" t="s">
        <v>264</v>
      </c>
      <c r="B21" s="161">
        <v>33858</v>
      </c>
      <c r="C21" s="161">
        <v>403759</v>
      </c>
      <c r="D21" s="161">
        <v>159056</v>
      </c>
      <c r="E21" s="161">
        <v>13827</v>
      </c>
      <c r="F21" s="161">
        <v>1794779</v>
      </c>
      <c r="G21" s="161">
        <v>415781</v>
      </c>
      <c r="H21" s="161">
        <v>641041</v>
      </c>
      <c r="I21" s="161">
        <f t="shared" si="0"/>
        <v>3462101</v>
      </c>
    </row>
    <row r="22" spans="1:9" s="159" customFormat="1" ht="14.5" x14ac:dyDescent="0.35">
      <c r="A22" s="160" t="s">
        <v>265</v>
      </c>
      <c r="B22" s="161">
        <v>20820</v>
      </c>
      <c r="C22" s="161">
        <v>325502.5</v>
      </c>
      <c r="D22" s="161">
        <v>41048.833333333336</v>
      </c>
      <c r="E22" s="161">
        <v>2839.166666666667</v>
      </c>
      <c r="F22" s="161">
        <v>358018.33333333331</v>
      </c>
      <c r="G22" s="161">
        <v>322978</v>
      </c>
      <c r="H22" s="161">
        <v>226738.83333333331</v>
      </c>
      <c r="I22" s="161">
        <f t="shared" si="0"/>
        <v>1297945.6666666665</v>
      </c>
    </row>
    <row r="23" spans="1:9" s="159" customFormat="1" ht="14.5" x14ac:dyDescent="0.35">
      <c r="A23" s="160" t="s">
        <v>266</v>
      </c>
      <c r="B23" s="161">
        <v>22833</v>
      </c>
      <c r="C23" s="161">
        <v>94678</v>
      </c>
      <c r="D23" s="161">
        <v>26109</v>
      </c>
      <c r="E23" s="161">
        <v>2558</v>
      </c>
      <c r="F23" s="161">
        <v>935827</v>
      </c>
      <c r="G23" s="161">
        <v>161672</v>
      </c>
      <c r="H23" s="161">
        <v>320043</v>
      </c>
      <c r="I23" s="161">
        <f t="shared" si="0"/>
        <v>1563720</v>
      </c>
    </row>
    <row r="24" spans="1:9" s="159" customFormat="1" ht="14.5" x14ac:dyDescent="0.35">
      <c r="A24" s="160" t="s">
        <v>267</v>
      </c>
      <c r="B24" s="161">
        <v>18157</v>
      </c>
      <c r="C24" s="161">
        <v>176043</v>
      </c>
      <c r="D24" s="161">
        <v>73026</v>
      </c>
      <c r="E24" s="161">
        <v>8414</v>
      </c>
      <c r="F24" s="161">
        <v>683047</v>
      </c>
      <c r="G24" s="161">
        <v>217622</v>
      </c>
      <c r="H24" s="161">
        <v>305254</v>
      </c>
      <c r="I24" s="161">
        <f t="shared" si="0"/>
        <v>1481563</v>
      </c>
    </row>
    <row r="25" spans="1:9" s="159" customFormat="1" ht="14.5" x14ac:dyDescent="0.35">
      <c r="A25" s="160" t="s">
        <v>268</v>
      </c>
      <c r="B25" s="161">
        <v>8864.3333333333339</v>
      </c>
      <c r="C25" s="161">
        <v>118636.66666666667</v>
      </c>
      <c r="D25" s="161">
        <v>141824.83333333334</v>
      </c>
      <c r="E25" s="161">
        <v>2118</v>
      </c>
      <c r="F25" s="161">
        <v>466569.66666666669</v>
      </c>
      <c r="G25" s="161">
        <v>136486.5</v>
      </c>
      <c r="H25" s="161">
        <v>154413.16666666669</v>
      </c>
      <c r="I25" s="161">
        <f t="shared" si="0"/>
        <v>1028913.1666666667</v>
      </c>
    </row>
    <row r="26" spans="1:9" s="159" customFormat="1" ht="14.5" x14ac:dyDescent="0.35">
      <c r="A26" s="64"/>
      <c r="B26" s="226">
        <f>SUM(B5:B25)</f>
        <v>446453.99999999994</v>
      </c>
      <c r="C26" s="226">
        <f t="shared" ref="C26:I26" si="1">SUM(C5:C25)</f>
        <v>6009761.0000000009</v>
      </c>
      <c r="D26" s="226">
        <f t="shared" si="1"/>
        <v>2175496</v>
      </c>
      <c r="E26" s="226">
        <f t="shared" si="1"/>
        <v>147909</v>
      </c>
      <c r="F26" s="226">
        <f t="shared" si="1"/>
        <v>17311920.000000004</v>
      </c>
      <c r="G26" s="226">
        <f t="shared" si="1"/>
        <v>6837268</v>
      </c>
      <c r="H26" s="226">
        <f t="shared" si="1"/>
        <v>6431252.0000000009</v>
      </c>
      <c r="I26" s="226">
        <f t="shared" si="1"/>
        <v>39360059.999999993</v>
      </c>
    </row>
    <row r="27" spans="1:9" s="159" customFormat="1" ht="14.5" x14ac:dyDescent="0.35">
      <c r="A27" s="162"/>
      <c r="B27" s="64"/>
      <c r="C27" s="64"/>
      <c r="D27" s="64"/>
      <c r="E27" s="64"/>
      <c r="F27" s="64"/>
      <c r="G27" s="64"/>
      <c r="H27" s="64"/>
      <c r="I27" s="64"/>
    </row>
    <row r="28" spans="1:9" s="159" customFormat="1" ht="18" x14ac:dyDescent="0.4">
      <c r="A28" s="388" t="s">
        <v>166</v>
      </c>
      <c r="B28" s="388"/>
      <c r="C28" s="388"/>
      <c r="D28" s="388"/>
      <c r="E28" s="64"/>
      <c r="F28" s="64"/>
      <c r="G28" s="64"/>
      <c r="H28" s="64"/>
      <c r="I28" s="64"/>
    </row>
    <row r="29" spans="1:9" s="159" customFormat="1" ht="14.5" x14ac:dyDescent="0.35">
      <c r="A29" s="157" t="s">
        <v>246</v>
      </c>
      <c r="B29" s="158" t="s">
        <v>167</v>
      </c>
      <c r="C29" s="158" t="s">
        <v>269</v>
      </c>
      <c r="D29" s="158" t="s">
        <v>247</v>
      </c>
      <c r="E29" s="64"/>
      <c r="F29" s="64"/>
      <c r="G29" s="64"/>
      <c r="H29" s="64"/>
      <c r="I29" s="64"/>
    </row>
    <row r="30" spans="1:9" s="159" customFormat="1" ht="14.5" x14ac:dyDescent="0.35">
      <c r="A30" s="160" t="s">
        <v>248</v>
      </c>
      <c r="B30" s="161">
        <v>624544</v>
      </c>
      <c r="C30" s="161">
        <v>2092842</v>
      </c>
      <c r="D30" s="161">
        <f>SUM(B30:C30)</f>
        <v>2717386</v>
      </c>
      <c r="E30" s="64"/>
      <c r="F30" s="64"/>
      <c r="G30" s="64"/>
      <c r="H30" s="64"/>
      <c r="I30" s="64"/>
    </row>
    <row r="31" spans="1:9" s="159" customFormat="1" ht="14.5" x14ac:dyDescent="0.35">
      <c r="A31" s="160" t="s">
        <v>249</v>
      </c>
      <c r="B31" s="161">
        <v>1226916</v>
      </c>
      <c r="C31" s="161">
        <v>875287</v>
      </c>
      <c r="D31" s="161">
        <f t="shared" ref="D31:D50" si="2">SUM(B31:C31)</f>
        <v>2102203</v>
      </c>
      <c r="E31" s="64"/>
      <c r="F31" s="64"/>
      <c r="G31" s="64"/>
      <c r="H31" s="64"/>
      <c r="I31" s="64"/>
    </row>
    <row r="32" spans="1:9" s="159" customFormat="1" ht="14.5" x14ac:dyDescent="0.35">
      <c r="A32" s="160" t="s">
        <v>250</v>
      </c>
      <c r="B32" s="161">
        <v>676722</v>
      </c>
      <c r="C32" s="161">
        <v>459242.33333333337</v>
      </c>
      <c r="D32" s="161">
        <f t="shared" si="2"/>
        <v>1135964.3333333335</v>
      </c>
      <c r="E32" s="64"/>
      <c r="F32" s="64"/>
      <c r="G32" s="64"/>
      <c r="H32" s="64"/>
      <c r="I32" s="64"/>
    </row>
    <row r="33" spans="1:9" s="159" customFormat="1" ht="14.5" x14ac:dyDescent="0.35">
      <c r="A33" s="160" t="s">
        <v>251</v>
      </c>
      <c r="B33" s="161">
        <v>511921.83333333331</v>
      </c>
      <c r="C33" s="161">
        <v>888531.83333333337</v>
      </c>
      <c r="D33" s="161">
        <f t="shared" si="2"/>
        <v>1400453.6666666667</v>
      </c>
      <c r="E33" s="64"/>
      <c r="F33" s="64"/>
      <c r="G33" s="64"/>
      <c r="H33" s="64"/>
      <c r="I33" s="64"/>
    </row>
    <row r="34" spans="1:9" s="159" customFormat="1" ht="14.5" x14ac:dyDescent="0.35">
      <c r="A34" s="160" t="s">
        <v>252</v>
      </c>
      <c r="B34" s="161">
        <v>109529</v>
      </c>
      <c r="C34" s="161">
        <v>494788</v>
      </c>
      <c r="D34" s="161">
        <f t="shared" si="2"/>
        <v>604317</v>
      </c>
      <c r="E34" s="64"/>
      <c r="F34" s="64"/>
      <c r="G34" s="64"/>
      <c r="H34" s="64"/>
      <c r="I34" s="64"/>
    </row>
    <row r="35" spans="1:9" s="159" customFormat="1" ht="14.5" x14ac:dyDescent="0.35">
      <c r="A35" s="160" t="s">
        <v>253</v>
      </c>
      <c r="B35" s="161">
        <v>367772</v>
      </c>
      <c r="C35" s="161">
        <v>1472414</v>
      </c>
      <c r="D35" s="161">
        <f t="shared" si="2"/>
        <v>1840186</v>
      </c>
      <c r="E35" s="64"/>
      <c r="F35" s="64"/>
      <c r="G35" s="64"/>
      <c r="H35" s="64"/>
      <c r="I35" s="64"/>
    </row>
    <row r="36" spans="1:9" s="159" customFormat="1" ht="14.5" x14ac:dyDescent="0.35">
      <c r="A36" s="160" t="s">
        <v>254</v>
      </c>
      <c r="B36" s="161">
        <v>567953.33333333326</v>
      </c>
      <c r="C36" s="161">
        <v>840920.33333333326</v>
      </c>
      <c r="D36" s="161">
        <f t="shared" si="2"/>
        <v>1408873.6666666665</v>
      </c>
      <c r="E36" s="64"/>
      <c r="F36" s="64"/>
      <c r="G36" s="64"/>
      <c r="H36" s="64"/>
      <c r="I36" s="64"/>
    </row>
    <row r="37" spans="1:9" s="159" customFormat="1" ht="14.5" x14ac:dyDescent="0.35">
      <c r="A37" s="160" t="s">
        <v>255</v>
      </c>
      <c r="B37" s="161">
        <v>2433393</v>
      </c>
      <c r="C37" s="161">
        <v>2204332</v>
      </c>
      <c r="D37" s="161">
        <f t="shared" si="2"/>
        <v>4637725</v>
      </c>
      <c r="E37" s="64"/>
      <c r="F37" s="64"/>
      <c r="G37" s="64"/>
      <c r="H37" s="64"/>
      <c r="I37" s="64"/>
    </row>
    <row r="38" spans="1:9" s="159" customFormat="1" ht="14.5" x14ac:dyDescent="0.35">
      <c r="A38" s="160" t="s">
        <v>256</v>
      </c>
      <c r="B38" s="161">
        <v>515438</v>
      </c>
      <c r="C38" s="161">
        <v>426967</v>
      </c>
      <c r="D38" s="161">
        <f t="shared" si="2"/>
        <v>942405</v>
      </c>
      <c r="E38" s="64"/>
      <c r="F38" s="64"/>
      <c r="G38" s="64"/>
      <c r="H38" s="64"/>
      <c r="I38" s="64"/>
    </row>
    <row r="39" spans="1:9" s="159" customFormat="1" ht="14.5" x14ac:dyDescent="0.35">
      <c r="A39" s="160" t="s">
        <v>257</v>
      </c>
      <c r="B39" s="161">
        <v>322415</v>
      </c>
      <c r="C39" s="161">
        <v>750121</v>
      </c>
      <c r="D39" s="161">
        <f t="shared" si="2"/>
        <v>1072536</v>
      </c>
      <c r="E39" s="64"/>
      <c r="F39" s="64"/>
      <c r="G39" s="64"/>
      <c r="H39" s="64"/>
      <c r="I39" s="64"/>
    </row>
    <row r="40" spans="1:9" s="159" customFormat="1" ht="14.5" x14ac:dyDescent="0.35">
      <c r="A40" s="160" t="s">
        <v>258</v>
      </c>
      <c r="B40" s="161">
        <v>1023988.3333333334</v>
      </c>
      <c r="C40" s="161">
        <v>1283504.5</v>
      </c>
      <c r="D40" s="161">
        <f t="shared" si="2"/>
        <v>2307492.8333333335</v>
      </c>
      <c r="E40" s="64"/>
      <c r="F40" s="64"/>
      <c r="G40" s="64"/>
      <c r="H40" s="64"/>
      <c r="I40" s="64"/>
    </row>
    <row r="41" spans="1:9" s="159" customFormat="1" ht="14.5" x14ac:dyDescent="0.35">
      <c r="A41" s="160" t="s">
        <v>259</v>
      </c>
      <c r="B41" s="161">
        <v>702044</v>
      </c>
      <c r="C41" s="161">
        <v>2111363</v>
      </c>
      <c r="D41" s="161">
        <f t="shared" si="2"/>
        <v>2813407</v>
      </c>
      <c r="E41" s="64"/>
      <c r="F41" s="64"/>
      <c r="G41" s="64"/>
      <c r="H41" s="64"/>
      <c r="I41" s="64"/>
    </row>
    <row r="42" spans="1:9" s="159" customFormat="1" ht="14.5" x14ac:dyDescent="0.35">
      <c r="A42" s="160" t="s">
        <v>260</v>
      </c>
      <c r="B42" s="161">
        <v>1080480</v>
      </c>
      <c r="C42" s="161">
        <v>2083583</v>
      </c>
      <c r="D42" s="161">
        <f t="shared" si="2"/>
        <v>3164063</v>
      </c>
      <c r="E42" s="64"/>
      <c r="F42" s="64"/>
      <c r="G42" s="64"/>
      <c r="H42" s="64"/>
      <c r="I42" s="64"/>
    </row>
    <row r="43" spans="1:9" s="159" customFormat="1" ht="14.5" x14ac:dyDescent="0.35">
      <c r="A43" s="160" t="s">
        <v>261</v>
      </c>
      <c r="B43" s="161">
        <v>64718</v>
      </c>
      <c r="C43" s="161">
        <v>256841</v>
      </c>
      <c r="D43" s="161">
        <f t="shared" si="2"/>
        <v>321559</v>
      </c>
      <c r="E43" s="64"/>
      <c r="F43" s="64"/>
      <c r="G43" s="64"/>
      <c r="H43" s="64"/>
      <c r="I43" s="64"/>
    </row>
    <row r="44" spans="1:9" s="159" customFormat="1" ht="14.5" x14ac:dyDescent="0.35">
      <c r="A44" s="160" t="s">
        <v>262</v>
      </c>
      <c r="B44" s="161">
        <v>877279</v>
      </c>
      <c r="C44" s="161">
        <v>1793929</v>
      </c>
      <c r="D44" s="161">
        <f t="shared" si="2"/>
        <v>2671208</v>
      </c>
      <c r="E44" s="64"/>
      <c r="F44" s="64"/>
      <c r="G44" s="64"/>
      <c r="H44" s="64"/>
      <c r="I44" s="64"/>
    </row>
    <row r="45" spans="1:9" s="159" customFormat="1" ht="14.5" x14ac:dyDescent="0.35">
      <c r="A45" s="160" t="s">
        <v>263</v>
      </c>
      <c r="B45" s="161">
        <v>1026818.3333333334</v>
      </c>
      <c r="C45" s="161">
        <v>359219.33333333331</v>
      </c>
      <c r="D45" s="161">
        <f t="shared" si="2"/>
        <v>1386037.6666666667</v>
      </c>
      <c r="E45" s="64"/>
      <c r="F45" s="64"/>
      <c r="G45" s="64"/>
      <c r="H45" s="64"/>
      <c r="I45" s="64"/>
    </row>
    <row r="46" spans="1:9" s="159" customFormat="1" ht="14.5" x14ac:dyDescent="0.35">
      <c r="A46" s="160" t="s">
        <v>264</v>
      </c>
      <c r="B46" s="161">
        <v>1280681</v>
      </c>
      <c r="C46" s="161">
        <v>2181420</v>
      </c>
      <c r="D46" s="161">
        <f t="shared" si="2"/>
        <v>3462101</v>
      </c>
      <c r="E46" s="64"/>
      <c r="F46" s="64"/>
      <c r="G46" s="64"/>
      <c r="H46" s="64"/>
      <c r="I46" s="64"/>
    </row>
    <row r="47" spans="1:9" s="159" customFormat="1" ht="14.5" x14ac:dyDescent="0.35">
      <c r="A47" s="160" t="s">
        <v>265</v>
      </c>
      <c r="B47" s="161">
        <v>680489.33333333326</v>
      </c>
      <c r="C47" s="161">
        <v>617456.33333333337</v>
      </c>
      <c r="D47" s="161">
        <f t="shared" si="2"/>
        <v>1297945.6666666665</v>
      </c>
      <c r="E47" s="64"/>
      <c r="F47" s="64"/>
      <c r="G47" s="64"/>
      <c r="H47" s="64"/>
      <c r="I47" s="64"/>
    </row>
    <row r="48" spans="1:9" s="159" customFormat="1" ht="14.5" x14ac:dyDescent="0.35">
      <c r="A48" s="160" t="s">
        <v>266</v>
      </c>
      <c r="B48" s="161">
        <v>647908</v>
      </c>
      <c r="C48" s="161">
        <v>915812</v>
      </c>
      <c r="D48" s="161">
        <f t="shared" si="2"/>
        <v>1563720</v>
      </c>
      <c r="E48" s="64"/>
      <c r="F48" s="64"/>
      <c r="G48" s="64"/>
      <c r="H48" s="64"/>
      <c r="I48" s="64"/>
    </row>
    <row r="49" spans="1:26" s="159" customFormat="1" ht="14.5" x14ac:dyDescent="0.35">
      <c r="A49" s="160" t="s">
        <v>267</v>
      </c>
      <c r="B49" s="161">
        <v>624344</v>
      </c>
      <c r="C49" s="161">
        <v>857219</v>
      </c>
      <c r="D49" s="161">
        <f t="shared" si="2"/>
        <v>1481563</v>
      </c>
      <c r="E49" s="64"/>
      <c r="F49" s="64"/>
      <c r="G49" s="64"/>
      <c r="H49" s="64"/>
      <c r="I49" s="64"/>
    </row>
    <row r="50" spans="1:26" s="159" customFormat="1" ht="14.5" x14ac:dyDescent="0.35">
      <c r="A50" s="160" t="s">
        <v>268</v>
      </c>
      <c r="B50" s="161">
        <v>314277.83333333337</v>
      </c>
      <c r="C50" s="161">
        <v>714635.33333333326</v>
      </c>
      <c r="D50" s="161">
        <f t="shared" si="2"/>
        <v>1028913.1666666666</v>
      </c>
      <c r="E50" s="64"/>
      <c r="F50" s="64"/>
      <c r="G50" s="64"/>
      <c r="H50" s="64"/>
      <c r="I50" s="64"/>
    </row>
    <row r="51" spans="1:26" ht="13.5" customHeight="1" x14ac:dyDescent="0.35">
      <c r="A51" s="64"/>
      <c r="B51" s="226">
        <f>SUM(B30:B50)</f>
        <v>15679632.000000002</v>
      </c>
      <c r="C51" s="226">
        <f>SUM(C30:C50)</f>
        <v>23680427.999999996</v>
      </c>
      <c r="D51" s="64"/>
      <c r="E51" s="64"/>
      <c r="F51" s="64"/>
      <c r="G51" s="64"/>
      <c r="H51" s="64"/>
      <c r="I51" s="64"/>
      <c r="J51" s="64"/>
      <c r="K51" s="64"/>
      <c r="L51" s="64"/>
      <c r="M51" s="64"/>
      <c r="N51" s="64"/>
      <c r="O51" s="64"/>
      <c r="P51" s="64"/>
      <c r="Q51" s="64"/>
      <c r="R51" s="64"/>
      <c r="S51" s="64"/>
      <c r="T51" s="64"/>
      <c r="U51" s="64"/>
      <c r="V51" s="64"/>
      <c r="W51" s="64"/>
      <c r="X51" s="64"/>
      <c r="Y51" s="64"/>
      <c r="Z51" s="64"/>
    </row>
    <row r="52" spans="1:26" ht="13.5" customHeight="1" x14ac:dyDescent="0.35">
      <c r="A52" s="64"/>
      <c r="B52" s="64"/>
      <c r="C52" s="64"/>
      <c r="D52" s="64"/>
      <c r="E52" s="64"/>
      <c r="F52" s="64"/>
      <c r="G52" s="64"/>
      <c r="H52" s="64"/>
      <c r="I52" s="64"/>
      <c r="J52" s="64"/>
      <c r="K52" s="64"/>
      <c r="L52" s="64"/>
      <c r="M52" s="64"/>
      <c r="N52" s="64"/>
      <c r="O52" s="64"/>
      <c r="P52" s="64"/>
      <c r="Q52" s="64"/>
      <c r="R52" s="64"/>
      <c r="S52" s="64"/>
      <c r="T52" s="64"/>
      <c r="U52" s="64"/>
      <c r="V52" s="64"/>
      <c r="W52" s="64"/>
      <c r="X52" s="64"/>
      <c r="Y52" s="64"/>
      <c r="Z52" s="64"/>
    </row>
    <row r="53" spans="1:26" ht="13.5" customHeight="1" x14ac:dyDescent="0.35">
      <c r="A53" s="64"/>
      <c r="B53" s="64"/>
      <c r="C53" s="64"/>
      <c r="D53" s="64"/>
      <c r="E53" s="64"/>
      <c r="F53" s="64"/>
      <c r="G53" s="64"/>
      <c r="H53" s="64"/>
      <c r="I53" s="64"/>
      <c r="J53" s="64"/>
      <c r="K53" s="64"/>
      <c r="L53" s="64"/>
      <c r="M53" s="64"/>
      <c r="N53" s="64"/>
      <c r="O53" s="64"/>
      <c r="P53" s="64"/>
      <c r="Q53" s="64"/>
      <c r="R53" s="64"/>
      <c r="S53" s="64"/>
      <c r="T53" s="64"/>
      <c r="U53" s="64"/>
      <c r="V53" s="64"/>
      <c r="W53" s="64"/>
      <c r="X53" s="64"/>
      <c r="Y53" s="64"/>
      <c r="Z53" s="64"/>
    </row>
    <row r="54" spans="1:26" ht="13.5" customHeight="1" x14ac:dyDescent="0.35">
      <c r="A54" s="64"/>
      <c r="B54" s="64"/>
      <c r="C54" s="64"/>
      <c r="D54" s="64"/>
      <c r="E54" s="64"/>
      <c r="F54" s="64"/>
      <c r="G54" s="64"/>
      <c r="H54" s="64"/>
      <c r="I54" s="64"/>
      <c r="J54" s="64"/>
      <c r="K54" s="64"/>
      <c r="L54" s="64"/>
      <c r="M54" s="64"/>
      <c r="N54" s="64"/>
      <c r="O54" s="64"/>
      <c r="P54" s="64"/>
      <c r="Q54" s="64"/>
      <c r="R54" s="64"/>
      <c r="S54" s="64"/>
      <c r="T54" s="64"/>
      <c r="U54" s="64"/>
      <c r="V54" s="64"/>
      <c r="W54" s="64"/>
      <c r="X54" s="64"/>
      <c r="Y54" s="64"/>
      <c r="Z54" s="64"/>
    </row>
    <row r="55" spans="1:26" ht="13.5" customHeight="1" x14ac:dyDescent="0.35">
      <c r="A55" s="64"/>
      <c r="B55" s="64"/>
      <c r="C55" s="64"/>
      <c r="D55" s="64"/>
      <c r="E55" s="64"/>
      <c r="F55" s="64"/>
      <c r="G55" s="64"/>
      <c r="H55" s="64"/>
      <c r="I55" s="64"/>
      <c r="J55" s="64"/>
      <c r="K55" s="64"/>
      <c r="L55" s="64"/>
      <c r="M55" s="64"/>
      <c r="N55" s="64"/>
      <c r="O55" s="64"/>
      <c r="P55" s="64"/>
      <c r="Q55" s="64"/>
      <c r="R55" s="64"/>
      <c r="S55" s="64"/>
      <c r="T55" s="64"/>
      <c r="U55" s="64"/>
      <c r="V55" s="64"/>
      <c r="W55" s="64"/>
      <c r="X55" s="64"/>
      <c r="Y55" s="64"/>
      <c r="Z55" s="64"/>
    </row>
    <row r="56" spans="1:26" ht="13.5" customHeight="1" x14ac:dyDescent="0.35">
      <c r="A56" s="64"/>
      <c r="B56" s="64"/>
      <c r="C56" s="64"/>
      <c r="D56" s="64"/>
      <c r="E56" s="64"/>
      <c r="F56" s="64"/>
      <c r="G56" s="64"/>
      <c r="H56" s="64"/>
      <c r="I56" s="64"/>
      <c r="J56" s="64"/>
      <c r="K56" s="64"/>
      <c r="L56" s="64"/>
      <c r="M56" s="64"/>
      <c r="N56" s="64"/>
      <c r="O56" s="64"/>
      <c r="P56" s="64"/>
      <c r="Q56" s="64"/>
      <c r="R56" s="64"/>
      <c r="S56" s="64"/>
      <c r="T56" s="64"/>
      <c r="U56" s="64"/>
      <c r="V56" s="64"/>
      <c r="W56" s="64"/>
      <c r="X56" s="64"/>
      <c r="Y56" s="64"/>
      <c r="Z56" s="64"/>
    </row>
    <row r="57" spans="1:26" ht="13.5" customHeight="1" x14ac:dyDescent="0.35">
      <c r="A57" s="64"/>
      <c r="B57" s="64"/>
      <c r="C57" s="64"/>
      <c r="D57" s="64"/>
      <c r="E57" s="64"/>
      <c r="F57" s="64"/>
      <c r="G57" s="64"/>
      <c r="H57" s="64"/>
      <c r="I57" s="64"/>
      <c r="J57" s="64"/>
      <c r="K57" s="64"/>
      <c r="L57" s="64"/>
      <c r="M57" s="64"/>
      <c r="N57" s="64"/>
      <c r="O57" s="64"/>
      <c r="P57" s="64"/>
      <c r="Q57" s="64"/>
      <c r="R57" s="64"/>
      <c r="S57" s="64"/>
      <c r="T57" s="64"/>
      <c r="U57" s="64"/>
      <c r="V57" s="64"/>
      <c r="W57" s="64"/>
      <c r="X57" s="64"/>
      <c r="Y57" s="64"/>
      <c r="Z57" s="64"/>
    </row>
    <row r="58" spans="1:26" ht="13.5" customHeight="1" x14ac:dyDescent="0.35">
      <c r="A58" s="64"/>
      <c r="B58" s="64"/>
      <c r="C58" s="64"/>
      <c r="D58" s="64"/>
      <c r="E58" s="64"/>
      <c r="F58" s="64"/>
      <c r="G58" s="64"/>
      <c r="H58" s="64"/>
      <c r="I58" s="64"/>
      <c r="J58" s="64"/>
      <c r="K58" s="64"/>
      <c r="L58" s="64"/>
      <c r="M58" s="64"/>
      <c r="N58" s="64"/>
      <c r="O58" s="64"/>
      <c r="P58" s="64"/>
      <c r="Q58" s="64"/>
      <c r="R58" s="64"/>
      <c r="S58" s="64"/>
      <c r="T58" s="64"/>
      <c r="U58" s="64"/>
      <c r="V58" s="64"/>
      <c r="W58" s="64"/>
      <c r="X58" s="64"/>
      <c r="Y58" s="64"/>
      <c r="Z58" s="64"/>
    </row>
    <row r="59" spans="1:26" ht="13.5" customHeight="1" x14ac:dyDescent="0.35">
      <c r="A59" s="64"/>
      <c r="B59" s="64"/>
      <c r="C59" s="64"/>
      <c r="D59" s="64"/>
      <c r="E59" s="64"/>
      <c r="F59" s="64"/>
      <c r="G59" s="64"/>
      <c r="H59" s="64"/>
      <c r="I59" s="64"/>
      <c r="J59" s="64"/>
      <c r="K59" s="64"/>
      <c r="L59" s="64"/>
      <c r="M59" s="64"/>
      <c r="N59" s="64"/>
      <c r="O59" s="64"/>
      <c r="P59" s="64"/>
      <c r="Q59" s="64"/>
      <c r="R59" s="64"/>
      <c r="S59" s="64"/>
      <c r="T59" s="64"/>
      <c r="U59" s="64"/>
      <c r="V59" s="64"/>
      <c r="W59" s="64"/>
      <c r="X59" s="64"/>
      <c r="Y59" s="64"/>
      <c r="Z59" s="64"/>
    </row>
    <row r="60" spans="1:26" ht="13.5" customHeight="1" x14ac:dyDescent="0.35">
      <c r="A60" s="64"/>
      <c r="B60" s="64"/>
      <c r="C60" s="64"/>
      <c r="D60" s="64"/>
      <c r="E60" s="64"/>
      <c r="F60" s="64"/>
      <c r="G60" s="64"/>
      <c r="H60" s="64"/>
      <c r="I60" s="64"/>
      <c r="J60" s="64"/>
      <c r="K60" s="64"/>
      <c r="L60" s="64"/>
      <c r="M60" s="64"/>
      <c r="N60" s="64"/>
      <c r="O60" s="64"/>
      <c r="P60" s="64"/>
      <c r="Q60" s="64"/>
      <c r="R60" s="64"/>
      <c r="S60" s="64"/>
      <c r="T60" s="64"/>
      <c r="U60" s="64"/>
      <c r="V60" s="64"/>
      <c r="W60" s="64"/>
      <c r="X60" s="64"/>
      <c r="Y60" s="64"/>
      <c r="Z60" s="64"/>
    </row>
    <row r="61" spans="1:26" ht="13.5" customHeight="1" x14ac:dyDescent="0.35">
      <c r="A61" s="64"/>
      <c r="B61" s="64"/>
      <c r="C61" s="64"/>
      <c r="D61" s="64"/>
      <c r="E61" s="64"/>
      <c r="F61" s="64"/>
      <c r="G61" s="64"/>
      <c r="H61" s="64"/>
      <c r="I61" s="64"/>
      <c r="J61" s="64"/>
      <c r="K61" s="64"/>
      <c r="L61" s="64"/>
      <c r="M61" s="64"/>
      <c r="N61" s="64"/>
      <c r="O61" s="64"/>
      <c r="P61" s="64"/>
      <c r="Q61" s="64"/>
      <c r="R61" s="64"/>
      <c r="S61" s="64"/>
      <c r="T61" s="64"/>
      <c r="U61" s="64"/>
      <c r="V61" s="64"/>
      <c r="W61" s="64"/>
      <c r="X61" s="64"/>
      <c r="Y61" s="64"/>
      <c r="Z61" s="64"/>
    </row>
    <row r="62" spans="1:26" ht="13.5" customHeight="1" x14ac:dyDescent="0.35">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row>
    <row r="63" spans="1:26" ht="13.5" customHeight="1" x14ac:dyDescent="0.35">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row>
    <row r="64" spans="1:26" ht="13.5" customHeight="1" x14ac:dyDescent="0.35">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row>
    <row r="65" spans="1:26" ht="13.5" customHeight="1" x14ac:dyDescent="0.35">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row>
    <row r="66" spans="1:26" ht="13.5" customHeight="1" x14ac:dyDescent="0.35">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row>
    <row r="67" spans="1:26" ht="13.5" customHeight="1" x14ac:dyDescent="0.35">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row>
    <row r="68" spans="1:26" ht="13.5" customHeight="1" x14ac:dyDescent="0.35">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row>
    <row r="69" spans="1:26" ht="13.5" customHeight="1" x14ac:dyDescent="0.35">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row>
    <row r="70" spans="1:26" ht="13.5" customHeight="1" x14ac:dyDescent="0.35">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row>
    <row r="71" spans="1:26" ht="13.5" customHeight="1" x14ac:dyDescent="0.35">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row>
    <row r="72" spans="1:26" ht="13.5" customHeight="1" x14ac:dyDescent="0.35">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row>
    <row r="73" spans="1:26" ht="13.5" customHeight="1" x14ac:dyDescent="0.35">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row>
    <row r="74" spans="1:26" ht="13.5" customHeight="1" x14ac:dyDescent="0.35">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row>
    <row r="75" spans="1:26" ht="13.5" customHeight="1" x14ac:dyDescent="0.35">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row>
    <row r="76" spans="1:26" ht="13.5" customHeight="1" x14ac:dyDescent="0.35">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row>
    <row r="77" spans="1:26" ht="13.5" customHeight="1" x14ac:dyDescent="0.35">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row>
    <row r="78" spans="1:26" ht="13.5" customHeight="1" x14ac:dyDescent="0.35">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row>
    <row r="79" spans="1:26" ht="13.5" customHeight="1" x14ac:dyDescent="0.35">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row>
    <row r="80" spans="1:26" ht="13.5" customHeight="1" x14ac:dyDescent="0.35">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row>
    <row r="81" spans="1:26" ht="13.5" customHeight="1" x14ac:dyDescent="0.35">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row>
    <row r="82" spans="1:26" ht="13.5" customHeight="1" x14ac:dyDescent="0.35">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row>
    <row r="83" spans="1:26" ht="13.5" customHeight="1" x14ac:dyDescent="0.35">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row>
    <row r="84" spans="1:26" ht="13.5" customHeight="1" x14ac:dyDescent="0.35">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row>
    <row r="85" spans="1:26" ht="13.5" customHeight="1" x14ac:dyDescent="0.35">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row>
    <row r="86" spans="1:26" ht="13.5" customHeight="1" x14ac:dyDescent="0.35">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row>
    <row r="87" spans="1:26" ht="13.5" customHeight="1" x14ac:dyDescent="0.35">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row>
    <row r="88" spans="1:26" ht="13.5" customHeight="1" x14ac:dyDescent="0.35">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row>
    <row r="89" spans="1:26" ht="13.5" customHeight="1" x14ac:dyDescent="0.35">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row>
    <row r="90" spans="1:26" ht="13.5" customHeight="1" x14ac:dyDescent="0.35">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row>
    <row r="91" spans="1:26" ht="13.5" customHeight="1" x14ac:dyDescent="0.35">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row>
    <row r="92" spans="1:26" ht="13.5" customHeight="1" x14ac:dyDescent="0.35">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row>
    <row r="93" spans="1:26" ht="13.5" customHeight="1" x14ac:dyDescent="0.35">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row>
    <row r="94" spans="1:26" ht="13.5" customHeight="1" x14ac:dyDescent="0.35">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row>
    <row r="95" spans="1:26" ht="13.5" customHeight="1" x14ac:dyDescent="0.35">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row>
    <row r="96" spans="1:26" ht="13.5" customHeight="1" x14ac:dyDescent="0.35">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row>
    <row r="97" spans="1:26" ht="13.5" customHeight="1" x14ac:dyDescent="0.35">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row>
    <row r="98" spans="1:26" ht="13.5" customHeight="1" x14ac:dyDescent="0.35">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row>
    <row r="99" spans="1:26" ht="13.5" customHeight="1" x14ac:dyDescent="0.35">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row>
    <row r="100" spans="1:26" ht="13.5" customHeight="1" x14ac:dyDescent="0.35">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row>
    <row r="101" spans="1:26" ht="13.5" customHeight="1" x14ac:dyDescent="0.35">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row>
    <row r="102" spans="1:26" ht="13.5" customHeight="1" x14ac:dyDescent="0.35">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row>
    <row r="103" spans="1:26" ht="13.5" customHeight="1" x14ac:dyDescent="0.35">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row>
    <row r="104" spans="1:26" ht="13.5" customHeight="1" x14ac:dyDescent="0.35">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row>
    <row r="105" spans="1:26" ht="13.5" customHeight="1" x14ac:dyDescent="0.35">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row>
    <row r="106" spans="1:26" ht="13.5" customHeight="1" x14ac:dyDescent="0.35">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row>
    <row r="107" spans="1:26" ht="13.5" customHeight="1" x14ac:dyDescent="0.35">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row>
    <row r="108" spans="1:26" ht="13.5" customHeight="1" x14ac:dyDescent="0.35">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row>
    <row r="109" spans="1:26" ht="13.5" customHeight="1" x14ac:dyDescent="0.35">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row>
    <row r="110" spans="1:26" ht="13.5" customHeight="1" x14ac:dyDescent="0.35">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row>
    <row r="111" spans="1:26" ht="13.5" customHeight="1" x14ac:dyDescent="0.35">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row>
    <row r="112" spans="1:26" ht="13.5" customHeight="1" x14ac:dyDescent="0.35">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row>
    <row r="113" spans="1:26" ht="13.5" customHeight="1" x14ac:dyDescent="0.35">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row>
    <row r="114" spans="1:26" ht="13.5" customHeight="1" x14ac:dyDescent="0.35">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row>
    <row r="115" spans="1:26" ht="13.5" customHeight="1" x14ac:dyDescent="0.35">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row>
    <row r="116" spans="1:26" ht="13.5" customHeight="1" x14ac:dyDescent="0.35">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row>
    <row r="117" spans="1:26" ht="13.5" customHeight="1" x14ac:dyDescent="0.35">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row>
    <row r="118" spans="1:26" ht="13.5" customHeight="1" x14ac:dyDescent="0.35">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row>
    <row r="119" spans="1:26" ht="13.5" customHeight="1" x14ac:dyDescent="0.35">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row>
    <row r="120" spans="1:26" ht="13.5" customHeight="1" x14ac:dyDescent="0.35">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row>
    <row r="121" spans="1:26" ht="13.5" customHeight="1" x14ac:dyDescent="0.35">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row>
    <row r="122" spans="1:26" ht="13.5" customHeight="1" x14ac:dyDescent="0.35">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row>
    <row r="123" spans="1:26" ht="13.5" customHeight="1" x14ac:dyDescent="0.35">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row>
    <row r="124" spans="1:26" ht="13.5" customHeight="1" x14ac:dyDescent="0.35">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row>
    <row r="125" spans="1:26" ht="13.5" customHeight="1" x14ac:dyDescent="0.35">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row>
    <row r="126" spans="1:26" ht="13.5" customHeight="1" x14ac:dyDescent="0.35">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row>
    <row r="127" spans="1:26" ht="13.5" customHeight="1" x14ac:dyDescent="0.35">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row>
    <row r="128" spans="1:26" ht="13.5" customHeight="1" x14ac:dyDescent="0.35">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row>
    <row r="129" spans="1:26" ht="13.5" customHeight="1" x14ac:dyDescent="0.35">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row>
    <row r="130" spans="1:26" ht="13.5" customHeight="1" x14ac:dyDescent="0.35">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row>
    <row r="131" spans="1:26" ht="13.5" customHeight="1" x14ac:dyDescent="0.35">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row>
    <row r="132" spans="1:26" ht="13.5" customHeight="1" x14ac:dyDescent="0.35">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row>
    <row r="133" spans="1:26" ht="13.5" customHeight="1" x14ac:dyDescent="0.35">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row>
    <row r="134" spans="1:26" ht="13.5" customHeight="1" x14ac:dyDescent="0.35">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row>
    <row r="135" spans="1:26" ht="13.5" customHeight="1" x14ac:dyDescent="0.35">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row>
    <row r="136" spans="1:26" ht="13.5" customHeight="1" x14ac:dyDescent="0.35">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row>
    <row r="137" spans="1:26" ht="13.5" customHeight="1" x14ac:dyDescent="0.35">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row>
    <row r="138" spans="1:26" ht="13.5" customHeight="1" x14ac:dyDescent="0.35">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row>
    <row r="139" spans="1:26" ht="13.5" customHeight="1" x14ac:dyDescent="0.35">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row>
    <row r="140" spans="1:26" ht="13.5" customHeight="1" x14ac:dyDescent="0.35">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row>
    <row r="141" spans="1:26" ht="13.5" customHeight="1" x14ac:dyDescent="0.35">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row>
    <row r="142" spans="1:26" ht="13.5" customHeight="1" x14ac:dyDescent="0.35">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row>
    <row r="143" spans="1:26" ht="13.5" customHeight="1" x14ac:dyDescent="0.35">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row>
    <row r="144" spans="1:26" ht="13.5" customHeight="1" x14ac:dyDescent="0.35">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row>
    <row r="145" spans="1:26" ht="13.5" customHeight="1" x14ac:dyDescent="0.35">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row>
    <row r="146" spans="1:26" ht="13.5" customHeight="1" x14ac:dyDescent="0.35">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row>
    <row r="147" spans="1:26" ht="13.5" customHeight="1" x14ac:dyDescent="0.35">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row>
    <row r="148" spans="1:26" ht="13.5" customHeight="1" x14ac:dyDescent="0.35">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row>
    <row r="149" spans="1:26" ht="13.5" customHeight="1" x14ac:dyDescent="0.35">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row>
    <row r="150" spans="1:26" ht="13.5" customHeight="1" x14ac:dyDescent="0.35">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row>
    <row r="151" spans="1:26" ht="13.5" customHeight="1" x14ac:dyDescent="0.35">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row>
    <row r="152" spans="1:26" ht="13.5" customHeight="1" x14ac:dyDescent="0.35">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row>
    <row r="153" spans="1:26" ht="13.5" customHeight="1" x14ac:dyDescent="0.35">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spans="1:26" ht="13.5" customHeight="1" x14ac:dyDescent="0.35">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spans="1:26" ht="13.5" customHeight="1" x14ac:dyDescent="0.35">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row>
    <row r="156" spans="1:26" ht="13.5" customHeight="1" x14ac:dyDescent="0.35">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row>
    <row r="157" spans="1:26" ht="13.5" customHeight="1" x14ac:dyDescent="0.35">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row>
    <row r="158" spans="1:26" ht="13.5" customHeight="1" x14ac:dyDescent="0.35">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row>
    <row r="159" spans="1:26" ht="13.5" customHeight="1" x14ac:dyDescent="0.35">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c r="Z159" s="64"/>
    </row>
    <row r="160" spans="1:26" ht="13.5" customHeight="1" x14ac:dyDescent="0.35">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row>
    <row r="161" spans="1:26" ht="13.5" customHeight="1" x14ac:dyDescent="0.35">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row>
    <row r="162" spans="1:26" ht="13.5" customHeight="1" x14ac:dyDescent="0.35">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row>
    <row r="163" spans="1:26" ht="13.5" customHeight="1" x14ac:dyDescent="0.35">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row>
    <row r="164" spans="1:26" ht="13.5" customHeight="1" x14ac:dyDescent="0.35">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row>
    <row r="165" spans="1:26" ht="13.5" customHeight="1" x14ac:dyDescent="0.35">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row>
    <row r="166" spans="1:26" ht="13.5" customHeight="1" x14ac:dyDescent="0.35">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row>
    <row r="167" spans="1:26" ht="13.5" customHeight="1" x14ac:dyDescent="0.35">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row>
    <row r="168" spans="1:26" ht="13.5" customHeight="1" x14ac:dyDescent="0.35">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row>
    <row r="169" spans="1:26" ht="13.5" customHeight="1" x14ac:dyDescent="0.35">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row>
    <row r="170" spans="1:26" ht="13.5" customHeight="1" x14ac:dyDescent="0.35">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row>
    <row r="171" spans="1:26" ht="13.5" customHeight="1" x14ac:dyDescent="0.35">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row>
    <row r="172" spans="1:26" ht="13.5" customHeight="1" x14ac:dyDescent="0.35">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row>
    <row r="173" spans="1:26" ht="13.5" customHeight="1" x14ac:dyDescent="0.35">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row>
    <row r="174" spans="1:26" ht="13.5" customHeight="1" x14ac:dyDescent="0.35">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row>
    <row r="175" spans="1:26" ht="13.5" customHeight="1" x14ac:dyDescent="0.35">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row>
    <row r="176" spans="1:26" ht="13.5" customHeight="1" x14ac:dyDescent="0.35">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row>
    <row r="177" spans="1:26" ht="13.5" customHeight="1" x14ac:dyDescent="0.35">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row>
    <row r="178" spans="1:26" ht="13.5" customHeight="1" x14ac:dyDescent="0.35">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row>
    <row r="179" spans="1:26" ht="13.5" customHeight="1" x14ac:dyDescent="0.35">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row>
    <row r="180" spans="1:26" ht="13.5" customHeight="1" x14ac:dyDescent="0.35">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row>
    <row r="181" spans="1:26" ht="13.5" customHeight="1" x14ac:dyDescent="0.35">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row>
    <row r="182" spans="1:26" ht="13.5" customHeight="1" x14ac:dyDescent="0.35">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row>
    <row r="183" spans="1:26" ht="13.5" customHeight="1" x14ac:dyDescent="0.35">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row>
    <row r="184" spans="1:26" ht="13.5" customHeight="1" x14ac:dyDescent="0.35">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row>
    <row r="185" spans="1:26" ht="13.5" customHeight="1" x14ac:dyDescent="0.35">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row>
    <row r="186" spans="1:26" ht="13.5" customHeight="1" x14ac:dyDescent="0.35">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row>
    <row r="187" spans="1:26" ht="13.5" customHeight="1" x14ac:dyDescent="0.35">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row>
    <row r="188" spans="1:26" ht="13.5" customHeight="1" x14ac:dyDescent="0.35">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row>
    <row r="189" spans="1:26" ht="13.5" customHeight="1" x14ac:dyDescent="0.35">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row>
    <row r="190" spans="1:26" ht="13.5" customHeight="1" x14ac:dyDescent="0.35">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row>
    <row r="191" spans="1:26" ht="13.5" customHeight="1" x14ac:dyDescent="0.35">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row>
    <row r="192" spans="1:26" ht="13.5" customHeight="1" x14ac:dyDescent="0.35">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row>
    <row r="193" spans="1:26" ht="13.5" customHeight="1" x14ac:dyDescent="0.35">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row>
    <row r="194" spans="1:26" ht="13.5" customHeight="1" x14ac:dyDescent="0.35">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row>
    <row r="195" spans="1:26" ht="13.5" customHeight="1" x14ac:dyDescent="0.35">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row>
    <row r="196" spans="1:26" ht="13.5" customHeight="1" x14ac:dyDescent="0.35">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row>
    <row r="197" spans="1:26" ht="13.5" customHeight="1" x14ac:dyDescent="0.35">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row>
    <row r="198" spans="1:26" ht="13.5" customHeight="1" x14ac:dyDescent="0.35">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row>
    <row r="199" spans="1:26" ht="13.5" customHeight="1" x14ac:dyDescent="0.35">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row>
    <row r="200" spans="1:26" ht="13.5" customHeight="1" x14ac:dyDescent="0.35">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row>
    <row r="201" spans="1:26" ht="13.5" customHeight="1" x14ac:dyDescent="0.35">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row>
    <row r="202" spans="1:26" ht="13.5" customHeight="1" x14ac:dyDescent="0.35">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row>
    <row r="203" spans="1:26" ht="13.5" customHeight="1" x14ac:dyDescent="0.35">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row>
    <row r="204" spans="1:26" ht="13.5" customHeight="1" x14ac:dyDescent="0.35">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row>
    <row r="205" spans="1:26" ht="13.5" customHeight="1" x14ac:dyDescent="0.35">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row>
    <row r="206" spans="1:26" ht="13.5" customHeight="1" x14ac:dyDescent="0.35">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row>
    <row r="207" spans="1:26" ht="13.5" customHeight="1" x14ac:dyDescent="0.35">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row>
    <row r="208" spans="1:26" ht="13.5" customHeight="1" x14ac:dyDescent="0.35">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row>
    <row r="209" spans="1:26" ht="13.5" customHeight="1" x14ac:dyDescent="0.35">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row>
    <row r="210" spans="1:26" ht="13.5" customHeight="1" x14ac:dyDescent="0.35">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row>
    <row r="211" spans="1:26" ht="13.5" customHeight="1" x14ac:dyDescent="0.35">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row>
    <row r="212" spans="1:26" ht="13.5" customHeight="1" x14ac:dyDescent="0.35">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row>
    <row r="213" spans="1:26" ht="13.5" customHeight="1" x14ac:dyDescent="0.35">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row>
    <row r="214" spans="1:26" ht="13.5" customHeight="1" x14ac:dyDescent="0.35">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row>
    <row r="215" spans="1:26" ht="13.5" customHeight="1" x14ac:dyDescent="0.35">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row>
    <row r="216" spans="1:26" ht="13.5" customHeight="1" x14ac:dyDescent="0.35">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row>
    <row r="217" spans="1:26" ht="13.5" customHeight="1" x14ac:dyDescent="0.35">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row>
    <row r="218" spans="1:26" ht="13.5" customHeight="1" x14ac:dyDescent="0.35">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row>
    <row r="219" spans="1:26" ht="13.5" customHeight="1" x14ac:dyDescent="0.35">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row>
    <row r="220" spans="1:26" ht="13.5" customHeight="1" x14ac:dyDescent="0.35">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row>
    <row r="221" spans="1:26" ht="13.5" customHeight="1" x14ac:dyDescent="0.35">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row>
    <row r="222" spans="1:26" ht="13.5" customHeight="1" x14ac:dyDescent="0.35">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row>
    <row r="223" spans="1:26" ht="13.5" customHeight="1" x14ac:dyDescent="0.35">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row>
    <row r="224" spans="1:26" ht="13.5" customHeight="1" x14ac:dyDescent="0.35">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row>
    <row r="225" spans="1:26" ht="13.5" customHeight="1" x14ac:dyDescent="0.35">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row>
    <row r="226" spans="1:26" ht="13.5" customHeight="1" x14ac:dyDescent="0.35">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row>
    <row r="227" spans="1:26" ht="13.5" customHeight="1" x14ac:dyDescent="0.35">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row>
    <row r="228" spans="1:26" ht="13.5" customHeight="1" x14ac:dyDescent="0.35">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row>
    <row r="229" spans="1:26" ht="13.5" customHeight="1" x14ac:dyDescent="0.35">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row>
    <row r="230" spans="1:26" ht="13.5" customHeight="1" x14ac:dyDescent="0.35">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row>
    <row r="231" spans="1:26" ht="13.5" customHeight="1" x14ac:dyDescent="0.35">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row>
    <row r="232" spans="1:26" ht="13.5" customHeight="1" x14ac:dyDescent="0.35">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row>
    <row r="233" spans="1:26" ht="13.5" customHeight="1" x14ac:dyDescent="0.35">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row>
    <row r="234" spans="1:26" ht="13.5" customHeight="1" x14ac:dyDescent="0.35">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row>
    <row r="235" spans="1:26" ht="13.5" customHeight="1" x14ac:dyDescent="0.35">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row>
    <row r="236" spans="1:26" ht="13.5" customHeight="1" x14ac:dyDescent="0.35">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row>
    <row r="237" spans="1:26" ht="13.5" customHeight="1" x14ac:dyDescent="0.35">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row>
    <row r="238" spans="1:26" ht="13.5" customHeight="1" x14ac:dyDescent="0.35">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row>
    <row r="239" spans="1:26" ht="13.5" customHeight="1" x14ac:dyDescent="0.35">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row>
    <row r="240" spans="1:26" ht="13.5" customHeight="1" x14ac:dyDescent="0.35">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row>
    <row r="241" spans="1:26" ht="13.5" customHeight="1" x14ac:dyDescent="0.35">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row>
    <row r="242" spans="1:26" ht="13.5" customHeight="1" x14ac:dyDescent="0.35">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row>
    <row r="243" spans="1:26" ht="13.5" customHeight="1" x14ac:dyDescent="0.35">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row>
    <row r="244" spans="1:26" ht="13.5" customHeight="1" x14ac:dyDescent="0.35">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row>
    <row r="245" spans="1:26" ht="13.5" customHeight="1" x14ac:dyDescent="0.35">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row>
    <row r="246" spans="1:26" ht="13.5" customHeight="1" x14ac:dyDescent="0.35">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row>
    <row r="247" spans="1:26" ht="13.5" customHeight="1" x14ac:dyDescent="0.35">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row>
    <row r="248" spans="1:26" ht="13.5" customHeight="1" x14ac:dyDescent="0.35">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row>
    <row r="249" spans="1:26" ht="13.5" customHeight="1" x14ac:dyDescent="0.35">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row>
    <row r="250" spans="1:26" ht="13.5" customHeight="1" x14ac:dyDescent="0.35">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row>
    <row r="251" spans="1:26" ht="13.5" customHeight="1" x14ac:dyDescent="0.35">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row>
    <row r="252" spans="1:26" ht="13.5" customHeight="1" x14ac:dyDescent="0.35">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row>
    <row r="253" spans="1:26" ht="13.5" customHeight="1" x14ac:dyDescent="0.35">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row>
    <row r="254" spans="1:26" ht="13.5" customHeight="1" x14ac:dyDescent="0.35">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row>
    <row r="255" spans="1:26" ht="13.5" customHeight="1" x14ac:dyDescent="0.35">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row>
    <row r="256" spans="1:26" ht="13.5" customHeight="1" x14ac:dyDescent="0.35">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row>
    <row r="257" spans="1:26" ht="13.5" customHeight="1" x14ac:dyDescent="0.35">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row>
    <row r="258" spans="1:26" ht="13.5" customHeight="1" x14ac:dyDescent="0.35">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row>
    <row r="259" spans="1:26" ht="13.5" customHeight="1" x14ac:dyDescent="0.35">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row>
    <row r="260" spans="1:26" ht="13.5" customHeight="1" x14ac:dyDescent="0.35">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row>
    <row r="261" spans="1:26" ht="13.5" customHeight="1" x14ac:dyDescent="0.35">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row>
    <row r="262" spans="1:26" ht="13.5" customHeight="1" x14ac:dyDescent="0.35">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row>
    <row r="263" spans="1:26" ht="13.5" customHeight="1" x14ac:dyDescent="0.35">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row>
    <row r="264" spans="1:26" ht="13.5" customHeight="1" x14ac:dyDescent="0.35">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row>
    <row r="265" spans="1:26" ht="13.5" customHeight="1" x14ac:dyDescent="0.35">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row>
    <row r="266" spans="1:26" ht="13.5" customHeight="1" x14ac:dyDescent="0.35">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row>
    <row r="267" spans="1:26" ht="13.5" customHeight="1" x14ac:dyDescent="0.35">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row>
    <row r="268" spans="1:26" ht="13.5" customHeight="1" x14ac:dyDescent="0.35">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row>
    <row r="269" spans="1:26" ht="13.5" customHeight="1" x14ac:dyDescent="0.35">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row>
    <row r="270" spans="1:26" ht="13.5" customHeight="1" x14ac:dyDescent="0.35">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row>
    <row r="271" spans="1:26" ht="13.5" customHeight="1" x14ac:dyDescent="0.35">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row>
    <row r="272" spans="1:26" ht="13.5" customHeight="1" x14ac:dyDescent="0.35">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row>
    <row r="273" spans="1:26" ht="13.5" customHeight="1" x14ac:dyDescent="0.35">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row>
    <row r="274" spans="1:26" ht="13.5" customHeight="1" x14ac:dyDescent="0.35">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row>
    <row r="275" spans="1:26" ht="13.5" customHeight="1" x14ac:dyDescent="0.35">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row>
    <row r="276" spans="1:26" ht="13.5" customHeight="1" x14ac:dyDescent="0.35">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row>
    <row r="277" spans="1:26" ht="13.5" customHeight="1" x14ac:dyDescent="0.35">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row>
    <row r="278" spans="1:26" ht="13.5" customHeight="1" x14ac:dyDescent="0.35">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row>
    <row r="279" spans="1:26" ht="13.5" customHeight="1" x14ac:dyDescent="0.35">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row>
    <row r="280" spans="1:26" ht="13.5" customHeight="1" x14ac:dyDescent="0.35">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spans="1:26" ht="13.5" customHeight="1" x14ac:dyDescent="0.35">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spans="1:26" ht="13.5" customHeight="1" x14ac:dyDescent="0.35">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spans="1:26" ht="13.5" customHeight="1" x14ac:dyDescent="0.35">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row>
    <row r="284" spans="1:26" ht="13.5" customHeight="1" x14ac:dyDescent="0.35">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row>
    <row r="285" spans="1:26" ht="13.5" customHeight="1" x14ac:dyDescent="0.35">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row>
    <row r="286" spans="1:26" ht="13.5" customHeight="1" x14ac:dyDescent="0.35">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row>
    <row r="287" spans="1:26" ht="13.5" customHeight="1" x14ac:dyDescent="0.35">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row>
    <row r="288" spans="1:26" ht="13.5" customHeight="1" x14ac:dyDescent="0.35">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row>
    <row r="289" spans="1:26" ht="13.5" customHeight="1" x14ac:dyDescent="0.35">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row>
    <row r="290" spans="1:26" ht="13.5" customHeight="1" x14ac:dyDescent="0.35">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row>
    <row r="291" spans="1:26" ht="13.5" customHeight="1" x14ac:dyDescent="0.35">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row>
    <row r="292" spans="1:26" ht="13.5" customHeight="1" x14ac:dyDescent="0.35">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row>
    <row r="293" spans="1:26" ht="13.5" customHeight="1" x14ac:dyDescent="0.35">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row>
    <row r="294" spans="1:26" ht="13.5" customHeight="1" x14ac:dyDescent="0.35">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row>
    <row r="295" spans="1:26" ht="13.5" customHeight="1" x14ac:dyDescent="0.35">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row>
    <row r="296" spans="1:26" ht="13.5" customHeight="1" x14ac:dyDescent="0.35">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row>
    <row r="297" spans="1:26" ht="13.5" customHeight="1" x14ac:dyDescent="0.35">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row>
    <row r="298" spans="1:26" ht="13.5" customHeight="1" x14ac:dyDescent="0.35">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row>
    <row r="299" spans="1:26" ht="13.5" customHeight="1" x14ac:dyDescent="0.35">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row>
    <row r="300" spans="1:26" ht="13.5" customHeight="1" x14ac:dyDescent="0.35">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row>
    <row r="301" spans="1:26" ht="13.5" customHeight="1" x14ac:dyDescent="0.35">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row>
    <row r="302" spans="1:26" ht="13.5" customHeight="1" x14ac:dyDescent="0.35">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row>
    <row r="303" spans="1:26" ht="13.5" customHeight="1" x14ac:dyDescent="0.35">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row>
    <row r="304" spans="1:26" ht="13.5" customHeight="1" x14ac:dyDescent="0.35">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row>
    <row r="305" spans="1:26" ht="13.5" customHeight="1" x14ac:dyDescent="0.35">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row>
    <row r="306" spans="1:26" ht="13.5" customHeight="1" x14ac:dyDescent="0.35">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row>
    <row r="307" spans="1:26" ht="13.5" customHeight="1" x14ac:dyDescent="0.35">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row>
    <row r="308" spans="1:26" ht="13.5" customHeight="1" x14ac:dyDescent="0.35">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row>
    <row r="309" spans="1:26" ht="13.5" customHeight="1" x14ac:dyDescent="0.35">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row>
    <row r="310" spans="1:26" ht="13.5" customHeight="1" x14ac:dyDescent="0.35">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row>
    <row r="311" spans="1:26" ht="13.5" customHeight="1" x14ac:dyDescent="0.35">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row>
    <row r="312" spans="1:26" ht="13.5" customHeight="1" x14ac:dyDescent="0.35">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row>
    <row r="313" spans="1:26" ht="13.5" customHeight="1" x14ac:dyDescent="0.35">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row>
    <row r="314" spans="1:26" ht="13.5" customHeight="1" x14ac:dyDescent="0.35">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row>
    <row r="315" spans="1:26" ht="13.5" customHeight="1" x14ac:dyDescent="0.35">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row>
    <row r="316" spans="1:26" ht="13.5" customHeight="1" x14ac:dyDescent="0.35">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row>
    <row r="317" spans="1:26" ht="13.5" customHeight="1" x14ac:dyDescent="0.35">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row>
    <row r="318" spans="1:26" ht="13.5" customHeight="1" x14ac:dyDescent="0.35">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row>
    <row r="319" spans="1:26" ht="13.5" customHeight="1" x14ac:dyDescent="0.35">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row>
    <row r="320" spans="1:26" ht="13.5" customHeight="1" x14ac:dyDescent="0.35">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row>
    <row r="321" spans="1:26" ht="13.5" customHeight="1" x14ac:dyDescent="0.35">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row>
    <row r="322" spans="1:26" ht="13.5" customHeight="1" x14ac:dyDescent="0.35">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row>
    <row r="323" spans="1:26" ht="13.5" customHeight="1" x14ac:dyDescent="0.35">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row>
    <row r="324" spans="1:26" ht="13.5" customHeight="1" x14ac:dyDescent="0.35">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row>
    <row r="325" spans="1:26" ht="13.5" customHeight="1" x14ac:dyDescent="0.35">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row>
    <row r="326" spans="1:26" ht="13.5" customHeight="1" x14ac:dyDescent="0.35">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row>
    <row r="327" spans="1:26" ht="13.5" customHeight="1" x14ac:dyDescent="0.35">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row>
    <row r="328" spans="1:26" ht="13.5" customHeight="1" x14ac:dyDescent="0.35">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row>
    <row r="329" spans="1:26" ht="13.5" customHeight="1" x14ac:dyDescent="0.35">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row>
    <row r="330" spans="1:26" ht="13.5" customHeight="1" x14ac:dyDescent="0.35">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row>
    <row r="331" spans="1:26" ht="13.5" customHeight="1" x14ac:dyDescent="0.35">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row>
    <row r="332" spans="1:26" ht="13.5" customHeight="1" x14ac:dyDescent="0.35">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row>
    <row r="333" spans="1:26" ht="13.5" customHeight="1" x14ac:dyDescent="0.35">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row>
    <row r="334" spans="1:26" ht="13.5" customHeight="1" x14ac:dyDescent="0.35">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row>
    <row r="335" spans="1:26" ht="13.5" customHeight="1" x14ac:dyDescent="0.35">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row>
    <row r="336" spans="1:26" ht="13.5" customHeight="1" x14ac:dyDescent="0.35">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row>
    <row r="337" spans="1:26" ht="13.5" customHeight="1" x14ac:dyDescent="0.35">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row>
    <row r="338" spans="1:26" ht="13.5" customHeight="1" x14ac:dyDescent="0.35">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row>
    <row r="339" spans="1:26" ht="13.5" customHeight="1" x14ac:dyDescent="0.35">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row>
    <row r="340" spans="1:26" ht="13.5" customHeight="1" x14ac:dyDescent="0.35">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row>
    <row r="341" spans="1:26" ht="13.5" customHeight="1" x14ac:dyDescent="0.35">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row>
    <row r="342" spans="1:26" ht="13.5" customHeight="1" x14ac:dyDescent="0.35">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row>
    <row r="343" spans="1:26" ht="13.5" customHeight="1" x14ac:dyDescent="0.35">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row>
    <row r="344" spans="1:26" ht="13.5" customHeight="1" x14ac:dyDescent="0.35">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row>
    <row r="345" spans="1:26" ht="13.5" customHeight="1" x14ac:dyDescent="0.35">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row>
    <row r="346" spans="1:26" ht="13.5" customHeight="1" x14ac:dyDescent="0.35">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row>
    <row r="347" spans="1:26" ht="13.5" customHeight="1" x14ac:dyDescent="0.35">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row>
    <row r="348" spans="1:26" ht="13.5" customHeight="1" x14ac:dyDescent="0.35">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row>
    <row r="349" spans="1:26" ht="13.5" customHeight="1" x14ac:dyDescent="0.35">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row>
    <row r="350" spans="1:26" ht="13.5" customHeight="1" x14ac:dyDescent="0.35">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row>
    <row r="351" spans="1:26" ht="13.5" customHeight="1" x14ac:dyDescent="0.35">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row>
    <row r="352" spans="1:26" ht="13.5" customHeight="1" x14ac:dyDescent="0.35">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row>
    <row r="353" spans="1:26" ht="13.5" customHeight="1" x14ac:dyDescent="0.35">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row>
    <row r="354" spans="1:26" ht="13.5" customHeight="1" x14ac:dyDescent="0.35">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row>
    <row r="355" spans="1:26" ht="13.5" customHeight="1" x14ac:dyDescent="0.35">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row>
    <row r="356" spans="1:26" ht="13.5" customHeight="1" x14ac:dyDescent="0.35">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row>
    <row r="357" spans="1:26" ht="13.5" customHeight="1" x14ac:dyDescent="0.35">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row>
    <row r="358" spans="1:26" ht="13.5" customHeight="1" x14ac:dyDescent="0.35">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row>
    <row r="359" spans="1:26" ht="13.5" customHeight="1" x14ac:dyDescent="0.35">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row>
    <row r="360" spans="1:26" ht="13.5" customHeight="1" x14ac:dyDescent="0.35">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row>
    <row r="361" spans="1:26" ht="13.5" customHeight="1" x14ac:dyDescent="0.35">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row>
    <row r="362" spans="1:26" ht="13.5" customHeight="1" x14ac:dyDescent="0.35">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row>
    <row r="363" spans="1:26" ht="13.5" customHeight="1" x14ac:dyDescent="0.35">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row>
    <row r="364" spans="1:26" ht="13.5" customHeight="1" x14ac:dyDescent="0.35">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row>
    <row r="365" spans="1:26" ht="13.5" customHeight="1" x14ac:dyDescent="0.35">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row>
    <row r="366" spans="1:26" ht="13.5" customHeight="1" x14ac:dyDescent="0.35">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row>
    <row r="367" spans="1:26" ht="13.5" customHeight="1" x14ac:dyDescent="0.35">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row>
    <row r="368" spans="1:26" ht="13.5" customHeight="1" x14ac:dyDescent="0.35">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row>
    <row r="369" spans="1:26" ht="13.5" customHeight="1" x14ac:dyDescent="0.35">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row>
    <row r="370" spans="1:26" ht="13.5" customHeight="1" x14ac:dyDescent="0.35">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row>
    <row r="371" spans="1:26" ht="13.5" customHeight="1" x14ac:dyDescent="0.35">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row>
    <row r="372" spans="1:26" ht="13.5" customHeight="1" x14ac:dyDescent="0.35">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row>
    <row r="373" spans="1:26" ht="13.5" customHeight="1" x14ac:dyDescent="0.35">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row>
    <row r="374" spans="1:26" ht="13.5" customHeight="1" x14ac:dyDescent="0.35">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row>
    <row r="375" spans="1:26" ht="13.5" customHeight="1" x14ac:dyDescent="0.35">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row>
    <row r="376" spans="1:26" ht="13.5" customHeight="1" x14ac:dyDescent="0.35">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row>
    <row r="377" spans="1:26" ht="13.5" customHeight="1" x14ac:dyDescent="0.35">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row>
    <row r="378" spans="1:26" ht="13.5" customHeight="1" x14ac:dyDescent="0.35">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row>
    <row r="379" spans="1:26" ht="13.5" customHeight="1" x14ac:dyDescent="0.35">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row>
    <row r="380" spans="1:26" ht="13.5" customHeight="1" x14ac:dyDescent="0.35">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row>
    <row r="381" spans="1:26" ht="13.5" customHeight="1" x14ac:dyDescent="0.35">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row>
    <row r="382" spans="1:26" ht="13.5" customHeight="1" x14ac:dyDescent="0.35">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row>
    <row r="383" spans="1:26" ht="13.5" customHeight="1" x14ac:dyDescent="0.35">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row>
    <row r="384" spans="1:26" ht="13.5" customHeight="1" x14ac:dyDescent="0.35">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row>
    <row r="385" spans="1:26" ht="13.5" customHeight="1" x14ac:dyDescent="0.35">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row>
    <row r="386" spans="1:26" ht="13.5" customHeight="1" x14ac:dyDescent="0.35">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row>
    <row r="387" spans="1:26" ht="13.5" customHeight="1" x14ac:dyDescent="0.35">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row>
    <row r="388" spans="1:26" ht="13.5" customHeight="1" x14ac:dyDescent="0.35">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row>
    <row r="389" spans="1:26" ht="13.5" customHeight="1" x14ac:dyDescent="0.35">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row>
    <row r="390" spans="1:26" ht="13.5" customHeight="1" x14ac:dyDescent="0.35">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row>
    <row r="391" spans="1:26" ht="13.5" customHeight="1" x14ac:dyDescent="0.35">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row>
    <row r="392" spans="1:26" ht="13.5" customHeight="1" x14ac:dyDescent="0.35">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row>
    <row r="393" spans="1:26" ht="13.5" customHeight="1" x14ac:dyDescent="0.35">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row>
    <row r="394" spans="1:26" ht="13.5" customHeight="1" x14ac:dyDescent="0.35">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row>
    <row r="395" spans="1:26" ht="13.5" customHeight="1" x14ac:dyDescent="0.35">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row>
    <row r="396" spans="1:26" ht="13.5" customHeight="1" x14ac:dyDescent="0.35">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row>
    <row r="397" spans="1:26" ht="13.5" customHeight="1" x14ac:dyDescent="0.35">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row>
    <row r="398" spans="1:26" ht="13.5" customHeight="1" x14ac:dyDescent="0.35">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row>
    <row r="399" spans="1:26" ht="13.5" customHeight="1" x14ac:dyDescent="0.35">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row>
    <row r="400" spans="1:26" ht="13.5" customHeight="1" x14ac:dyDescent="0.35">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row>
    <row r="401" spans="1:26" ht="13.5" customHeight="1" x14ac:dyDescent="0.35">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row>
    <row r="402" spans="1:26" ht="13.5" customHeight="1" x14ac:dyDescent="0.35">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row>
    <row r="403" spans="1:26" ht="13.5" customHeight="1" x14ac:dyDescent="0.35">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row>
    <row r="404" spans="1:26" ht="13.5" customHeight="1" x14ac:dyDescent="0.35">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row>
    <row r="405" spans="1:26" ht="13.5" customHeight="1" x14ac:dyDescent="0.35">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row>
    <row r="406" spans="1:26" ht="13.5" customHeight="1" x14ac:dyDescent="0.35">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row>
    <row r="407" spans="1:26" ht="13.5" customHeight="1" x14ac:dyDescent="0.35">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row>
    <row r="408" spans="1:26" ht="13.5" customHeight="1" x14ac:dyDescent="0.35">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row>
    <row r="409" spans="1:26" ht="13.5" customHeight="1" x14ac:dyDescent="0.35">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row>
    <row r="410" spans="1:26" ht="13.5" customHeight="1" x14ac:dyDescent="0.35">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row>
    <row r="411" spans="1:26" ht="13.5" customHeight="1" x14ac:dyDescent="0.35">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row>
    <row r="412" spans="1:26" ht="13.5" customHeight="1" x14ac:dyDescent="0.35">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row>
    <row r="413" spans="1:26" ht="13.5" customHeight="1" x14ac:dyDescent="0.35">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row>
    <row r="414" spans="1:26" ht="13.5" customHeight="1" x14ac:dyDescent="0.35">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row>
    <row r="415" spans="1:26" ht="13.5" customHeight="1" x14ac:dyDescent="0.35">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row>
    <row r="416" spans="1:26" ht="13.5" customHeight="1" x14ac:dyDescent="0.35">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row>
    <row r="417" spans="1:26" ht="13.5" customHeight="1" x14ac:dyDescent="0.35">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row>
    <row r="418" spans="1:26" ht="13.5" customHeight="1" x14ac:dyDescent="0.35">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row>
    <row r="419" spans="1:26" ht="13.5" customHeight="1" x14ac:dyDescent="0.35">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row>
    <row r="420" spans="1:26" ht="13.5" customHeight="1" x14ac:dyDescent="0.35">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row>
    <row r="421" spans="1:26" ht="13.5" customHeight="1" x14ac:dyDescent="0.35">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row>
    <row r="422" spans="1:26" ht="13.5" customHeight="1" x14ac:dyDescent="0.35">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row>
    <row r="423" spans="1:26" ht="13.5" customHeight="1" x14ac:dyDescent="0.35">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row>
    <row r="424" spans="1:26" ht="13.5" customHeight="1" x14ac:dyDescent="0.35">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row>
    <row r="425" spans="1:26" ht="13.5" customHeight="1" x14ac:dyDescent="0.35">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row>
    <row r="426" spans="1:26" ht="13.5" customHeight="1" x14ac:dyDescent="0.35">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row>
    <row r="427" spans="1:26" ht="13.5" customHeight="1" x14ac:dyDescent="0.35">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row>
    <row r="428" spans="1:26" ht="13.5" customHeight="1" x14ac:dyDescent="0.35">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row>
    <row r="429" spans="1:26" ht="13.5" customHeight="1" x14ac:dyDescent="0.35">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row>
    <row r="430" spans="1:26" ht="13.5" customHeight="1" x14ac:dyDescent="0.35">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row>
    <row r="431" spans="1:26" ht="13.5" customHeight="1" x14ac:dyDescent="0.35">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row>
    <row r="432" spans="1:26" ht="13.5" customHeight="1" x14ac:dyDescent="0.35">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row>
    <row r="433" spans="1:26" ht="13.5" customHeight="1" x14ac:dyDescent="0.35">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row>
    <row r="434" spans="1:26" ht="13.5" customHeight="1" x14ac:dyDescent="0.35">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row>
    <row r="435" spans="1:26" ht="13.5" customHeight="1" x14ac:dyDescent="0.35">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row>
    <row r="436" spans="1:26" ht="13.5" customHeight="1" x14ac:dyDescent="0.35">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row>
    <row r="437" spans="1:26" ht="13.5" customHeight="1" x14ac:dyDescent="0.35">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row>
    <row r="438" spans="1:26" ht="13.5" customHeight="1" x14ac:dyDescent="0.35">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row>
    <row r="439" spans="1:26" ht="13.5" customHeight="1" x14ac:dyDescent="0.35">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row>
    <row r="440" spans="1:26" ht="13.5" customHeight="1" x14ac:dyDescent="0.35">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row>
    <row r="441" spans="1:26" ht="13.5" customHeight="1" x14ac:dyDescent="0.35">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row>
    <row r="442" spans="1:26" ht="13.5" customHeight="1" x14ac:dyDescent="0.35">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row>
    <row r="443" spans="1:26" ht="13.5" customHeight="1" x14ac:dyDescent="0.35">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row>
    <row r="444" spans="1:26" ht="13.5" customHeight="1" x14ac:dyDescent="0.35">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row>
    <row r="445" spans="1:26" ht="13.5" customHeight="1" x14ac:dyDescent="0.35">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row>
    <row r="446" spans="1:26" ht="13.5" customHeight="1" x14ac:dyDescent="0.35">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row>
    <row r="447" spans="1:26" ht="13.5" customHeight="1" x14ac:dyDescent="0.35">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row>
    <row r="448" spans="1:26" ht="13.5" customHeight="1" x14ac:dyDescent="0.35">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row>
    <row r="449" spans="1:26" ht="13.5" customHeight="1" x14ac:dyDescent="0.35">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row>
    <row r="450" spans="1:26" ht="13.5" customHeight="1" x14ac:dyDescent="0.35">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row>
    <row r="451" spans="1:26" ht="13.5" customHeight="1" x14ac:dyDescent="0.35">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row>
    <row r="452" spans="1:26" ht="13.5" customHeight="1" x14ac:dyDescent="0.35">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row>
    <row r="453" spans="1:26" ht="13.5" customHeight="1" x14ac:dyDescent="0.35">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row>
    <row r="454" spans="1:26" ht="13.5" customHeight="1" x14ac:dyDescent="0.35">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row>
    <row r="455" spans="1:26" ht="13.5" customHeight="1" x14ac:dyDescent="0.35">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row>
    <row r="456" spans="1:26" ht="13.5" customHeight="1" x14ac:dyDescent="0.35">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row>
    <row r="457" spans="1:26" ht="13.5" customHeight="1" x14ac:dyDescent="0.35">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row>
    <row r="458" spans="1:26" ht="13.5" customHeight="1" x14ac:dyDescent="0.35">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row>
    <row r="459" spans="1:26" ht="13.5" customHeight="1" x14ac:dyDescent="0.35">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row>
    <row r="460" spans="1:26" ht="13.5" customHeight="1" x14ac:dyDescent="0.35">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row>
    <row r="461" spans="1:26" ht="13.5" customHeight="1" x14ac:dyDescent="0.35">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row>
    <row r="462" spans="1:26" ht="13.5" customHeight="1" x14ac:dyDescent="0.35">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row>
    <row r="463" spans="1:26" ht="13.5" customHeight="1" x14ac:dyDescent="0.35">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row>
    <row r="464" spans="1:26" ht="13.5" customHeight="1" x14ac:dyDescent="0.35">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row>
    <row r="465" spans="1:26" ht="13.5" customHeight="1" x14ac:dyDescent="0.35">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row>
    <row r="466" spans="1:26" ht="13.5" customHeight="1" x14ac:dyDescent="0.35">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row>
    <row r="467" spans="1:26" ht="13.5" customHeight="1" x14ac:dyDescent="0.35">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row>
    <row r="468" spans="1:26" ht="13.5" customHeight="1" x14ac:dyDescent="0.35">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row>
    <row r="469" spans="1:26" ht="13.5" customHeight="1" x14ac:dyDescent="0.35">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row>
    <row r="470" spans="1:26" ht="13.5" customHeight="1" x14ac:dyDescent="0.35">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row>
    <row r="471" spans="1:26" ht="13.5" customHeight="1" x14ac:dyDescent="0.35">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row>
    <row r="472" spans="1:26" ht="13.5" customHeight="1" x14ac:dyDescent="0.35">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row>
    <row r="473" spans="1:26" ht="13.5" customHeight="1" x14ac:dyDescent="0.35">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row>
    <row r="474" spans="1:26" ht="13.5" customHeight="1" x14ac:dyDescent="0.35">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row>
    <row r="475" spans="1:26" ht="13.5" customHeight="1" x14ac:dyDescent="0.35">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row>
    <row r="476" spans="1:26" ht="13.5" customHeight="1" x14ac:dyDescent="0.35">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row>
    <row r="477" spans="1:26" ht="13.5" customHeight="1" x14ac:dyDescent="0.35">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row>
    <row r="478" spans="1:26" ht="13.5" customHeight="1" x14ac:dyDescent="0.35">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row>
    <row r="479" spans="1:26" ht="13.5" customHeight="1" x14ac:dyDescent="0.35">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row>
    <row r="480" spans="1:26" ht="13.5" customHeight="1" x14ac:dyDescent="0.35">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row>
    <row r="481" spans="1:26" ht="13.5" customHeight="1" x14ac:dyDescent="0.35">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row>
    <row r="482" spans="1:26" ht="13.5" customHeight="1" x14ac:dyDescent="0.35">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row>
    <row r="483" spans="1:26" ht="13.5" customHeight="1" x14ac:dyDescent="0.35">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row>
    <row r="484" spans="1:26" ht="13.5" customHeight="1" x14ac:dyDescent="0.35">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row>
    <row r="485" spans="1:26" ht="13.5" customHeight="1" x14ac:dyDescent="0.35">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row>
    <row r="486" spans="1:26" ht="13.5" customHeight="1" x14ac:dyDescent="0.35">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row>
    <row r="487" spans="1:26" ht="13.5" customHeight="1" x14ac:dyDescent="0.35">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row>
    <row r="488" spans="1:26" ht="13.5" customHeight="1" x14ac:dyDescent="0.35">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row>
    <row r="489" spans="1:26" ht="13.5" customHeight="1" x14ac:dyDescent="0.35">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row>
    <row r="490" spans="1:26" ht="13.5" customHeight="1" x14ac:dyDescent="0.35">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row>
    <row r="491" spans="1:26" ht="13.5" customHeight="1" x14ac:dyDescent="0.35">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row>
    <row r="492" spans="1:26" ht="13.5" customHeight="1" x14ac:dyDescent="0.35">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row>
    <row r="493" spans="1:26" ht="13.5" customHeight="1" x14ac:dyDescent="0.35">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row>
    <row r="494" spans="1:26" ht="13.5" customHeight="1" x14ac:dyDescent="0.35">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row>
    <row r="495" spans="1:26" ht="13.5" customHeight="1" x14ac:dyDescent="0.35">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row>
    <row r="496" spans="1:26" ht="13.5" customHeight="1" x14ac:dyDescent="0.35">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row>
    <row r="497" spans="1:26" ht="13.5" customHeight="1" x14ac:dyDescent="0.35">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row>
    <row r="498" spans="1:26" ht="13.5" customHeight="1" x14ac:dyDescent="0.35">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row>
    <row r="499" spans="1:26" ht="13.5" customHeight="1" x14ac:dyDescent="0.35">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row>
    <row r="500" spans="1:26" ht="13.5" customHeight="1" x14ac:dyDescent="0.35">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row>
    <row r="501" spans="1:26" ht="13.5" customHeight="1" x14ac:dyDescent="0.35">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row>
    <row r="502" spans="1:26" ht="13.5" customHeight="1" x14ac:dyDescent="0.35">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row>
    <row r="503" spans="1:26" ht="13.5" customHeight="1" x14ac:dyDescent="0.35">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row>
    <row r="504" spans="1:26" ht="13.5" customHeight="1" x14ac:dyDescent="0.35">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row>
    <row r="505" spans="1:26" ht="13.5" customHeight="1" x14ac:dyDescent="0.35">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row>
    <row r="506" spans="1:26" ht="13.5" customHeight="1" x14ac:dyDescent="0.35">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row>
    <row r="507" spans="1:26" ht="13.5" customHeight="1" x14ac:dyDescent="0.35">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row>
    <row r="508" spans="1:26" ht="13.5" customHeight="1" x14ac:dyDescent="0.35">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row>
    <row r="509" spans="1:26" ht="13.5" customHeight="1" x14ac:dyDescent="0.35">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row>
    <row r="510" spans="1:26" ht="13.5" customHeight="1" x14ac:dyDescent="0.35">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row>
    <row r="511" spans="1:26" ht="13.5" customHeight="1" x14ac:dyDescent="0.35">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row>
    <row r="512" spans="1:26" ht="13.5" customHeight="1" x14ac:dyDescent="0.35">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row>
    <row r="513" spans="1:26" ht="13.5" customHeight="1" x14ac:dyDescent="0.35">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row>
    <row r="514" spans="1:26" ht="13.5" customHeight="1" x14ac:dyDescent="0.35">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row>
    <row r="515" spans="1:26" ht="13.5" customHeight="1" x14ac:dyDescent="0.35">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row>
    <row r="516" spans="1:26" ht="13.5" customHeight="1" x14ac:dyDescent="0.35">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row>
    <row r="517" spans="1:26" ht="13.5" customHeight="1" x14ac:dyDescent="0.35">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row>
    <row r="518" spans="1:26" ht="13.5" customHeight="1" x14ac:dyDescent="0.35">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row>
    <row r="519" spans="1:26" ht="13.5" customHeight="1" x14ac:dyDescent="0.35">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row>
    <row r="520" spans="1:26" ht="13.5" customHeight="1" x14ac:dyDescent="0.35">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row>
    <row r="521" spans="1:26" ht="13.5" customHeight="1" x14ac:dyDescent="0.35">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row>
    <row r="522" spans="1:26" ht="13.5" customHeight="1" x14ac:dyDescent="0.35">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row>
    <row r="523" spans="1:26" ht="13.5" customHeight="1" x14ac:dyDescent="0.35">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row>
    <row r="524" spans="1:26" ht="13.5" customHeight="1" x14ac:dyDescent="0.35">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row>
    <row r="525" spans="1:26" ht="13.5" customHeight="1" x14ac:dyDescent="0.35">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row>
    <row r="526" spans="1:26" ht="13.5" customHeight="1" x14ac:dyDescent="0.35">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row>
    <row r="527" spans="1:26" ht="13.5" customHeight="1" x14ac:dyDescent="0.35">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row>
    <row r="528" spans="1:26" ht="13.5" customHeight="1" x14ac:dyDescent="0.35">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row>
    <row r="529" spans="1:26" ht="13.5" customHeight="1" x14ac:dyDescent="0.35">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row>
    <row r="530" spans="1:26" ht="13.5" customHeight="1" x14ac:dyDescent="0.35">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row>
    <row r="531" spans="1:26" ht="13.5" customHeight="1" x14ac:dyDescent="0.35">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row>
    <row r="532" spans="1:26" ht="13.5" customHeight="1" x14ac:dyDescent="0.35">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row>
    <row r="533" spans="1:26" ht="13.5" customHeight="1" x14ac:dyDescent="0.35">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row>
    <row r="534" spans="1:26" ht="13.5" customHeight="1" x14ac:dyDescent="0.35">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row>
    <row r="535" spans="1:26" ht="13.5" customHeight="1" x14ac:dyDescent="0.35">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row>
    <row r="536" spans="1:26" ht="13.5" customHeight="1" x14ac:dyDescent="0.35">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row>
    <row r="537" spans="1:26" ht="13.5" customHeight="1" x14ac:dyDescent="0.35">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row>
    <row r="538" spans="1:26" ht="13.5" customHeight="1" x14ac:dyDescent="0.35">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row>
    <row r="539" spans="1:26" ht="13.5" customHeight="1" x14ac:dyDescent="0.35">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row>
    <row r="540" spans="1:26" ht="13.5" customHeight="1" x14ac:dyDescent="0.35">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row>
    <row r="541" spans="1:26" ht="13.5" customHeight="1" x14ac:dyDescent="0.35">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row>
    <row r="542" spans="1:26" ht="13.5" customHeight="1" x14ac:dyDescent="0.35">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row>
    <row r="543" spans="1:26" ht="13.5" customHeight="1" x14ac:dyDescent="0.35">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row>
    <row r="544" spans="1:26" ht="13.5" customHeight="1" x14ac:dyDescent="0.35">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row>
    <row r="545" spans="1:26" ht="13.5" customHeight="1" x14ac:dyDescent="0.35">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row>
    <row r="546" spans="1:26" ht="13.5" customHeight="1" x14ac:dyDescent="0.35">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row>
    <row r="547" spans="1:26" ht="13.5" customHeight="1" x14ac:dyDescent="0.35">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row>
    <row r="548" spans="1:26" ht="13.5" customHeight="1" x14ac:dyDescent="0.35">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row>
    <row r="549" spans="1:26" ht="13.5" customHeight="1" x14ac:dyDescent="0.35">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row>
    <row r="550" spans="1:26" ht="13.5" customHeight="1" x14ac:dyDescent="0.35">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row>
    <row r="551" spans="1:26" ht="13.5" customHeight="1" x14ac:dyDescent="0.35">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row>
    <row r="552" spans="1:26" ht="13.5" customHeight="1" x14ac:dyDescent="0.35">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row>
    <row r="553" spans="1:26" ht="13.5" customHeight="1" x14ac:dyDescent="0.35">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row>
    <row r="554" spans="1:26" ht="13.5" customHeight="1" x14ac:dyDescent="0.35">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row>
    <row r="555" spans="1:26" ht="13.5" customHeight="1" x14ac:dyDescent="0.35">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row>
    <row r="556" spans="1:26" ht="13.5" customHeight="1" x14ac:dyDescent="0.35">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row>
    <row r="557" spans="1:26" ht="13.5" customHeight="1" x14ac:dyDescent="0.35">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row>
    <row r="558" spans="1:26" ht="13.5" customHeight="1" x14ac:dyDescent="0.35">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row>
    <row r="559" spans="1:26" ht="13.5" customHeight="1" x14ac:dyDescent="0.35">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row>
    <row r="560" spans="1:26" ht="13.5" customHeight="1" x14ac:dyDescent="0.35">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row>
    <row r="561" spans="1:26" ht="13.5" customHeight="1" x14ac:dyDescent="0.35">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row>
    <row r="562" spans="1:26" ht="13.5" customHeight="1" x14ac:dyDescent="0.35">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row>
    <row r="563" spans="1:26" ht="13.5" customHeight="1" x14ac:dyDescent="0.35">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row>
    <row r="564" spans="1:26" ht="13.5" customHeight="1" x14ac:dyDescent="0.35">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row>
    <row r="565" spans="1:26" ht="13.5" customHeight="1" x14ac:dyDescent="0.35">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row>
    <row r="566" spans="1:26" ht="13.5" customHeight="1" x14ac:dyDescent="0.35">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row>
    <row r="567" spans="1:26" ht="13.5" customHeight="1" x14ac:dyDescent="0.35">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row>
    <row r="568" spans="1:26" ht="13.5" customHeight="1" x14ac:dyDescent="0.35">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row>
    <row r="569" spans="1:26" ht="13.5" customHeight="1" x14ac:dyDescent="0.35">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row>
    <row r="570" spans="1:26" ht="13.5" customHeight="1" x14ac:dyDescent="0.35">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row>
    <row r="571" spans="1:26" ht="13.5" customHeight="1" x14ac:dyDescent="0.35">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row>
    <row r="572" spans="1:26" ht="13.5" customHeight="1" x14ac:dyDescent="0.35">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row>
    <row r="573" spans="1:26" ht="13.5" customHeight="1" x14ac:dyDescent="0.35">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row>
    <row r="574" spans="1:26" ht="13.5" customHeight="1" x14ac:dyDescent="0.35">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row>
    <row r="575" spans="1:26" ht="13.5" customHeight="1" x14ac:dyDescent="0.35">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row>
    <row r="576" spans="1:26" ht="13.5" customHeight="1" x14ac:dyDescent="0.35">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row>
    <row r="577" spans="1:26" ht="13.5" customHeight="1" x14ac:dyDescent="0.35">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row>
    <row r="578" spans="1:26" ht="13.5" customHeight="1" x14ac:dyDescent="0.35">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row>
    <row r="579" spans="1:26" ht="13.5" customHeight="1" x14ac:dyDescent="0.35">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row>
    <row r="580" spans="1:26" ht="13.5" customHeight="1" x14ac:dyDescent="0.35">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row>
    <row r="581" spans="1:26" ht="13.5" customHeight="1" x14ac:dyDescent="0.35">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row>
    <row r="582" spans="1:26" ht="13.5" customHeight="1" x14ac:dyDescent="0.35">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row>
    <row r="583" spans="1:26" ht="13.5" customHeight="1" x14ac:dyDescent="0.35">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row>
    <row r="584" spans="1:26" ht="13.5" customHeight="1" x14ac:dyDescent="0.35">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row>
    <row r="585" spans="1:26" ht="13.5" customHeight="1" x14ac:dyDescent="0.35">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row>
    <row r="586" spans="1:26" ht="13.5" customHeight="1" x14ac:dyDescent="0.35">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row>
    <row r="587" spans="1:26" ht="13.5" customHeight="1" x14ac:dyDescent="0.35">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row>
    <row r="588" spans="1:26" ht="13.5" customHeight="1" x14ac:dyDescent="0.35">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row>
    <row r="589" spans="1:26" ht="13.5" customHeight="1" x14ac:dyDescent="0.35">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row>
    <row r="590" spans="1:26" ht="13.5" customHeight="1" x14ac:dyDescent="0.35">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row>
    <row r="591" spans="1:26" ht="13.5" customHeight="1" x14ac:dyDescent="0.35">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row>
    <row r="592" spans="1:26" ht="13.5" customHeight="1" x14ac:dyDescent="0.35">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row>
    <row r="593" spans="1:26" ht="13.5" customHeight="1" x14ac:dyDescent="0.35">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row>
    <row r="594" spans="1:26" ht="13.5" customHeight="1" x14ac:dyDescent="0.35">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row>
    <row r="595" spans="1:26" ht="13.5" customHeight="1" x14ac:dyDescent="0.35">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row>
    <row r="596" spans="1:26" ht="13.5" customHeight="1" x14ac:dyDescent="0.35">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row>
    <row r="597" spans="1:26" ht="13.5" customHeight="1" x14ac:dyDescent="0.35">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row>
    <row r="598" spans="1:26" ht="13.5" customHeight="1" x14ac:dyDescent="0.35">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row>
    <row r="599" spans="1:26" ht="13.5" customHeight="1" x14ac:dyDescent="0.35">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row>
    <row r="600" spans="1:26" ht="13.5" customHeight="1" x14ac:dyDescent="0.35">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row>
    <row r="601" spans="1:26" ht="13.5" customHeight="1" x14ac:dyDescent="0.35">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row>
    <row r="602" spans="1:26" ht="13.5" customHeight="1" x14ac:dyDescent="0.35">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row>
    <row r="603" spans="1:26" ht="13.5" customHeight="1" x14ac:dyDescent="0.35">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row>
    <row r="604" spans="1:26" ht="13.5" customHeight="1" x14ac:dyDescent="0.35">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row>
    <row r="605" spans="1:26" ht="13.5" customHeight="1" x14ac:dyDescent="0.35">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row>
    <row r="606" spans="1:26" ht="13.5" customHeight="1" x14ac:dyDescent="0.35">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row>
    <row r="607" spans="1:26" ht="13.5" customHeight="1" x14ac:dyDescent="0.35">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row>
    <row r="608" spans="1:26" ht="13.5" customHeight="1" x14ac:dyDescent="0.35">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row>
    <row r="609" spans="1:26" ht="13.5" customHeight="1" x14ac:dyDescent="0.35">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row>
    <row r="610" spans="1:26" ht="13.5" customHeight="1" x14ac:dyDescent="0.35">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row>
    <row r="611" spans="1:26" ht="13.5" customHeight="1" x14ac:dyDescent="0.35">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row>
    <row r="612" spans="1:26" ht="13.5" customHeight="1" x14ac:dyDescent="0.35">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row>
    <row r="613" spans="1:26" ht="13.5" customHeight="1" x14ac:dyDescent="0.35">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row>
    <row r="614" spans="1:26" ht="13.5" customHeight="1" x14ac:dyDescent="0.35">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row>
    <row r="615" spans="1:26" ht="13.5" customHeight="1" x14ac:dyDescent="0.35">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row>
    <row r="616" spans="1:26" ht="13.5" customHeight="1" x14ac:dyDescent="0.35">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row>
    <row r="617" spans="1:26" ht="13.5" customHeight="1" x14ac:dyDescent="0.35">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row>
    <row r="618" spans="1:26" ht="13.5" customHeight="1" x14ac:dyDescent="0.35">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row>
    <row r="619" spans="1:26" ht="13.5" customHeight="1" x14ac:dyDescent="0.35">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row>
    <row r="620" spans="1:26" ht="13.5" customHeight="1" x14ac:dyDescent="0.35">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row>
    <row r="621" spans="1:26" ht="13.5" customHeight="1" x14ac:dyDescent="0.35">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row>
    <row r="622" spans="1:26" ht="13.5" customHeight="1" x14ac:dyDescent="0.35">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row>
    <row r="623" spans="1:26" ht="13.5" customHeight="1" x14ac:dyDescent="0.35">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row>
    <row r="624" spans="1:26" ht="13.5" customHeight="1" x14ac:dyDescent="0.35">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row>
    <row r="625" spans="1:26" ht="13.5" customHeight="1" x14ac:dyDescent="0.35">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row>
    <row r="626" spans="1:26" ht="13.5" customHeight="1" x14ac:dyDescent="0.35">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row>
    <row r="627" spans="1:26" ht="13.5" customHeight="1" x14ac:dyDescent="0.35">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row>
    <row r="628" spans="1:26" ht="13.5" customHeight="1" x14ac:dyDescent="0.35">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row>
    <row r="629" spans="1:26" ht="13.5" customHeight="1" x14ac:dyDescent="0.35">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row>
    <row r="630" spans="1:26" ht="13.5" customHeight="1" x14ac:dyDescent="0.35">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row>
    <row r="631" spans="1:26" ht="13.5" customHeight="1" x14ac:dyDescent="0.35">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row>
    <row r="632" spans="1:26" ht="13.5" customHeight="1" x14ac:dyDescent="0.35">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row>
    <row r="633" spans="1:26" ht="13.5" customHeight="1" x14ac:dyDescent="0.35">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row>
    <row r="634" spans="1:26" ht="13.5" customHeight="1" x14ac:dyDescent="0.35">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row>
    <row r="635" spans="1:26" ht="13.5" customHeight="1" x14ac:dyDescent="0.35">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row>
    <row r="636" spans="1:26" ht="13.5" customHeight="1" x14ac:dyDescent="0.35">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row>
    <row r="637" spans="1:26" ht="13.5" customHeight="1" x14ac:dyDescent="0.35">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row>
    <row r="638" spans="1:26" ht="13.5" customHeight="1" x14ac:dyDescent="0.35">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row>
    <row r="639" spans="1:26" ht="13.5" customHeight="1" x14ac:dyDescent="0.35">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row>
    <row r="640" spans="1:26" ht="13.5" customHeight="1" x14ac:dyDescent="0.35">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row>
    <row r="641" spans="1:26" ht="13.5" customHeight="1" x14ac:dyDescent="0.35">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row>
    <row r="642" spans="1:26" ht="13.5" customHeight="1" x14ac:dyDescent="0.35">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row>
    <row r="643" spans="1:26" ht="13.5" customHeight="1" x14ac:dyDescent="0.35">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row>
    <row r="644" spans="1:26" ht="13.5" customHeight="1" x14ac:dyDescent="0.35">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row>
    <row r="645" spans="1:26" ht="13.5" customHeight="1" x14ac:dyDescent="0.35">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row>
    <row r="646" spans="1:26" ht="13.5" customHeight="1" x14ac:dyDescent="0.35">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row>
    <row r="647" spans="1:26" ht="13.5" customHeight="1" x14ac:dyDescent="0.35">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row>
    <row r="648" spans="1:26" ht="13.5" customHeight="1" x14ac:dyDescent="0.35">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row>
    <row r="649" spans="1:26" ht="13.5" customHeight="1" x14ac:dyDescent="0.35">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row>
    <row r="650" spans="1:26" ht="13.5" customHeight="1" x14ac:dyDescent="0.35">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row>
    <row r="651" spans="1:26" ht="13.5" customHeight="1" x14ac:dyDescent="0.35">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row>
    <row r="652" spans="1:26" ht="13.5" customHeight="1" x14ac:dyDescent="0.35">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row>
    <row r="653" spans="1:26" ht="13.5" customHeight="1" x14ac:dyDescent="0.35">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row>
    <row r="654" spans="1:26" ht="13.5" customHeight="1" x14ac:dyDescent="0.35">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row>
    <row r="655" spans="1:26" ht="13.5" customHeight="1" x14ac:dyDescent="0.35">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row>
    <row r="656" spans="1:26" ht="13.5" customHeight="1" x14ac:dyDescent="0.35">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row>
    <row r="657" spans="1:26" ht="13.5" customHeight="1" x14ac:dyDescent="0.35">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row>
    <row r="658" spans="1:26" ht="13.5" customHeight="1" x14ac:dyDescent="0.35">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row>
    <row r="659" spans="1:26" ht="13.5" customHeight="1" x14ac:dyDescent="0.35">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row>
    <row r="660" spans="1:26" ht="13.5" customHeight="1" x14ac:dyDescent="0.35">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row>
    <row r="661" spans="1:26" ht="13.5" customHeight="1" x14ac:dyDescent="0.35">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row>
    <row r="662" spans="1:26" ht="13.5" customHeight="1" x14ac:dyDescent="0.35">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row>
    <row r="663" spans="1:26" ht="13.5" customHeight="1" x14ac:dyDescent="0.35">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row>
    <row r="664" spans="1:26" ht="13.5" customHeight="1" x14ac:dyDescent="0.35">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row>
    <row r="665" spans="1:26" ht="13.5" customHeight="1" x14ac:dyDescent="0.35">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row>
    <row r="666" spans="1:26" ht="13.5" customHeight="1" x14ac:dyDescent="0.35">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row>
    <row r="667" spans="1:26" ht="13.5" customHeight="1" x14ac:dyDescent="0.35">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row>
    <row r="668" spans="1:26" ht="13.5" customHeight="1" x14ac:dyDescent="0.35">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row>
    <row r="669" spans="1:26" ht="13.5" customHeight="1" x14ac:dyDescent="0.35">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row>
    <row r="670" spans="1:26" ht="13.5" customHeight="1" x14ac:dyDescent="0.35">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row>
    <row r="671" spans="1:26" ht="13.5" customHeight="1" x14ac:dyDescent="0.35">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row>
    <row r="672" spans="1:26" ht="13.5" customHeight="1" x14ac:dyDescent="0.35">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row>
    <row r="673" spans="1:26" ht="13.5" customHeight="1" x14ac:dyDescent="0.35">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row>
    <row r="674" spans="1:26" ht="13.5" customHeight="1" x14ac:dyDescent="0.35">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row>
    <row r="675" spans="1:26" ht="13.5" customHeight="1" x14ac:dyDescent="0.35">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row>
    <row r="676" spans="1:26" ht="13.5" customHeight="1" x14ac:dyDescent="0.35">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row>
    <row r="677" spans="1:26" ht="13.5" customHeight="1" x14ac:dyDescent="0.35">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row>
    <row r="678" spans="1:26" ht="13.5" customHeight="1" x14ac:dyDescent="0.35">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row>
    <row r="679" spans="1:26" ht="13.5" customHeight="1" x14ac:dyDescent="0.35">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row>
    <row r="680" spans="1:26" ht="13.5" customHeight="1" x14ac:dyDescent="0.35">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row>
    <row r="681" spans="1:26" ht="13.5" customHeight="1" x14ac:dyDescent="0.35">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row>
    <row r="682" spans="1:26" ht="13.5" customHeight="1" x14ac:dyDescent="0.35">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row>
    <row r="683" spans="1:26" ht="13.5" customHeight="1" x14ac:dyDescent="0.35">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row>
    <row r="684" spans="1:26" ht="13.5" customHeight="1" x14ac:dyDescent="0.35">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row>
    <row r="685" spans="1:26" ht="13.5" customHeight="1" x14ac:dyDescent="0.35">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row>
    <row r="686" spans="1:26" ht="13.5" customHeight="1" x14ac:dyDescent="0.35">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row>
    <row r="687" spans="1:26" ht="13.5" customHeight="1" x14ac:dyDescent="0.35">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row>
    <row r="688" spans="1:26" ht="13.5" customHeight="1" x14ac:dyDescent="0.35">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row>
    <row r="689" spans="1:26" ht="13.5" customHeight="1" x14ac:dyDescent="0.35">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row>
    <row r="690" spans="1:26" ht="13.5" customHeight="1" x14ac:dyDescent="0.35">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row>
    <row r="691" spans="1:26" ht="13.5" customHeight="1" x14ac:dyDescent="0.35">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row>
    <row r="692" spans="1:26" ht="13.5" customHeight="1" x14ac:dyDescent="0.35">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row>
    <row r="693" spans="1:26" ht="13.5" customHeight="1" x14ac:dyDescent="0.35">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row>
    <row r="694" spans="1:26" ht="13.5" customHeight="1" x14ac:dyDescent="0.35">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row>
    <row r="695" spans="1:26" ht="13.5" customHeight="1" x14ac:dyDescent="0.35">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row>
    <row r="696" spans="1:26" ht="13.5" customHeight="1" x14ac:dyDescent="0.35">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row>
    <row r="697" spans="1:26" ht="13.5" customHeight="1" x14ac:dyDescent="0.35">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row>
    <row r="698" spans="1:26" ht="13.5" customHeight="1" x14ac:dyDescent="0.35">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row>
    <row r="699" spans="1:26" ht="13.5" customHeight="1" x14ac:dyDescent="0.35">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row>
    <row r="700" spans="1:26" ht="13.5" customHeight="1" x14ac:dyDescent="0.35">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row>
    <row r="701" spans="1:26" ht="13.5" customHeight="1" x14ac:dyDescent="0.35">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row>
    <row r="702" spans="1:26" ht="13.5" customHeight="1" x14ac:dyDescent="0.35">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row>
    <row r="703" spans="1:26" ht="13.5" customHeight="1" x14ac:dyDescent="0.35">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row>
    <row r="704" spans="1:26" ht="13.5" customHeight="1" x14ac:dyDescent="0.35">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row>
    <row r="705" spans="1:26" ht="13.5" customHeight="1" x14ac:dyDescent="0.35">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row>
    <row r="706" spans="1:26" ht="13.5" customHeight="1" x14ac:dyDescent="0.35">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row>
    <row r="707" spans="1:26" ht="13.5" customHeight="1" x14ac:dyDescent="0.35">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row>
    <row r="708" spans="1:26" ht="13.5" customHeight="1" x14ac:dyDescent="0.35">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row>
    <row r="709" spans="1:26" ht="13.5" customHeight="1" x14ac:dyDescent="0.35">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row>
    <row r="710" spans="1:26" ht="13.5" customHeight="1" x14ac:dyDescent="0.35">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row>
    <row r="711" spans="1:26" ht="13.5" customHeight="1" x14ac:dyDescent="0.35">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row>
    <row r="712" spans="1:26" ht="13.5" customHeight="1" x14ac:dyDescent="0.35">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row>
    <row r="713" spans="1:26" ht="13.5" customHeight="1" x14ac:dyDescent="0.35">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row>
    <row r="714" spans="1:26" ht="13.5" customHeight="1" x14ac:dyDescent="0.35">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row>
    <row r="715" spans="1:26" ht="13.5" customHeight="1" x14ac:dyDescent="0.35">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row>
    <row r="716" spans="1:26" ht="13.5" customHeight="1" x14ac:dyDescent="0.35">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row>
    <row r="717" spans="1:26" ht="13.5" customHeight="1" x14ac:dyDescent="0.35">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row>
    <row r="718" spans="1:26" ht="13.5" customHeight="1" x14ac:dyDescent="0.35">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row>
    <row r="719" spans="1:26" ht="13.5" customHeight="1" x14ac:dyDescent="0.35">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row>
    <row r="720" spans="1:26" ht="13.5" customHeight="1" x14ac:dyDescent="0.35">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row>
    <row r="721" spans="1:26" ht="13.5" customHeight="1" x14ac:dyDescent="0.35">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row>
    <row r="722" spans="1:26" ht="13.5" customHeight="1" x14ac:dyDescent="0.35">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row>
    <row r="723" spans="1:26" ht="13.5" customHeight="1" x14ac:dyDescent="0.35">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row>
    <row r="724" spans="1:26" ht="13.5" customHeight="1" x14ac:dyDescent="0.35">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row>
    <row r="725" spans="1:26" ht="13.5" customHeight="1" x14ac:dyDescent="0.35">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row>
    <row r="726" spans="1:26" ht="13.5" customHeight="1" x14ac:dyDescent="0.35">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row>
    <row r="727" spans="1:26" ht="13.5" customHeight="1" x14ac:dyDescent="0.35">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row>
    <row r="728" spans="1:26" ht="13.5" customHeight="1" x14ac:dyDescent="0.35">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row>
    <row r="729" spans="1:26" ht="13.5" customHeight="1" x14ac:dyDescent="0.35">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row>
    <row r="730" spans="1:26" ht="13.5" customHeight="1" x14ac:dyDescent="0.35">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row>
    <row r="731" spans="1:26" ht="13.5" customHeight="1" x14ac:dyDescent="0.35">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row>
    <row r="732" spans="1:26" ht="13.5" customHeight="1" x14ac:dyDescent="0.35">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row>
    <row r="733" spans="1:26" ht="13.5" customHeight="1" x14ac:dyDescent="0.35">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row>
    <row r="734" spans="1:26" ht="13.5" customHeight="1" x14ac:dyDescent="0.35">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row>
    <row r="735" spans="1:26" ht="13.5" customHeight="1" x14ac:dyDescent="0.35">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row>
    <row r="736" spans="1:26" ht="13.5" customHeight="1" x14ac:dyDescent="0.35">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row>
    <row r="737" spans="1:26" ht="13.5" customHeight="1" x14ac:dyDescent="0.35">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row>
    <row r="738" spans="1:26" ht="13.5" customHeight="1" x14ac:dyDescent="0.35">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row>
    <row r="739" spans="1:26" ht="13.5" customHeight="1" x14ac:dyDescent="0.35">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row>
    <row r="740" spans="1:26" ht="13.5" customHeight="1" x14ac:dyDescent="0.35">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row>
    <row r="741" spans="1:26" ht="13.5" customHeight="1" x14ac:dyDescent="0.35">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row>
    <row r="742" spans="1:26" ht="13.5" customHeight="1" x14ac:dyDescent="0.35">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row>
    <row r="743" spans="1:26" ht="13.5" customHeight="1" x14ac:dyDescent="0.35">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row>
    <row r="744" spans="1:26" ht="13.5" customHeight="1" x14ac:dyDescent="0.35">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row>
    <row r="745" spans="1:26" ht="13.5" customHeight="1" x14ac:dyDescent="0.35">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row>
    <row r="746" spans="1:26" ht="13.5" customHeight="1" x14ac:dyDescent="0.35">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row>
    <row r="747" spans="1:26" ht="13.5" customHeight="1" x14ac:dyDescent="0.35">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row>
    <row r="748" spans="1:26" ht="13.5" customHeight="1" x14ac:dyDescent="0.35">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row>
    <row r="749" spans="1:26" ht="13.5" customHeight="1" x14ac:dyDescent="0.35">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row>
    <row r="750" spans="1:26" ht="13.5" customHeight="1" x14ac:dyDescent="0.35">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row>
    <row r="751" spans="1:26" ht="13.5" customHeight="1" x14ac:dyDescent="0.35">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row>
    <row r="752" spans="1:26" ht="13.5" customHeight="1" x14ac:dyDescent="0.35">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row>
    <row r="753" spans="1:26" ht="13.5" customHeight="1" x14ac:dyDescent="0.35">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row>
    <row r="754" spans="1:26" ht="13.5" customHeight="1" x14ac:dyDescent="0.35">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row>
    <row r="755" spans="1:26" ht="13.5" customHeight="1" x14ac:dyDescent="0.35">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row>
    <row r="756" spans="1:26" ht="13.5" customHeight="1" x14ac:dyDescent="0.35">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row>
    <row r="757" spans="1:26" ht="13.5" customHeight="1" x14ac:dyDescent="0.35">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row>
    <row r="758" spans="1:26" ht="13.5" customHeight="1" x14ac:dyDescent="0.35">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row>
    <row r="759" spans="1:26" ht="13.5" customHeight="1" x14ac:dyDescent="0.35">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row>
    <row r="760" spans="1:26" ht="13.5" customHeight="1" x14ac:dyDescent="0.35">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row>
    <row r="761" spans="1:26" ht="13.5" customHeight="1" x14ac:dyDescent="0.35">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row>
    <row r="762" spans="1:26" ht="13.5" customHeight="1" x14ac:dyDescent="0.35">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row>
    <row r="763" spans="1:26" ht="13.5" customHeight="1" x14ac:dyDescent="0.35">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row>
    <row r="764" spans="1:26" ht="13.5" customHeight="1" x14ac:dyDescent="0.35">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row>
    <row r="765" spans="1:26" ht="13.5" customHeight="1" x14ac:dyDescent="0.35">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row>
    <row r="766" spans="1:26" ht="13.5" customHeight="1" x14ac:dyDescent="0.35">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row>
    <row r="767" spans="1:26" ht="13.5" customHeight="1" x14ac:dyDescent="0.35">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row>
    <row r="768" spans="1:26" ht="13.5" customHeight="1" x14ac:dyDescent="0.35">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row>
    <row r="769" spans="1:26" ht="13.5" customHeight="1" x14ac:dyDescent="0.35">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row>
    <row r="770" spans="1:26" ht="13.5" customHeight="1" x14ac:dyDescent="0.35">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row>
    <row r="771" spans="1:26" ht="13.5" customHeight="1" x14ac:dyDescent="0.35">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row>
    <row r="772" spans="1:26" ht="13.5" customHeight="1" x14ac:dyDescent="0.35">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row>
    <row r="773" spans="1:26" ht="13.5" customHeight="1" x14ac:dyDescent="0.35">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row>
    <row r="774" spans="1:26" ht="13.5" customHeight="1" x14ac:dyDescent="0.35">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row>
    <row r="775" spans="1:26" ht="13.5" customHeight="1" x14ac:dyDescent="0.35">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row>
    <row r="776" spans="1:26" ht="13.5" customHeight="1" x14ac:dyDescent="0.35">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row>
    <row r="777" spans="1:26" ht="13.5" customHeight="1" x14ac:dyDescent="0.35">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row>
    <row r="778" spans="1:26" ht="13.5" customHeight="1" x14ac:dyDescent="0.35">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row>
    <row r="779" spans="1:26" ht="13.5" customHeight="1" x14ac:dyDescent="0.35">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row>
    <row r="780" spans="1:26" ht="13.5" customHeight="1" x14ac:dyDescent="0.35">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row>
    <row r="781" spans="1:26" ht="13.5" customHeight="1" x14ac:dyDescent="0.35">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row>
    <row r="782" spans="1:26" ht="13.5" customHeight="1" x14ac:dyDescent="0.35">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row>
    <row r="783" spans="1:26" ht="13.5" customHeight="1" x14ac:dyDescent="0.35">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row>
    <row r="784" spans="1:26" ht="13.5" customHeight="1" x14ac:dyDescent="0.35">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row>
    <row r="785" spans="1:26" ht="13.5" customHeight="1" x14ac:dyDescent="0.35">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row>
    <row r="786" spans="1:26" ht="13.5" customHeight="1" x14ac:dyDescent="0.35">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row>
    <row r="787" spans="1:26" ht="13.5" customHeight="1" x14ac:dyDescent="0.35">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row>
    <row r="788" spans="1:26" ht="13.5" customHeight="1" x14ac:dyDescent="0.35">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row>
    <row r="789" spans="1:26" ht="13.5" customHeight="1" x14ac:dyDescent="0.35">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row>
    <row r="790" spans="1:26" ht="13.5" customHeight="1" x14ac:dyDescent="0.35">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row>
    <row r="791" spans="1:26" ht="13.5" customHeight="1" x14ac:dyDescent="0.35">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row>
    <row r="792" spans="1:26" ht="13.5" customHeight="1" x14ac:dyDescent="0.35">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row>
    <row r="793" spans="1:26" ht="13.5" customHeight="1" x14ac:dyDescent="0.35">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row>
    <row r="794" spans="1:26" ht="13.5" customHeight="1" x14ac:dyDescent="0.35">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row>
    <row r="795" spans="1:26" ht="13.5" customHeight="1" x14ac:dyDescent="0.35">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row>
    <row r="796" spans="1:26" ht="13.5" customHeight="1" x14ac:dyDescent="0.35">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row>
    <row r="797" spans="1:26" ht="13.5" customHeight="1" x14ac:dyDescent="0.35">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row>
    <row r="798" spans="1:26" ht="13.5" customHeight="1" x14ac:dyDescent="0.35">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row>
    <row r="799" spans="1:26" ht="13.5" customHeight="1" x14ac:dyDescent="0.35">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row>
    <row r="800" spans="1:26" ht="13.5" customHeight="1" x14ac:dyDescent="0.35">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row>
    <row r="801" spans="1:26" ht="13.5" customHeight="1" x14ac:dyDescent="0.35">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row>
    <row r="802" spans="1:26" ht="13.5" customHeight="1" x14ac:dyDescent="0.35">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row>
    <row r="803" spans="1:26" ht="13.5" customHeight="1" x14ac:dyDescent="0.35">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row>
    <row r="804" spans="1:26" ht="13.5" customHeight="1" x14ac:dyDescent="0.35">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row>
    <row r="805" spans="1:26" ht="13.5" customHeight="1" x14ac:dyDescent="0.35">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row>
    <row r="806" spans="1:26" ht="13.5" customHeight="1" x14ac:dyDescent="0.35">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row>
    <row r="807" spans="1:26" ht="13.5" customHeight="1" x14ac:dyDescent="0.35">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row>
    <row r="808" spans="1:26" ht="13.5" customHeight="1" x14ac:dyDescent="0.35">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row>
    <row r="809" spans="1:26" ht="13.5" customHeight="1" x14ac:dyDescent="0.35">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row>
    <row r="810" spans="1:26" ht="13.5" customHeight="1" x14ac:dyDescent="0.35">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row>
    <row r="811" spans="1:26" ht="13.5" customHeight="1" x14ac:dyDescent="0.35">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row>
    <row r="812" spans="1:26" ht="13.5" customHeight="1" x14ac:dyDescent="0.35">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row>
    <row r="813" spans="1:26" ht="13.5" customHeight="1" x14ac:dyDescent="0.35">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row>
    <row r="814" spans="1:26" ht="13.5" customHeight="1" x14ac:dyDescent="0.35">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row>
    <row r="815" spans="1:26" ht="13.5" customHeight="1" x14ac:dyDescent="0.35">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row>
    <row r="816" spans="1:26" ht="13.5" customHeight="1" x14ac:dyDescent="0.35">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row>
    <row r="817" spans="1:26" ht="13.5" customHeight="1" x14ac:dyDescent="0.35">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row>
    <row r="818" spans="1:26" ht="13.5" customHeight="1" x14ac:dyDescent="0.35">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row>
    <row r="819" spans="1:26" ht="13.5" customHeight="1" x14ac:dyDescent="0.35">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row>
    <row r="820" spans="1:26" ht="13.5" customHeight="1" x14ac:dyDescent="0.35">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row>
    <row r="821" spans="1:26" ht="13.5" customHeight="1" x14ac:dyDescent="0.35">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row>
    <row r="822" spans="1:26" ht="13.5" customHeight="1" x14ac:dyDescent="0.35">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row>
    <row r="823" spans="1:26" ht="13.5" customHeight="1" x14ac:dyDescent="0.35">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row>
    <row r="824" spans="1:26" ht="13.5" customHeight="1" x14ac:dyDescent="0.35">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row>
    <row r="825" spans="1:26" ht="13.5" customHeight="1" x14ac:dyDescent="0.35">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row>
    <row r="826" spans="1:26" ht="13.5" customHeight="1" x14ac:dyDescent="0.35">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row>
    <row r="827" spans="1:26" ht="13.5" customHeight="1" x14ac:dyDescent="0.35">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row>
    <row r="828" spans="1:26" ht="13.5" customHeight="1" x14ac:dyDescent="0.35">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row>
    <row r="829" spans="1:26" ht="13.5" customHeight="1" x14ac:dyDescent="0.35">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row>
    <row r="830" spans="1:26" ht="13.5" customHeight="1" x14ac:dyDescent="0.35">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row>
    <row r="831" spans="1:26" ht="13.5" customHeight="1" x14ac:dyDescent="0.35">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row>
    <row r="832" spans="1:26" ht="13.5" customHeight="1" x14ac:dyDescent="0.35">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row>
    <row r="833" spans="1:26" ht="13.5" customHeight="1" x14ac:dyDescent="0.35">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row>
    <row r="834" spans="1:26" ht="13.5" customHeight="1" x14ac:dyDescent="0.35">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row>
    <row r="835" spans="1:26" ht="13.5" customHeight="1" x14ac:dyDescent="0.35">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row>
    <row r="836" spans="1:26" ht="13.5" customHeight="1" x14ac:dyDescent="0.35">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row>
    <row r="837" spans="1:26" ht="13.5" customHeight="1" x14ac:dyDescent="0.35">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row>
    <row r="838" spans="1:26" ht="13.5" customHeight="1" x14ac:dyDescent="0.35">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row>
    <row r="839" spans="1:26" ht="13.5" customHeight="1" x14ac:dyDescent="0.35">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row>
    <row r="840" spans="1:26" ht="13.5" customHeight="1" x14ac:dyDescent="0.35">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row>
    <row r="841" spans="1:26" ht="13.5" customHeight="1" x14ac:dyDescent="0.35">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row>
    <row r="842" spans="1:26" ht="13.5" customHeight="1" x14ac:dyDescent="0.35">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row>
    <row r="843" spans="1:26" ht="13.5" customHeight="1" x14ac:dyDescent="0.35">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row>
    <row r="844" spans="1:26" ht="13.5" customHeight="1" x14ac:dyDescent="0.35">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row>
    <row r="845" spans="1:26" ht="13.5" customHeight="1" x14ac:dyDescent="0.35">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row>
    <row r="846" spans="1:26" ht="13.5" customHeight="1" x14ac:dyDescent="0.35">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row>
    <row r="847" spans="1:26" ht="13.5" customHeight="1" x14ac:dyDescent="0.35">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row>
    <row r="848" spans="1:26" ht="13.5" customHeight="1" x14ac:dyDescent="0.35">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row>
    <row r="849" spans="1:26" ht="13.5" customHeight="1" x14ac:dyDescent="0.35">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row>
    <row r="850" spans="1:26" ht="13.5" customHeight="1" x14ac:dyDescent="0.35">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row>
    <row r="851" spans="1:26" ht="13.5" customHeight="1" x14ac:dyDescent="0.35">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row>
    <row r="852" spans="1:26" ht="13.5" customHeight="1" x14ac:dyDescent="0.35">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row>
    <row r="853" spans="1:26" ht="13.5" customHeight="1" x14ac:dyDescent="0.35">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row>
    <row r="854" spans="1:26" ht="13.5" customHeight="1" x14ac:dyDescent="0.35">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row>
    <row r="855" spans="1:26" ht="13.5" customHeight="1" x14ac:dyDescent="0.35">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row>
    <row r="856" spans="1:26" ht="13.5" customHeight="1" x14ac:dyDescent="0.35">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row>
    <row r="857" spans="1:26" ht="13.5" customHeight="1" x14ac:dyDescent="0.35">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row>
    <row r="858" spans="1:26" ht="13.5" customHeight="1" x14ac:dyDescent="0.35">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row>
    <row r="859" spans="1:26" ht="13.5" customHeight="1" x14ac:dyDescent="0.35">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row>
    <row r="860" spans="1:26" ht="13.5" customHeight="1" x14ac:dyDescent="0.35">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row>
    <row r="861" spans="1:26" ht="13.5" customHeight="1" x14ac:dyDescent="0.35">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row>
    <row r="862" spans="1:26" ht="13.5" customHeight="1" x14ac:dyDescent="0.35">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row>
    <row r="863" spans="1:26" ht="13.5" customHeight="1" x14ac:dyDescent="0.35">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row>
    <row r="864" spans="1:26" ht="13.5" customHeight="1" x14ac:dyDescent="0.35">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row>
    <row r="865" spans="1:26" ht="13.5" customHeight="1" x14ac:dyDescent="0.35">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row>
    <row r="866" spans="1:26" ht="13.5" customHeight="1" x14ac:dyDescent="0.35">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row>
    <row r="867" spans="1:26" ht="13.5" customHeight="1" x14ac:dyDescent="0.35">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row>
    <row r="868" spans="1:26" ht="13.5" customHeight="1" x14ac:dyDescent="0.35">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row>
    <row r="869" spans="1:26" ht="13.5" customHeight="1" x14ac:dyDescent="0.35">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row>
    <row r="870" spans="1:26" ht="13.5" customHeight="1" x14ac:dyDescent="0.35">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row>
    <row r="871" spans="1:26" ht="13.5" customHeight="1" x14ac:dyDescent="0.35">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row>
    <row r="872" spans="1:26" ht="13.5" customHeight="1" x14ac:dyDescent="0.35">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row>
    <row r="873" spans="1:26" ht="13.5" customHeight="1" x14ac:dyDescent="0.35">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row>
    <row r="874" spans="1:26" ht="13.5" customHeight="1" x14ac:dyDescent="0.35">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row>
    <row r="875" spans="1:26" ht="13.5" customHeight="1" x14ac:dyDescent="0.35">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row>
    <row r="876" spans="1:26" ht="13.5" customHeight="1" x14ac:dyDescent="0.35">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row>
    <row r="877" spans="1:26" ht="13.5" customHeight="1" x14ac:dyDescent="0.35">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row>
    <row r="878" spans="1:26" ht="13.5" customHeight="1" x14ac:dyDescent="0.35">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row>
    <row r="879" spans="1:26" ht="13.5" customHeight="1" x14ac:dyDescent="0.35">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row>
    <row r="880" spans="1:26" ht="13.5" customHeight="1" x14ac:dyDescent="0.35">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row>
    <row r="881" spans="1:26" ht="13.5" customHeight="1" x14ac:dyDescent="0.35">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row>
    <row r="882" spans="1:26" ht="13.5" customHeight="1" x14ac:dyDescent="0.35">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row>
    <row r="883" spans="1:26" ht="13.5" customHeight="1" x14ac:dyDescent="0.35">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row>
    <row r="884" spans="1:26" ht="13.5" customHeight="1" x14ac:dyDescent="0.35">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row>
    <row r="885" spans="1:26" ht="13.5" customHeight="1" x14ac:dyDescent="0.35">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row>
    <row r="886" spans="1:26" ht="13.5" customHeight="1" x14ac:dyDescent="0.35">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row>
    <row r="887" spans="1:26" ht="13.5" customHeight="1" x14ac:dyDescent="0.35">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row>
    <row r="888" spans="1:26" ht="13.5" customHeight="1" x14ac:dyDescent="0.35">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row>
    <row r="889" spans="1:26" ht="13.5" customHeight="1" x14ac:dyDescent="0.35">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row>
    <row r="890" spans="1:26" ht="13.5" customHeight="1" x14ac:dyDescent="0.35">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row>
    <row r="891" spans="1:26" ht="13.5" customHeight="1" x14ac:dyDescent="0.35">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row>
    <row r="892" spans="1:26" ht="13.5" customHeight="1" x14ac:dyDescent="0.35">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row>
    <row r="893" spans="1:26" ht="13.5" customHeight="1" x14ac:dyDescent="0.35">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row>
    <row r="894" spans="1:26" ht="13.5" customHeight="1" x14ac:dyDescent="0.35">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row>
    <row r="895" spans="1:26" ht="13.5" customHeight="1" x14ac:dyDescent="0.35">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row>
    <row r="896" spans="1:26" ht="13.5" customHeight="1" x14ac:dyDescent="0.35">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row>
    <row r="897" spans="1:26" ht="13.5" customHeight="1" x14ac:dyDescent="0.35">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row>
    <row r="898" spans="1:26" ht="13.5" customHeight="1" x14ac:dyDescent="0.35">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row>
    <row r="899" spans="1:26" ht="13.5" customHeight="1" x14ac:dyDescent="0.35">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row>
    <row r="900" spans="1:26" ht="13.5" customHeight="1" x14ac:dyDescent="0.35">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row>
    <row r="901" spans="1:26" ht="13.5" customHeight="1" x14ac:dyDescent="0.35">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row>
    <row r="902" spans="1:26" ht="13.5" customHeight="1" x14ac:dyDescent="0.35">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row>
    <row r="903" spans="1:26" ht="13.5" customHeight="1" x14ac:dyDescent="0.35">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row>
    <row r="904" spans="1:26" ht="13.5" customHeight="1" x14ac:dyDescent="0.35">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row>
    <row r="905" spans="1:26" ht="13.5" customHeight="1" x14ac:dyDescent="0.35">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row>
    <row r="906" spans="1:26" ht="13.5" customHeight="1" x14ac:dyDescent="0.35">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row>
    <row r="907" spans="1:26" ht="13.5" customHeight="1" x14ac:dyDescent="0.35">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row>
    <row r="908" spans="1:26" ht="13.5" customHeight="1" x14ac:dyDescent="0.35">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row>
    <row r="909" spans="1:26" ht="13.5" customHeight="1" x14ac:dyDescent="0.35">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row>
    <row r="910" spans="1:26" ht="13.5" customHeight="1" x14ac:dyDescent="0.35">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row>
    <row r="911" spans="1:26" ht="13.5" customHeight="1" x14ac:dyDescent="0.35">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row>
    <row r="912" spans="1:26" ht="13.5" customHeight="1" x14ac:dyDescent="0.35">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row>
    <row r="913" spans="1:26" ht="13.5" customHeight="1" x14ac:dyDescent="0.35">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row>
    <row r="914" spans="1:26" ht="13.5" customHeight="1" x14ac:dyDescent="0.35">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row>
    <row r="915" spans="1:26" ht="13.5" customHeight="1" x14ac:dyDescent="0.35">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row>
    <row r="916" spans="1:26" ht="13.5" customHeight="1" x14ac:dyDescent="0.35">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row>
    <row r="917" spans="1:26" ht="13.5" customHeight="1" x14ac:dyDescent="0.35">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row>
    <row r="918" spans="1:26" ht="13.5" customHeight="1" x14ac:dyDescent="0.35">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row>
    <row r="919" spans="1:26" ht="13.5" customHeight="1" x14ac:dyDescent="0.35">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row>
    <row r="920" spans="1:26" ht="13.5" customHeight="1" x14ac:dyDescent="0.35">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row>
    <row r="921" spans="1:26" ht="13.5" customHeight="1" x14ac:dyDescent="0.35">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row>
    <row r="922" spans="1:26" ht="13.5" customHeight="1" x14ac:dyDescent="0.35">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row>
    <row r="923" spans="1:26" ht="13.5" customHeight="1" x14ac:dyDescent="0.35">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row>
    <row r="924" spans="1:26" ht="13.5" customHeight="1" x14ac:dyDescent="0.35">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row>
    <row r="925" spans="1:26" ht="13.5" customHeight="1" x14ac:dyDescent="0.35">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row>
    <row r="926" spans="1:26" ht="13.5" customHeight="1" x14ac:dyDescent="0.35">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row>
    <row r="927" spans="1:26" ht="13.5" customHeight="1" x14ac:dyDescent="0.35">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row>
    <row r="928" spans="1:26" ht="13.5" customHeight="1" x14ac:dyDescent="0.35">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row>
    <row r="929" spans="1:26" ht="13.5" customHeight="1" x14ac:dyDescent="0.35">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row>
    <row r="930" spans="1:26" ht="13.5" customHeight="1" x14ac:dyDescent="0.35">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row>
    <row r="931" spans="1:26" ht="13.5" customHeight="1" x14ac:dyDescent="0.35">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row>
    <row r="932" spans="1:26" ht="13.5" customHeight="1" x14ac:dyDescent="0.35">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row>
    <row r="933" spans="1:26" ht="13.5" customHeight="1" x14ac:dyDescent="0.35">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row>
    <row r="934" spans="1:26" ht="13.5" customHeight="1" x14ac:dyDescent="0.35">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row>
    <row r="935" spans="1:26" ht="13.5" customHeight="1" x14ac:dyDescent="0.35">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row>
    <row r="936" spans="1:26" ht="13.5" customHeight="1" x14ac:dyDescent="0.35">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row>
    <row r="937" spans="1:26" ht="13.5" customHeight="1" x14ac:dyDescent="0.35">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row>
    <row r="938" spans="1:26" ht="13.5" customHeight="1" x14ac:dyDescent="0.35">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row>
    <row r="939" spans="1:26" ht="13.5" customHeight="1" x14ac:dyDescent="0.35">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row>
    <row r="940" spans="1:26" ht="13.5" customHeight="1" x14ac:dyDescent="0.35">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row>
    <row r="941" spans="1:26" ht="13.5" customHeight="1" x14ac:dyDescent="0.35">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row>
    <row r="942" spans="1:26" ht="13.5" customHeight="1" x14ac:dyDescent="0.35">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row>
    <row r="943" spans="1:26" ht="13.5" customHeight="1" x14ac:dyDescent="0.35">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row>
    <row r="944" spans="1:26" ht="13.5" customHeight="1" x14ac:dyDescent="0.35">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row>
    <row r="945" spans="1:26" ht="13.5" customHeight="1" x14ac:dyDescent="0.35">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row>
    <row r="946" spans="1:26" ht="13.5" customHeight="1" x14ac:dyDescent="0.35">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row>
    <row r="947" spans="1:26" ht="13.5" customHeight="1" x14ac:dyDescent="0.35">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row>
    <row r="948" spans="1:26" ht="13.5" customHeight="1" x14ac:dyDescent="0.35">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row>
    <row r="949" spans="1:26" ht="13.5" customHeight="1" x14ac:dyDescent="0.35">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row>
    <row r="950" spans="1:26" ht="13.5" customHeight="1" x14ac:dyDescent="0.35">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row>
    <row r="951" spans="1:26" ht="13.5" customHeight="1" x14ac:dyDescent="0.35">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row>
    <row r="952" spans="1:26" ht="13.5" customHeight="1" x14ac:dyDescent="0.35">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row>
    <row r="953" spans="1:26" ht="13.5" customHeight="1" x14ac:dyDescent="0.35">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row>
    <row r="954" spans="1:26" ht="13.5" customHeight="1" x14ac:dyDescent="0.35">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row>
    <row r="955" spans="1:26" ht="13.5" customHeight="1" x14ac:dyDescent="0.35">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row>
    <row r="956" spans="1:26" ht="13.5" customHeight="1" x14ac:dyDescent="0.35">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row>
    <row r="957" spans="1:26" ht="13.5" customHeight="1" x14ac:dyDescent="0.35">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row>
    <row r="958" spans="1:26" ht="13.5" customHeight="1" x14ac:dyDescent="0.35">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row>
    <row r="959" spans="1:26" ht="13.5" customHeight="1" x14ac:dyDescent="0.35">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row>
    <row r="960" spans="1:26" ht="13.5" customHeight="1" x14ac:dyDescent="0.35">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row>
    <row r="961" spans="1:26" ht="13.5" customHeight="1" x14ac:dyDescent="0.35">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row>
    <row r="962" spans="1:26" ht="13.5" customHeight="1" x14ac:dyDescent="0.35">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row>
    <row r="963" spans="1:26" ht="13.5" customHeight="1" x14ac:dyDescent="0.35">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row>
    <row r="964" spans="1:26" ht="13.5" customHeight="1" x14ac:dyDescent="0.35">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row>
    <row r="965" spans="1:26" ht="13.5" customHeight="1" x14ac:dyDescent="0.35">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row>
    <row r="966" spans="1:26" ht="13.5" customHeight="1" x14ac:dyDescent="0.35">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row>
    <row r="967" spans="1:26" ht="13.5" customHeight="1" x14ac:dyDescent="0.35">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row>
    <row r="968" spans="1:26" ht="13.5" customHeight="1" x14ac:dyDescent="0.35">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row>
    <row r="969" spans="1:26" ht="13.5" customHeight="1" x14ac:dyDescent="0.35">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row>
    <row r="970" spans="1:26" ht="13.5" customHeight="1" x14ac:dyDescent="0.35">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row>
    <row r="971" spans="1:26" ht="13.5" customHeight="1" x14ac:dyDescent="0.35">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row>
    <row r="972" spans="1:26" ht="13.5" customHeight="1" x14ac:dyDescent="0.35">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row>
    <row r="973" spans="1:26" ht="13.5" customHeight="1" x14ac:dyDescent="0.35">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row>
    <row r="974" spans="1:26" ht="13.5" customHeight="1" x14ac:dyDescent="0.35">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row>
    <row r="975" spans="1:26" ht="13.5" customHeight="1" x14ac:dyDescent="0.35">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row>
    <row r="976" spans="1:26" ht="13.5" customHeight="1" x14ac:dyDescent="0.35">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row>
    <row r="977" spans="1:26" ht="13.5" customHeight="1" x14ac:dyDescent="0.35">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row>
    <row r="978" spans="1:26" ht="13.5" customHeight="1" x14ac:dyDescent="0.35">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row>
    <row r="979" spans="1:26" ht="13.5" customHeight="1" x14ac:dyDescent="0.35">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row>
    <row r="980" spans="1:26" ht="13.5" customHeight="1" x14ac:dyDescent="0.35">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row>
    <row r="981" spans="1:26" ht="13.5" customHeight="1" x14ac:dyDescent="0.35">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row>
    <row r="982" spans="1:26" ht="13.5" customHeight="1" x14ac:dyDescent="0.35">
      <c r="A982" s="64"/>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c r="Z982" s="64"/>
    </row>
    <row r="983" spans="1:26" ht="13.5" customHeight="1" x14ac:dyDescent="0.35">
      <c r="A983" s="64"/>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c r="Z983" s="64"/>
    </row>
    <row r="984" spans="1:26" ht="13.5" customHeight="1" x14ac:dyDescent="0.35">
      <c r="A984" s="64"/>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c r="Z984" s="64"/>
    </row>
    <row r="985" spans="1:26" ht="13.5" customHeight="1" x14ac:dyDescent="0.35">
      <c r="A985" s="64"/>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c r="Z985" s="64"/>
    </row>
    <row r="986" spans="1:26" ht="13.5" customHeight="1" x14ac:dyDescent="0.35">
      <c r="A986" s="64"/>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c r="Z986" s="64"/>
    </row>
    <row r="987" spans="1:26" ht="13.5" customHeight="1" x14ac:dyDescent="0.35">
      <c r="A987" s="64"/>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c r="Z987" s="64"/>
    </row>
    <row r="988" spans="1:26" ht="13.5" customHeight="1" x14ac:dyDescent="0.35">
      <c r="A988" s="64"/>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c r="Z988" s="64"/>
    </row>
    <row r="989" spans="1:26" ht="13.5" customHeight="1" x14ac:dyDescent="0.35">
      <c r="A989" s="64"/>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c r="Z989" s="64"/>
    </row>
    <row r="990" spans="1:26" ht="13.5" customHeight="1" x14ac:dyDescent="0.35">
      <c r="A990" s="64"/>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c r="Z990" s="64"/>
    </row>
    <row r="991" spans="1:26" ht="13.5" customHeight="1" x14ac:dyDescent="0.35">
      <c r="A991" s="64"/>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c r="Z991" s="64"/>
    </row>
    <row r="992" spans="1:26" ht="13.5" customHeight="1" x14ac:dyDescent="0.35">
      <c r="A992" s="64"/>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c r="Z992" s="64"/>
    </row>
    <row r="993" spans="1:26" ht="13.5" customHeight="1" x14ac:dyDescent="0.35">
      <c r="A993" s="64"/>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c r="Z993" s="64"/>
    </row>
    <row r="994" spans="1:26" ht="13.5" customHeight="1" x14ac:dyDescent="0.35">
      <c r="A994" s="64"/>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c r="Z994" s="64"/>
    </row>
    <row r="995" spans="1:26" ht="13.5" customHeight="1" x14ac:dyDescent="0.35">
      <c r="A995" s="64"/>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c r="Z995" s="64"/>
    </row>
    <row r="996" spans="1:26" ht="13.5" customHeight="1" x14ac:dyDescent="0.35">
      <c r="A996" s="64"/>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c r="Z996" s="64"/>
    </row>
    <row r="997" spans="1:26" ht="13.5" customHeight="1" x14ac:dyDescent="0.35">
      <c r="A997" s="64"/>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c r="Z997" s="64"/>
    </row>
    <row r="998" spans="1:26" ht="13.5" customHeight="1" x14ac:dyDescent="0.35">
      <c r="A998" s="64"/>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c r="Z998" s="64"/>
    </row>
    <row r="999" spans="1:26" ht="13.5" customHeight="1" x14ac:dyDescent="0.35">
      <c r="A999" s="64"/>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row>
    <row r="1000" spans="1:26" ht="13.5" customHeight="1" x14ac:dyDescent="0.35">
      <c r="A1000" s="64"/>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row>
  </sheetData>
  <sheetProtection algorithmName="SHA-512" hashValue="+r99lnLHu/Y42k/ORoagWYVrLFvNATcE6j6ONUJoUyQjz7Gmfjf6WQ2gOkYHSF2uMH+LlHy90m9srRR5zj7G7A==" saltValue="bc9ErgzCUKCcEcqCgQI/1A==" spinCount="100000" sheet="1" objects="1" scenarios="1"/>
  <mergeCells count="3">
    <mergeCell ref="A1:I1"/>
    <mergeCell ref="A3:I3"/>
    <mergeCell ref="A28:D28"/>
  </mergeCell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X1000"/>
  <sheetViews>
    <sheetView workbookViewId="0">
      <selection activeCell="L1" sqref="L1"/>
    </sheetView>
  </sheetViews>
  <sheetFormatPr defaultColWidth="14.26953125" defaultRowHeight="15" customHeight="1" x14ac:dyDescent="0.35"/>
  <cols>
    <col min="1" max="26" width="8.7265625" customWidth="1"/>
  </cols>
  <sheetData>
    <row r="1" spans="1:24" ht="14.25" customHeight="1" x14ac:dyDescent="0.35">
      <c r="A1" s="1" t="s">
        <v>248</v>
      </c>
      <c r="B1" s="1" t="s">
        <v>249</v>
      </c>
      <c r="C1" s="1" t="s">
        <v>250</v>
      </c>
      <c r="D1" s="1" t="s">
        <v>251</v>
      </c>
      <c r="E1" s="1" t="s">
        <v>252</v>
      </c>
      <c r="F1" s="1" t="s">
        <v>253</v>
      </c>
      <c r="G1" s="1" t="s">
        <v>254</v>
      </c>
      <c r="H1" s="1" t="s">
        <v>255</v>
      </c>
      <c r="I1" s="1" t="s">
        <v>256</v>
      </c>
      <c r="J1" s="1" t="s">
        <v>257</v>
      </c>
      <c r="K1" s="1" t="s">
        <v>258</v>
      </c>
      <c r="L1" s="1" t="s">
        <v>259</v>
      </c>
      <c r="M1" s="1" t="s">
        <v>260</v>
      </c>
      <c r="N1" s="1" t="s">
        <v>261</v>
      </c>
      <c r="O1" s="1" t="s">
        <v>262</v>
      </c>
      <c r="P1" s="1" t="s">
        <v>263</v>
      </c>
      <c r="Q1" s="1" t="s">
        <v>264</v>
      </c>
      <c r="R1" s="1" t="s">
        <v>265</v>
      </c>
      <c r="S1" s="1" t="s">
        <v>266</v>
      </c>
      <c r="T1" s="1" t="s">
        <v>267</v>
      </c>
      <c r="U1" s="1" t="s">
        <v>268</v>
      </c>
      <c r="V1" s="262"/>
      <c r="W1" s="262"/>
      <c r="X1" s="257"/>
    </row>
    <row r="2" spans="1:24" ht="14.25" customHeight="1" x14ac:dyDescent="0.35">
      <c r="A2" s="1" t="s">
        <v>270</v>
      </c>
      <c r="B2" s="1" t="s">
        <v>271</v>
      </c>
      <c r="C2" s="1" t="s">
        <v>108</v>
      </c>
      <c r="D2" s="1" t="s">
        <v>108</v>
      </c>
      <c r="E2" s="1" t="s">
        <v>272</v>
      </c>
      <c r="F2" s="1" t="s">
        <v>273</v>
      </c>
      <c r="G2" s="1" t="s">
        <v>108</v>
      </c>
      <c r="H2" s="1" t="s">
        <v>274</v>
      </c>
      <c r="I2" s="1" t="s">
        <v>275</v>
      </c>
      <c r="J2" s="1" t="s">
        <v>276</v>
      </c>
      <c r="K2" s="1" t="s">
        <v>108</v>
      </c>
      <c r="L2" s="1" t="s">
        <v>277</v>
      </c>
      <c r="M2" s="1" t="s">
        <v>278</v>
      </c>
      <c r="N2" s="1" t="s">
        <v>279</v>
      </c>
      <c r="O2" s="1" t="s">
        <v>280</v>
      </c>
      <c r="P2" s="1" t="s">
        <v>108</v>
      </c>
      <c r="Q2" s="1" t="s">
        <v>281</v>
      </c>
      <c r="R2" s="1" t="s">
        <v>108</v>
      </c>
      <c r="S2" s="1" t="s">
        <v>282</v>
      </c>
      <c r="T2" s="1" t="s">
        <v>283</v>
      </c>
      <c r="U2" s="1" t="s">
        <v>108</v>
      </c>
      <c r="V2" s="262"/>
      <c r="W2" s="262"/>
      <c r="X2" s="257"/>
    </row>
    <row r="3" spans="1:24" ht="14.25" customHeight="1" x14ac:dyDescent="0.35">
      <c r="A3" s="1" t="s">
        <v>284</v>
      </c>
      <c r="B3" s="1" t="s">
        <v>285</v>
      </c>
      <c r="C3" s="1"/>
      <c r="D3" s="1"/>
      <c r="E3" s="1" t="s">
        <v>286</v>
      </c>
      <c r="F3" s="1" t="s">
        <v>287</v>
      </c>
      <c r="G3" s="1"/>
      <c r="H3" s="1" t="s">
        <v>288</v>
      </c>
      <c r="I3" s="1" t="s">
        <v>289</v>
      </c>
      <c r="J3" s="1" t="s">
        <v>290</v>
      </c>
      <c r="K3" s="1"/>
      <c r="L3" s="1" t="s">
        <v>291</v>
      </c>
      <c r="M3" s="1"/>
      <c r="N3" s="1" t="s">
        <v>292</v>
      </c>
      <c r="O3" s="1" t="s">
        <v>293</v>
      </c>
      <c r="P3" s="1"/>
      <c r="Q3" s="1" t="s">
        <v>294</v>
      </c>
      <c r="R3" s="1"/>
      <c r="S3" s="1" t="s">
        <v>295</v>
      </c>
      <c r="T3" s="1" t="s">
        <v>296</v>
      </c>
      <c r="U3" s="1"/>
      <c r="V3" s="262"/>
      <c r="W3" s="262"/>
      <c r="X3" s="262"/>
    </row>
    <row r="4" spans="1:24" ht="14.25" customHeight="1" x14ac:dyDescent="0.35">
      <c r="A4" s="1" t="s">
        <v>297</v>
      </c>
      <c r="B4" s="1" t="s">
        <v>298</v>
      </c>
      <c r="C4" s="1"/>
      <c r="D4" s="1"/>
      <c r="E4" s="1" t="s">
        <v>299</v>
      </c>
      <c r="F4" s="1" t="s">
        <v>300</v>
      </c>
      <c r="G4" s="1"/>
      <c r="H4" s="1"/>
      <c r="I4" s="1" t="s">
        <v>301</v>
      </c>
      <c r="J4" s="1" t="s">
        <v>302</v>
      </c>
      <c r="K4" s="1"/>
      <c r="L4" s="1"/>
      <c r="M4" s="1"/>
      <c r="N4" s="1" t="s">
        <v>303</v>
      </c>
      <c r="O4" s="1" t="s">
        <v>304</v>
      </c>
      <c r="P4" s="1"/>
      <c r="Q4" s="1"/>
      <c r="R4" s="1"/>
      <c r="S4" s="1" t="s">
        <v>305</v>
      </c>
      <c r="T4" s="1" t="s">
        <v>306</v>
      </c>
      <c r="U4" s="1"/>
      <c r="V4" s="262"/>
      <c r="W4" s="262"/>
      <c r="X4" s="262"/>
    </row>
    <row r="5" spans="1:24" ht="14.25" customHeight="1" x14ac:dyDescent="0.35">
      <c r="A5" s="1" t="s">
        <v>307</v>
      </c>
      <c r="B5" s="1" t="s">
        <v>308</v>
      </c>
      <c r="C5" s="1"/>
      <c r="D5" s="1"/>
      <c r="E5" s="1" t="s">
        <v>309</v>
      </c>
      <c r="F5" s="1"/>
      <c r="G5" s="1"/>
      <c r="H5" s="1"/>
      <c r="I5" s="1"/>
      <c r="J5" s="1"/>
      <c r="K5" s="1"/>
      <c r="L5" s="1"/>
      <c r="M5" s="1"/>
      <c r="N5" s="1" t="s">
        <v>310</v>
      </c>
      <c r="O5" s="1" t="s">
        <v>311</v>
      </c>
      <c r="P5" s="1"/>
      <c r="Q5" s="1"/>
      <c r="R5" s="1"/>
      <c r="S5" s="1"/>
      <c r="T5" s="1" t="s">
        <v>312</v>
      </c>
      <c r="U5" s="1"/>
      <c r="V5" s="262"/>
      <c r="W5" s="262"/>
      <c r="X5" s="262"/>
    </row>
    <row r="6" spans="1:24" ht="14.25" customHeight="1" x14ac:dyDescent="0.35">
      <c r="A6" s="1" t="s">
        <v>313</v>
      </c>
      <c r="B6" s="1" t="s">
        <v>314</v>
      </c>
      <c r="C6" s="1"/>
      <c r="D6" s="1"/>
      <c r="E6" s="1" t="s">
        <v>315</v>
      </c>
      <c r="F6" s="1"/>
      <c r="G6" s="1"/>
      <c r="H6" s="1"/>
      <c r="I6" s="1"/>
      <c r="J6" s="1"/>
      <c r="K6" s="1"/>
      <c r="L6" s="1"/>
      <c r="M6" s="1"/>
      <c r="N6" s="1"/>
      <c r="O6" s="1"/>
      <c r="P6" s="1"/>
      <c r="Q6" s="1"/>
      <c r="R6" s="1"/>
      <c r="S6" s="1"/>
      <c r="T6" s="1" t="s">
        <v>316</v>
      </c>
      <c r="U6" s="1"/>
      <c r="V6" s="262"/>
      <c r="W6" s="262"/>
      <c r="X6" s="262"/>
    </row>
    <row r="7" spans="1:24" ht="14.25" customHeight="1" x14ac:dyDescent="0.35">
      <c r="A7" s="1" t="s">
        <v>317</v>
      </c>
      <c r="B7" s="1" t="s">
        <v>318</v>
      </c>
      <c r="C7" s="1"/>
      <c r="D7" s="1"/>
      <c r="E7" s="1" t="s">
        <v>319</v>
      </c>
      <c r="F7" s="1"/>
      <c r="G7" s="1"/>
      <c r="H7" s="1"/>
      <c r="I7" s="1"/>
      <c r="J7" s="1"/>
      <c r="K7" s="1"/>
      <c r="L7" s="1"/>
      <c r="M7" s="1"/>
      <c r="N7" s="1"/>
      <c r="O7" s="1"/>
      <c r="P7" s="1"/>
      <c r="Q7" s="1"/>
      <c r="R7" s="1"/>
      <c r="S7" s="1"/>
      <c r="T7" s="1"/>
      <c r="U7" s="1"/>
      <c r="V7" s="262"/>
      <c r="W7" s="262"/>
      <c r="X7" s="262"/>
    </row>
    <row r="8" spans="1:24" ht="14.25" customHeight="1" x14ac:dyDescent="0.35">
      <c r="A8" s="1" t="s">
        <v>320</v>
      </c>
      <c r="B8" s="1"/>
      <c r="C8" s="1"/>
      <c r="D8" s="1"/>
      <c r="E8" s="1" t="s">
        <v>321</v>
      </c>
      <c r="F8" s="1"/>
      <c r="G8" s="1"/>
      <c r="H8" s="1"/>
      <c r="I8" s="1"/>
      <c r="J8" s="1"/>
      <c r="K8" s="1"/>
      <c r="L8" s="1"/>
      <c r="M8" s="1"/>
      <c r="N8" s="1"/>
      <c r="O8" s="1"/>
      <c r="P8" s="1"/>
      <c r="Q8" s="1"/>
      <c r="R8" s="1"/>
      <c r="S8" s="1"/>
      <c r="T8" s="1"/>
      <c r="U8" s="1"/>
      <c r="V8" s="262"/>
      <c r="W8" s="262"/>
      <c r="X8" s="262"/>
    </row>
    <row r="9" spans="1:24" ht="14.25" customHeight="1" x14ac:dyDescent="0.35">
      <c r="A9" s="1" t="s">
        <v>322</v>
      </c>
      <c r="B9" s="1"/>
      <c r="C9" s="1"/>
      <c r="D9" s="1"/>
      <c r="E9" s="1" t="s">
        <v>323</v>
      </c>
      <c r="F9" s="1"/>
      <c r="G9" s="1"/>
      <c r="H9" s="1"/>
      <c r="I9" s="1"/>
      <c r="J9" s="1"/>
      <c r="K9" s="1"/>
      <c r="L9" s="1"/>
      <c r="M9" s="1"/>
      <c r="N9" s="1"/>
      <c r="O9" s="1"/>
      <c r="P9" s="1"/>
      <c r="Q9" s="1"/>
      <c r="R9" s="1"/>
      <c r="S9" s="1"/>
      <c r="T9" s="1"/>
      <c r="U9" s="1"/>
      <c r="V9" s="262"/>
      <c r="W9" s="262"/>
      <c r="X9" s="262"/>
    </row>
    <row r="10" spans="1:24" ht="14.25" customHeight="1" x14ac:dyDescent="0.35">
      <c r="A10" s="1" t="s">
        <v>324</v>
      </c>
      <c r="B10" s="1"/>
      <c r="C10" s="1"/>
      <c r="D10" s="1"/>
      <c r="E10" s="1" t="s">
        <v>325</v>
      </c>
      <c r="F10" s="1"/>
      <c r="G10" s="1"/>
      <c r="H10" s="1"/>
      <c r="I10" s="1"/>
      <c r="J10" s="1"/>
      <c r="K10" s="1"/>
      <c r="L10" s="1"/>
      <c r="M10" s="1"/>
      <c r="N10" s="1"/>
      <c r="O10" s="1"/>
      <c r="P10" s="1"/>
      <c r="Q10" s="1"/>
      <c r="R10" s="1"/>
      <c r="S10" s="1"/>
      <c r="T10" s="1"/>
      <c r="U10" s="1"/>
      <c r="V10" s="262"/>
      <c r="W10" s="262"/>
      <c r="X10" s="262"/>
    </row>
    <row r="11" spans="1:24" ht="14.25" customHeight="1" x14ac:dyDescent="0.35">
      <c r="A11" s="1" t="s">
        <v>326</v>
      </c>
      <c r="B11" s="1"/>
      <c r="C11" s="1"/>
      <c r="D11" s="1"/>
      <c r="E11" s="1"/>
      <c r="F11" s="1"/>
      <c r="G11" s="1"/>
      <c r="H11" s="1"/>
      <c r="I11" s="1"/>
      <c r="J11" s="1"/>
      <c r="K11" s="1"/>
      <c r="L11" s="1"/>
      <c r="M11" s="1"/>
      <c r="N11" s="1"/>
      <c r="O11" s="1"/>
      <c r="P11" s="1"/>
      <c r="Q11" s="1"/>
      <c r="R11" s="1"/>
      <c r="S11" s="1"/>
      <c r="T11" s="1"/>
      <c r="U11" s="1"/>
      <c r="V11" s="262"/>
      <c r="W11" s="262"/>
      <c r="X11" s="262"/>
    </row>
    <row r="12" spans="1:24" ht="14.25" customHeight="1" x14ac:dyDescent="0.35">
      <c r="A12" s="262"/>
      <c r="B12" s="262"/>
      <c r="C12" s="262"/>
      <c r="D12" s="262"/>
      <c r="E12" s="262"/>
      <c r="F12" s="262"/>
      <c r="G12" s="262"/>
      <c r="H12" s="262"/>
      <c r="I12" s="262"/>
      <c r="J12" s="262"/>
      <c r="K12" s="262"/>
      <c r="L12" s="262"/>
      <c r="M12" s="262"/>
      <c r="N12" s="262"/>
      <c r="O12" s="262"/>
      <c r="P12" s="262"/>
      <c r="Q12" s="262"/>
      <c r="R12" s="262"/>
      <c r="S12" s="262"/>
      <c r="T12" s="262"/>
      <c r="U12" s="262"/>
      <c r="V12" s="262"/>
      <c r="W12" s="262"/>
      <c r="X12" s="262"/>
    </row>
    <row r="13" spans="1:24" ht="14.25" customHeight="1" x14ac:dyDescent="0.35">
      <c r="A13" s="262"/>
      <c r="B13" s="262"/>
      <c r="C13" s="262"/>
      <c r="D13" s="262"/>
      <c r="E13" s="262"/>
      <c r="F13" s="262"/>
      <c r="G13" s="262"/>
      <c r="H13" s="262"/>
      <c r="I13" s="262"/>
      <c r="J13" s="262"/>
      <c r="K13" s="262"/>
      <c r="L13" s="262"/>
      <c r="M13" s="262"/>
      <c r="N13" s="262"/>
      <c r="O13" s="262"/>
      <c r="P13" s="262"/>
      <c r="Q13" s="262"/>
      <c r="R13" s="262"/>
      <c r="S13" s="262"/>
      <c r="T13" s="262"/>
      <c r="U13" s="262"/>
      <c r="V13" s="262"/>
      <c r="W13" s="262"/>
      <c r="X13" s="262"/>
    </row>
    <row r="14" spans="1:24" ht="14.25" customHeight="1" x14ac:dyDescent="0.35">
      <c r="A14" s="262"/>
      <c r="B14" s="262"/>
      <c r="C14" s="262"/>
      <c r="D14" s="262"/>
      <c r="E14" s="262"/>
      <c r="F14" s="262"/>
      <c r="G14" s="262"/>
      <c r="H14" s="262"/>
      <c r="I14" s="262"/>
      <c r="J14" s="262"/>
      <c r="K14" s="262"/>
      <c r="L14" s="262"/>
      <c r="M14" s="262"/>
      <c r="N14" s="262"/>
      <c r="O14" s="262"/>
      <c r="P14" s="262"/>
      <c r="Q14" s="262"/>
      <c r="R14" s="262"/>
      <c r="S14" s="262"/>
      <c r="T14" s="262"/>
      <c r="U14" s="262"/>
      <c r="V14" s="262"/>
      <c r="W14" s="262"/>
      <c r="X14" s="262"/>
    </row>
    <row r="15" spans="1:24" ht="14.25" customHeight="1" x14ac:dyDescent="0.35">
      <c r="A15" s="262"/>
      <c r="B15" s="262"/>
      <c r="C15" s="262"/>
      <c r="D15" s="262"/>
      <c r="E15" s="262"/>
      <c r="F15" s="262"/>
      <c r="G15" s="262"/>
      <c r="H15" s="262"/>
      <c r="I15" s="262"/>
      <c r="J15" s="262"/>
      <c r="K15" s="262"/>
      <c r="L15" s="262"/>
      <c r="M15" s="262"/>
      <c r="N15" s="262"/>
      <c r="O15" s="262"/>
      <c r="P15" s="262"/>
      <c r="Q15" s="262"/>
      <c r="R15" s="262"/>
      <c r="S15" s="262"/>
      <c r="T15" s="262"/>
      <c r="U15" s="262"/>
      <c r="V15" s="262"/>
      <c r="W15" s="262"/>
      <c r="X15" s="262"/>
    </row>
    <row r="16" spans="1:24" ht="14.25" customHeight="1" x14ac:dyDescent="0.35">
      <c r="A16" s="262"/>
      <c r="B16" s="262"/>
      <c r="C16" s="262"/>
      <c r="D16" s="262"/>
      <c r="E16" s="262"/>
      <c r="F16" s="262"/>
      <c r="G16" s="262"/>
      <c r="H16" s="262"/>
      <c r="I16" s="262"/>
      <c r="J16" s="262"/>
      <c r="K16" s="262"/>
      <c r="L16" s="262"/>
      <c r="M16" s="262"/>
      <c r="N16" s="262"/>
      <c r="O16" s="262"/>
      <c r="P16" s="262"/>
      <c r="Q16" s="262"/>
      <c r="R16" s="262"/>
      <c r="S16" s="262"/>
      <c r="T16" s="262"/>
      <c r="U16" s="262"/>
      <c r="V16" s="262"/>
      <c r="W16" s="262"/>
      <c r="X16" s="262"/>
    </row>
    <row r="17" spans="5:5" ht="14.25" customHeight="1" x14ac:dyDescent="0.35">
      <c r="E17" s="262"/>
    </row>
    <row r="18" spans="5:5" ht="14.25" customHeight="1" x14ac:dyDescent="0.35">
      <c r="E18" s="262"/>
    </row>
    <row r="19" spans="5:5" ht="14.25" customHeight="1" x14ac:dyDescent="0.35">
      <c r="E19" s="262"/>
    </row>
    <row r="20" spans="5:5" ht="14.25" customHeight="1" x14ac:dyDescent="0.35">
      <c r="E20" s="256" t="s">
        <v>107</v>
      </c>
    </row>
    <row r="21" spans="5:5" ht="14.25" customHeight="1" x14ac:dyDescent="0.35">
      <c r="E21" s="256" t="s">
        <v>117</v>
      </c>
    </row>
    <row r="22" spans="5:5" ht="14.25" customHeight="1" x14ac:dyDescent="0.35">
      <c r="E22" s="256" t="s">
        <v>114</v>
      </c>
    </row>
    <row r="23" spans="5:5" ht="14.25" customHeight="1" x14ac:dyDescent="0.35">
      <c r="E23" s="262" t="s">
        <v>125</v>
      </c>
    </row>
    <row r="24" spans="5:5" ht="14.25" customHeight="1" x14ac:dyDescent="0.35">
      <c r="E24" s="262"/>
    </row>
    <row r="25" spans="5:5" ht="14.25" customHeight="1" x14ac:dyDescent="0.35">
      <c r="E25" s="262"/>
    </row>
    <row r="26" spans="5:5" ht="14.25" customHeight="1" x14ac:dyDescent="0.35">
      <c r="E26" s="262"/>
    </row>
    <row r="27" spans="5:5" ht="14.25" customHeight="1" x14ac:dyDescent="0.35">
      <c r="E27" s="262"/>
    </row>
    <row r="28" spans="5:5" ht="14.25" customHeight="1" x14ac:dyDescent="0.35">
      <c r="E28" s="262"/>
    </row>
    <row r="29" spans="5:5" ht="14.25" customHeight="1" x14ac:dyDescent="0.35">
      <c r="E29" s="262"/>
    </row>
    <row r="30" spans="5:5" ht="14.25" customHeight="1" x14ac:dyDescent="0.35">
      <c r="E30" s="262"/>
    </row>
    <row r="31" spans="5:5" ht="14.25" customHeight="1" x14ac:dyDescent="0.35">
      <c r="E31" s="262"/>
    </row>
    <row r="32" spans="5:5" ht="14.25" customHeight="1" x14ac:dyDescent="0.35">
      <c r="E32" s="262"/>
    </row>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900-000000000000}">
          <x14:formula1>
            <xm:f>OFFSET($A$1,1,MATCH('SURVEY - START HERE'!$D9,$A$1:$U$1,0)-1,10,1)</xm:f>
          </x14:formula1>
          <xm:sqref>X2</xm:sqref>
        </x14:dataValidation>
        <x14:dataValidation type="list" allowBlank="1" showErrorMessage="1" xr:uid="{00000000-0002-0000-0900-000001000000}">
          <x14:formula1>
            <xm:f>OFFSET($A$1,1,MATCH('SURVEY - START HERE'!$D8,$A$1:$U$1,0)-1,COUNTA(OFFSET($A$1,1,MATCH('SURVEY - START HERE'!$D8,$A$1:$U$1,0)-1,15)),1)</xm:f>
          </x14:formula1>
          <xm:sqref>X1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17DD882733EF42AEAA51AB2088E448" ma:contentTypeVersion="15" ma:contentTypeDescription="Create a new document." ma:contentTypeScope="" ma:versionID="7182ac77acb8e6ad1f0393aaf3a8c6bc">
  <xsd:schema xmlns:xsd="http://www.w3.org/2001/XMLSchema" xmlns:xs="http://www.w3.org/2001/XMLSchema" xmlns:p="http://schemas.microsoft.com/office/2006/metadata/properties" xmlns:ns2="7d304c3b-6383-4834-882d-101169e6712d" xmlns:ns3="d171ac00-89b5-4a47-809a-0be966cb2238" targetNamespace="http://schemas.microsoft.com/office/2006/metadata/properties" ma:root="true" ma:fieldsID="05a2ae82476982dd7ad0f92e841cabe2" ns2:_="" ns3:_="">
    <xsd:import namespace="7d304c3b-6383-4834-882d-101169e6712d"/>
    <xsd:import namespace="d171ac00-89b5-4a47-809a-0be966cb223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304c3b-6383-4834-882d-101169e671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9379cef-c1e0-474c-adaf-747ff4ed9ae2}" ma:internalName="TaxCatchAll" ma:showField="CatchAllData" ma:web="7d304c3b-6383-4834-882d-101169e671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71ac00-89b5-4a47-809a-0be966cb223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e8b71df-d322-40ee-88e1-9850741c311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71ac00-89b5-4a47-809a-0be966cb2238">
      <Terms xmlns="http://schemas.microsoft.com/office/infopath/2007/PartnerControls"/>
    </lcf76f155ced4ddcb4097134ff3c332f>
    <TaxCatchAll xmlns="7d304c3b-6383-4834-882d-101169e6712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14566B-2634-4396-A3CE-580CDB0D6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304c3b-6383-4834-882d-101169e6712d"/>
    <ds:schemaRef ds:uri="d171ac00-89b5-4a47-809a-0be966cb2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35B72B-4C78-4FB3-A3C4-6923FF7A8373}">
  <ds:schemaRefs>
    <ds:schemaRef ds:uri="http://www.w3.org/XML/1998/namespace"/>
    <ds:schemaRef ds:uri="http://schemas.microsoft.com/office/2006/documentManagement/types"/>
    <ds:schemaRef ds:uri="http://purl.org/dc/terms/"/>
    <ds:schemaRef ds:uri="http://schemas.openxmlformats.org/package/2006/metadata/core-properties"/>
    <ds:schemaRef ds:uri="d171ac00-89b5-4a47-809a-0be966cb2238"/>
    <ds:schemaRef ds:uri="7d304c3b-6383-4834-882d-101169e6712d"/>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0901E44-7EE9-4BE6-9F28-D921108B30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EXAMPLE</vt:lpstr>
      <vt:lpstr>SURVEY - START HERE</vt:lpstr>
      <vt:lpstr>DISABILITY COMBINED</vt:lpstr>
      <vt:lpstr>DDS REFERENCE</vt:lpstr>
      <vt:lpstr>SUMMARY</vt:lpstr>
      <vt:lpstr>Board data</vt:lpstr>
      <vt:lpstr>ACS Data</vt:lpstr>
      <vt:lpstr>Counties</vt:lpstr>
      <vt:lpstr>Ethnicity</vt:lpstr>
      <vt:lpstr>RC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California Department of Developmental Services</dc:creator>
  <cp:keywords/>
  <dc:description/>
  <cp:lastModifiedBy>Martinez, Tyler@DDS</cp:lastModifiedBy>
  <cp:revision/>
  <dcterms:created xsi:type="dcterms:W3CDTF">2020-06-16T19:57:48Z</dcterms:created>
  <dcterms:modified xsi:type="dcterms:W3CDTF">2025-06-26T17:11:18Z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0x0101008617DD882733EF42AEAA51AB2088E448</vt:lpwstr>
  </property>
  <property fmtid="{D5CDD505-2E9C-101B-9397-08002B2CF9AE}" pid="3" name="MediaServiceImageTags">
    <vt:lpwstr/>
  </property>
</Properties>
</file>